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\"/>
    </mc:Choice>
  </mc:AlternateContent>
  <bookViews>
    <workbookView xWindow="0" yWindow="0" windowWidth="28800" windowHeight="12435"/>
  </bookViews>
  <sheets>
    <sheet name="1" sheetId="2" r:id="rId1"/>
    <sheet name="2" sheetId="3" r:id="rId2"/>
    <sheet name="3" sheetId="4" r:id="rId3"/>
    <sheet name="4" sheetId="5" r:id="rId4"/>
    <sheet name="5" sheetId="6" r:id="rId5"/>
    <sheet name="6" sheetId="8" r:id="rId6"/>
    <sheet name="7" sheetId="9" r:id="rId7"/>
    <sheet name="8" sheetId="10" r:id="rId8"/>
    <sheet name="9" sheetId="11" r:id="rId9"/>
    <sheet name="10" sheetId="12" r:id="rId10"/>
  </sheets>
  <calcPr calcId="162913"/>
</workbook>
</file>

<file path=xl/calcChain.xml><?xml version="1.0" encoding="utf-8"?>
<calcChain xmlns="http://schemas.openxmlformats.org/spreadsheetml/2006/main">
  <c r="G11" i="6" l="1"/>
  <c r="E10" i="10" l="1"/>
  <c r="F10" i="10"/>
  <c r="G10" i="10"/>
  <c r="H10" i="10"/>
  <c r="I10" i="10"/>
  <c r="J10" i="10"/>
  <c r="K10" i="10"/>
  <c r="L10" i="10"/>
  <c r="M10" i="10"/>
  <c r="N10" i="10"/>
  <c r="O10" i="10"/>
  <c r="D10" i="10"/>
  <c r="G18" i="4" l="1"/>
  <c r="G19" i="6" l="1"/>
  <c r="H17" i="3"/>
  <c r="E10" i="5" l="1"/>
  <c r="F21" i="3" l="1"/>
  <c r="G21" i="3"/>
  <c r="H21" i="3"/>
  <c r="I21" i="3"/>
  <c r="J21" i="3"/>
  <c r="K21" i="3"/>
  <c r="L21" i="3"/>
  <c r="M21" i="3"/>
  <c r="N21" i="3"/>
  <c r="O21" i="3"/>
  <c r="P21" i="3"/>
  <c r="E21" i="3"/>
  <c r="F17" i="3"/>
  <c r="G17" i="3"/>
  <c r="G22" i="3" s="1"/>
  <c r="I17" i="3"/>
  <c r="I22" i="3" s="1"/>
  <c r="J17" i="3"/>
  <c r="J22" i="3" s="1"/>
  <c r="K17" i="3"/>
  <c r="L17" i="3"/>
  <c r="M17" i="3"/>
  <c r="N17" i="3"/>
  <c r="O17" i="3"/>
  <c r="O22" i="3" s="1"/>
  <c r="P17" i="3"/>
  <c r="P22" i="3" s="1"/>
  <c r="E17" i="3"/>
  <c r="E22" i="3" s="1"/>
  <c r="F9" i="3"/>
  <c r="G9" i="3"/>
  <c r="H9" i="3"/>
  <c r="I9" i="3"/>
  <c r="J9" i="3"/>
  <c r="K9" i="3"/>
  <c r="L9" i="3"/>
  <c r="M9" i="3"/>
  <c r="N9" i="3"/>
  <c r="O9" i="3"/>
  <c r="P9" i="3"/>
  <c r="E9" i="3"/>
  <c r="D20" i="2"/>
  <c r="D12" i="2"/>
  <c r="F22" i="3" l="1"/>
  <c r="N22" i="3"/>
  <c r="M22" i="3"/>
  <c r="H22" i="3"/>
  <c r="L22" i="3"/>
  <c r="K22" i="3"/>
  <c r="F18" i="11"/>
  <c r="E18" i="11" l="1"/>
  <c r="G18" i="11"/>
  <c r="F21" i="12" l="1"/>
  <c r="G21" i="12"/>
  <c r="H21" i="12"/>
  <c r="I21" i="12"/>
  <c r="J21" i="12"/>
  <c r="K21" i="12"/>
  <c r="L21" i="12"/>
  <c r="M21" i="12"/>
  <c r="N21" i="12"/>
  <c r="O21" i="12"/>
  <c r="P21" i="12"/>
  <c r="E21" i="12"/>
  <c r="F17" i="12"/>
  <c r="G17" i="12"/>
  <c r="H17" i="12"/>
  <c r="I17" i="12"/>
  <c r="J17" i="12"/>
  <c r="K17" i="12"/>
  <c r="L17" i="12"/>
  <c r="M17" i="12"/>
  <c r="N17" i="12"/>
  <c r="O17" i="12"/>
  <c r="P17" i="12"/>
  <c r="E17" i="12"/>
  <c r="F9" i="12"/>
  <c r="G9" i="12"/>
  <c r="H9" i="12"/>
  <c r="I9" i="12"/>
  <c r="J9" i="12"/>
  <c r="K9" i="12"/>
  <c r="L9" i="12"/>
  <c r="M9" i="12"/>
  <c r="N9" i="12"/>
  <c r="O9" i="12"/>
  <c r="P9" i="12"/>
  <c r="E9" i="12"/>
  <c r="F23" i="11"/>
  <c r="G23" i="11"/>
  <c r="H23" i="11"/>
  <c r="I23" i="11"/>
  <c r="J23" i="11"/>
  <c r="K23" i="11"/>
  <c r="L23" i="11"/>
  <c r="M23" i="11"/>
  <c r="N23" i="11"/>
  <c r="O23" i="11"/>
  <c r="P23" i="11"/>
  <c r="E23" i="11"/>
  <c r="H18" i="11"/>
  <c r="I18" i="11"/>
  <c r="J18" i="11"/>
  <c r="K18" i="11"/>
  <c r="L18" i="11"/>
  <c r="M18" i="11"/>
  <c r="N18" i="11"/>
  <c r="O18" i="11"/>
  <c r="P18" i="11"/>
  <c r="F10" i="11"/>
  <c r="G10" i="11"/>
  <c r="H10" i="11"/>
  <c r="I10" i="11"/>
  <c r="J10" i="11"/>
  <c r="K10" i="11"/>
  <c r="L10" i="11"/>
  <c r="M10" i="11"/>
  <c r="N10" i="11"/>
  <c r="O10" i="11"/>
  <c r="P10" i="11"/>
  <c r="E10" i="11"/>
  <c r="E22" i="10"/>
  <c r="F22" i="10"/>
  <c r="G22" i="10"/>
  <c r="H22" i="10"/>
  <c r="H23" i="10" s="1"/>
  <c r="I22" i="10"/>
  <c r="J22" i="10"/>
  <c r="K22" i="10"/>
  <c r="L22" i="10"/>
  <c r="M22" i="10"/>
  <c r="N22" i="10"/>
  <c r="O22" i="10"/>
  <c r="D22" i="10"/>
  <c r="E17" i="10"/>
  <c r="F17" i="10"/>
  <c r="G17" i="10"/>
  <c r="H17" i="10"/>
  <c r="I17" i="10"/>
  <c r="J17" i="10"/>
  <c r="K17" i="10"/>
  <c r="L17" i="10"/>
  <c r="L23" i="10" s="1"/>
  <c r="M17" i="10"/>
  <c r="N17" i="10"/>
  <c r="O17" i="10"/>
  <c r="D17" i="10"/>
  <c r="E22" i="9"/>
  <c r="F22" i="9"/>
  <c r="G22" i="9"/>
  <c r="H22" i="9"/>
  <c r="I22" i="9"/>
  <c r="J22" i="9"/>
  <c r="K22" i="9"/>
  <c r="L22" i="9"/>
  <c r="M22" i="9"/>
  <c r="N22" i="9"/>
  <c r="O22" i="9"/>
  <c r="D22" i="9"/>
  <c r="E18" i="9"/>
  <c r="F18" i="9"/>
  <c r="G18" i="9"/>
  <c r="H18" i="9"/>
  <c r="I18" i="9"/>
  <c r="J18" i="9"/>
  <c r="K18" i="9"/>
  <c r="L18" i="9"/>
  <c r="M18" i="9"/>
  <c r="N18" i="9"/>
  <c r="O18" i="9"/>
  <c r="D18" i="9"/>
  <c r="E10" i="9"/>
  <c r="F10" i="9"/>
  <c r="G10" i="9"/>
  <c r="H10" i="9"/>
  <c r="I10" i="9"/>
  <c r="J10" i="9"/>
  <c r="K10" i="9"/>
  <c r="L10" i="9"/>
  <c r="M10" i="9"/>
  <c r="N10" i="9"/>
  <c r="O10" i="9"/>
  <c r="D10" i="9"/>
  <c r="E22" i="8"/>
  <c r="F22" i="8"/>
  <c r="G22" i="8"/>
  <c r="H22" i="8"/>
  <c r="I22" i="8"/>
  <c r="J22" i="8"/>
  <c r="K22" i="8"/>
  <c r="L22" i="8"/>
  <c r="M22" i="8"/>
  <c r="N22" i="8"/>
  <c r="O22" i="8"/>
  <c r="D22" i="8"/>
  <c r="E18" i="8"/>
  <c r="F18" i="8"/>
  <c r="G18" i="8"/>
  <c r="H18" i="8"/>
  <c r="I18" i="8"/>
  <c r="J18" i="8"/>
  <c r="K18" i="8"/>
  <c r="L18" i="8"/>
  <c r="M18" i="8"/>
  <c r="N18" i="8"/>
  <c r="O18" i="8"/>
  <c r="D18" i="8"/>
  <c r="E10" i="8"/>
  <c r="F10" i="8"/>
  <c r="G10" i="8"/>
  <c r="H10" i="8"/>
  <c r="I10" i="8"/>
  <c r="J10" i="8"/>
  <c r="K10" i="8"/>
  <c r="L10" i="8"/>
  <c r="M10" i="8"/>
  <c r="N10" i="8"/>
  <c r="O10" i="8"/>
  <c r="D10" i="8"/>
  <c r="E23" i="6"/>
  <c r="F23" i="6"/>
  <c r="G23" i="6"/>
  <c r="H23" i="6"/>
  <c r="I23" i="6"/>
  <c r="J23" i="6"/>
  <c r="K23" i="6"/>
  <c r="L23" i="6"/>
  <c r="M23" i="6"/>
  <c r="N23" i="6"/>
  <c r="O23" i="6"/>
  <c r="D23" i="6"/>
  <c r="E19" i="6"/>
  <c r="F19" i="6"/>
  <c r="H19" i="6"/>
  <c r="I19" i="6"/>
  <c r="J19" i="6"/>
  <c r="K19" i="6"/>
  <c r="L19" i="6"/>
  <c r="M19" i="6"/>
  <c r="N19" i="6"/>
  <c r="O19" i="6"/>
  <c r="D19" i="6"/>
  <c r="E11" i="6"/>
  <c r="F11" i="6"/>
  <c r="H11" i="6"/>
  <c r="I11" i="6"/>
  <c r="J11" i="6"/>
  <c r="K11" i="6"/>
  <c r="L11" i="6"/>
  <c r="M11" i="6"/>
  <c r="N11" i="6"/>
  <c r="O11" i="6"/>
  <c r="D11" i="6"/>
  <c r="E22" i="5"/>
  <c r="F22" i="5"/>
  <c r="G22" i="5"/>
  <c r="H22" i="5"/>
  <c r="I22" i="5"/>
  <c r="J22" i="5"/>
  <c r="K22" i="5"/>
  <c r="L22" i="5"/>
  <c r="M22" i="5"/>
  <c r="N22" i="5"/>
  <c r="O22" i="5"/>
  <c r="D22" i="5"/>
  <c r="E18" i="5"/>
  <c r="F18" i="5"/>
  <c r="G18" i="5"/>
  <c r="H18" i="5"/>
  <c r="I18" i="5"/>
  <c r="J18" i="5"/>
  <c r="K18" i="5"/>
  <c r="L18" i="5"/>
  <c r="M18" i="5"/>
  <c r="N18" i="5"/>
  <c r="O18" i="5"/>
  <c r="D18" i="5"/>
  <c r="F10" i="5"/>
  <c r="G10" i="5"/>
  <c r="H10" i="5"/>
  <c r="I10" i="5"/>
  <c r="J10" i="5"/>
  <c r="K10" i="5"/>
  <c r="L10" i="5"/>
  <c r="M10" i="5"/>
  <c r="N10" i="5"/>
  <c r="O10" i="5"/>
  <c r="D10" i="5"/>
  <c r="G22" i="12" l="1"/>
  <c r="I23" i="9"/>
  <c r="H23" i="9"/>
  <c r="I23" i="8"/>
  <c r="M23" i="9"/>
  <c r="H23" i="8"/>
  <c r="K22" i="12"/>
  <c r="H24" i="6"/>
  <c r="G24" i="11"/>
  <c r="M24" i="6"/>
  <c r="E24" i="11"/>
  <c r="P22" i="12"/>
  <c r="J22" i="12"/>
  <c r="I24" i="11"/>
  <c r="K23" i="10"/>
  <c r="O23" i="9"/>
  <c r="K23" i="9"/>
  <c r="J23" i="9"/>
  <c r="G23" i="9"/>
  <c r="E23" i="9"/>
  <c r="D23" i="9"/>
  <c r="L23" i="8"/>
  <c r="K23" i="8"/>
  <c r="J23" i="8"/>
  <c r="G23" i="8"/>
  <c r="F23" i="8"/>
  <c r="D23" i="8"/>
  <c r="L24" i="6"/>
  <c r="O24" i="6"/>
  <c r="N24" i="6"/>
  <c r="K24" i="6"/>
  <c r="J24" i="6"/>
  <c r="I24" i="6"/>
  <c r="F24" i="6"/>
  <c r="J23" i="5"/>
  <c r="O23" i="8"/>
  <c r="N23" i="8"/>
  <c r="M23" i="8"/>
  <c r="I22" i="12"/>
  <c r="E22" i="12"/>
  <c r="F23" i="9"/>
  <c r="P24" i="11"/>
  <c r="F22" i="12"/>
  <c r="O24" i="11"/>
  <c r="K24" i="11"/>
  <c r="M22" i="12"/>
  <c r="H24" i="11"/>
  <c r="N24" i="11"/>
  <c r="J24" i="11"/>
  <c r="F24" i="11"/>
  <c r="O23" i="10"/>
  <c r="G23" i="5"/>
  <c r="O23" i="5"/>
  <c r="N23" i="5"/>
  <c r="M23" i="5"/>
  <c r="K23" i="5"/>
  <c r="H23" i="5"/>
  <c r="D23" i="5"/>
  <c r="L22" i="12"/>
  <c r="H22" i="12"/>
  <c r="E23" i="8"/>
  <c r="L23" i="5"/>
  <c r="I23" i="5"/>
  <c r="F23" i="5"/>
  <c r="E23" i="5"/>
  <c r="J23" i="10"/>
  <c r="D23" i="10"/>
  <c r="N23" i="10"/>
  <c r="M23" i="10"/>
  <c r="E23" i="10"/>
  <c r="F23" i="10"/>
  <c r="I23" i="10"/>
  <c r="N23" i="9"/>
  <c r="L23" i="9"/>
  <c r="D24" i="6"/>
  <c r="G23" i="10"/>
  <c r="M24" i="11"/>
  <c r="N22" i="12"/>
  <c r="G24" i="6"/>
  <c r="O22" i="12"/>
  <c r="E24" i="6"/>
  <c r="L24" i="11"/>
  <c r="P23" i="4"/>
  <c r="O23" i="4"/>
  <c r="N23" i="4"/>
  <c r="M23" i="4"/>
  <c r="L23" i="4"/>
  <c r="K23" i="4"/>
  <c r="J23" i="4"/>
  <c r="I23" i="4"/>
  <c r="H23" i="4"/>
  <c r="G23" i="4"/>
  <c r="F23" i="4"/>
  <c r="D23" i="4"/>
  <c r="P18" i="4"/>
  <c r="O18" i="4"/>
  <c r="N18" i="4"/>
  <c r="M18" i="4"/>
  <c r="L18" i="4"/>
  <c r="K18" i="4"/>
  <c r="J18" i="4"/>
  <c r="I18" i="4"/>
  <c r="H18" i="4"/>
  <c r="F18" i="4"/>
  <c r="D18" i="4"/>
  <c r="L10" i="4"/>
  <c r="N10" i="4"/>
  <c r="F10" i="4"/>
  <c r="G10" i="4"/>
  <c r="H10" i="4"/>
  <c r="I10" i="4"/>
  <c r="I24" i="4" s="1"/>
  <c r="J10" i="4"/>
  <c r="K10" i="4"/>
  <c r="M10" i="4"/>
  <c r="O10" i="4"/>
  <c r="D10" i="4"/>
  <c r="L24" i="4" l="1"/>
  <c r="G24" i="4"/>
  <c r="K24" i="4"/>
  <c r="O24" i="4"/>
  <c r="M24" i="4"/>
  <c r="J24" i="4"/>
  <c r="H24" i="4"/>
  <c r="F24" i="4"/>
  <c r="D24" i="4"/>
  <c r="N24" i="4"/>
  <c r="P10" i="4"/>
  <c r="P24" i="4" s="1"/>
  <c r="P24" i="2"/>
  <c r="O24" i="2"/>
  <c r="N24" i="2"/>
  <c r="M24" i="2"/>
  <c r="L24" i="2"/>
  <c r="K24" i="2"/>
  <c r="J24" i="2"/>
  <c r="I24" i="2"/>
  <c r="H24" i="2"/>
  <c r="G24" i="2"/>
  <c r="E24" i="2"/>
  <c r="D24" i="2"/>
  <c r="O12" i="2"/>
  <c r="P12" i="2"/>
  <c r="N12" i="2"/>
  <c r="M12" i="2"/>
  <c r="L12" i="2"/>
  <c r="K12" i="2"/>
  <c r="J12" i="2"/>
  <c r="I12" i="2"/>
  <c r="H12" i="2"/>
  <c r="G12" i="2"/>
  <c r="E12" i="2"/>
  <c r="H20" i="2" l="1"/>
  <c r="H25" i="2" s="1"/>
  <c r="P20" i="2"/>
  <c r="P25" i="2" s="1"/>
  <c r="O20" i="2"/>
  <c r="O25" i="2" s="1"/>
  <c r="N20" i="2"/>
  <c r="N25" i="2" s="1"/>
  <c r="M20" i="2"/>
  <c r="M25" i="2" s="1"/>
  <c r="L20" i="2"/>
  <c r="L25" i="2" s="1"/>
  <c r="K20" i="2"/>
  <c r="K25" i="2" s="1"/>
  <c r="J20" i="2"/>
  <c r="J25" i="2" s="1"/>
  <c r="I20" i="2"/>
  <c r="I25" i="2" s="1"/>
  <c r="G20" i="2"/>
  <c r="G25" i="2" s="1"/>
  <c r="E20" i="2"/>
  <c r="E25" i="2" s="1"/>
  <c r="D25" i="2"/>
</calcChain>
</file>

<file path=xl/sharedStrings.xml><?xml version="1.0" encoding="utf-8"?>
<sst xmlns="http://schemas.openxmlformats.org/spreadsheetml/2006/main" count="489" uniqueCount="185">
  <si>
    <r>
      <rPr>
        <sz val="10"/>
        <rFont val="Calibri"/>
        <family val="1"/>
      </rPr>
      <t>Пищевая ценность</t>
    </r>
  </si>
  <si>
    <r>
      <rPr>
        <sz val="10"/>
        <rFont val="Calibri"/>
        <family val="1"/>
      </rPr>
      <t>516*</t>
    </r>
  </si>
  <si>
    <r>
      <rPr>
        <sz val="10"/>
        <rFont val="Calibri"/>
        <family val="1"/>
      </rPr>
      <t>110*</t>
    </r>
  </si>
  <si>
    <r>
      <rPr>
        <sz val="10"/>
        <rFont val="Calibri"/>
        <family val="1"/>
      </rPr>
      <t>200/5</t>
    </r>
  </si>
  <si>
    <r>
      <rPr>
        <sz val="10"/>
        <rFont val="Calibri"/>
        <family val="1"/>
      </rPr>
      <t>639*</t>
    </r>
  </si>
  <si>
    <r>
      <rPr>
        <sz val="10"/>
        <rFont val="Calibri"/>
        <family val="1"/>
      </rPr>
      <t>Хлеб пшеничный</t>
    </r>
  </si>
  <si>
    <r>
      <rPr>
        <sz val="10"/>
        <rFont val="Calibri"/>
        <family val="1"/>
      </rPr>
      <t>140*</t>
    </r>
  </si>
  <si>
    <r>
      <rPr>
        <sz val="10"/>
        <rFont val="Calibri"/>
        <family val="1"/>
      </rPr>
      <t>520*</t>
    </r>
  </si>
  <si>
    <r>
      <rPr>
        <sz val="10"/>
        <rFont val="Calibri"/>
        <family val="1"/>
      </rPr>
      <t>638*</t>
    </r>
  </si>
  <si>
    <r>
      <rPr>
        <sz val="10"/>
        <rFont val="Times New Roman"/>
        <family val="1"/>
      </rPr>
      <t>741*</t>
    </r>
  </si>
  <si>
    <r>
      <rPr>
        <sz val="10"/>
        <rFont val="Times New Roman"/>
        <family val="1"/>
      </rPr>
      <t>699*</t>
    </r>
  </si>
  <si>
    <r>
      <rPr>
        <sz val="10"/>
        <rFont val="Calibri"/>
        <family val="1"/>
      </rPr>
      <t>302*</t>
    </r>
  </si>
  <si>
    <r>
      <rPr>
        <sz val="10"/>
        <rFont val="Calibri"/>
        <family val="1"/>
      </rPr>
      <t>124*</t>
    </r>
  </si>
  <si>
    <r>
      <rPr>
        <sz val="10"/>
        <rFont val="Calibri"/>
        <family val="1"/>
      </rPr>
      <t>699*</t>
    </r>
  </si>
  <si>
    <r>
      <rPr>
        <sz val="10"/>
        <rFont val="Calibri"/>
        <family val="1"/>
      </rPr>
      <t>132*</t>
    </r>
  </si>
  <si>
    <r>
      <rPr>
        <sz val="10"/>
        <rFont val="Calibri"/>
        <family val="1"/>
      </rPr>
      <t>471*</t>
    </r>
  </si>
  <si>
    <r>
      <rPr>
        <sz val="10"/>
        <rFont val="Calibri"/>
        <family val="1"/>
      </rPr>
      <t>741*</t>
    </r>
  </si>
  <si>
    <r>
      <rPr>
        <sz val="10"/>
        <rFont val="Calibri"/>
        <family val="1"/>
      </rPr>
      <t>738*</t>
    </r>
  </si>
  <si>
    <r>
      <rPr>
        <sz val="10"/>
        <rFont val="Calibri"/>
        <family val="1"/>
      </rPr>
      <t>Углеводы</t>
    </r>
  </si>
  <si>
    <t>выход (rp)</t>
  </si>
  <si>
    <t>705*</t>
  </si>
  <si>
    <t>Mg</t>
  </si>
  <si>
    <t>Белки</t>
  </si>
  <si>
    <t>Второй день (вторник}</t>
  </si>
  <si>
    <t>Наименование блюда</t>
  </si>
  <si>
    <t>обед</t>
  </si>
  <si>
    <t>Борщ с капустой картофелем со сметаной</t>
  </si>
  <si>
    <t>полдник</t>
  </si>
  <si>
    <t>786*</t>
  </si>
  <si>
    <r>
      <rPr>
        <sz val="10"/>
        <rFont val="Calibri"/>
        <family val="1"/>
      </rPr>
      <t>выход (rp)</t>
    </r>
  </si>
  <si>
    <r>
      <rPr>
        <sz val="10"/>
        <rFont val="Calibri"/>
        <family val="1"/>
      </rPr>
      <t>Витамины и минеральные  вещества</t>
    </r>
  </si>
  <si>
    <r>
      <rPr>
        <sz val="10"/>
        <rFont val="Calibri"/>
        <family val="1"/>
      </rPr>
      <t>Жиры</t>
    </r>
  </si>
  <si>
    <t>завтрак</t>
  </si>
  <si>
    <t>Итого:</t>
  </si>
  <si>
    <t>Пюре картофельное</t>
  </si>
  <si>
    <t>508*</t>
  </si>
  <si>
    <t>Четвертый день (четверг)</t>
  </si>
  <si>
    <t>Булочка творожная</t>
  </si>
  <si>
    <t>79*</t>
  </si>
  <si>
    <t>Макароны отварные</t>
  </si>
  <si>
    <t>516*</t>
  </si>
  <si>
    <t>741*</t>
  </si>
  <si>
    <t>699*</t>
  </si>
  <si>
    <t>Тефтели рубленные с соусом</t>
  </si>
  <si>
    <t>Пищевая ценность</t>
  </si>
  <si>
    <t>Витамины и миниралы</t>
  </si>
  <si>
    <t>Fe</t>
  </si>
  <si>
    <t>Кaшa пшеничная вязкая</t>
  </si>
  <si>
    <t>Первый день (понедельник)</t>
  </si>
  <si>
    <r>
      <rPr>
        <sz val="10"/>
        <rFont val="Times New Roman"/>
        <family val="1"/>
      </rPr>
      <t xml:space="preserve">номер
</t>
    </r>
    <r>
      <rPr>
        <sz val="10"/>
        <rFont val="Calibri"/>
        <family val="1"/>
      </rPr>
      <t>по CP</t>
    </r>
  </si>
  <si>
    <t>Калл</t>
  </si>
  <si>
    <t>Хлеб пшеничный</t>
  </si>
  <si>
    <t>Сок фруктовый</t>
  </si>
  <si>
    <t>Биточки рубленные с соусом</t>
  </si>
  <si>
    <t>451*</t>
  </si>
  <si>
    <t>120(90/30)</t>
  </si>
  <si>
    <t>520*</t>
  </si>
  <si>
    <t>Котлеты рубленые с соусом</t>
  </si>
  <si>
    <t>817*</t>
  </si>
  <si>
    <t>Сыр порциями</t>
  </si>
  <si>
    <t>Макароны  отварные</t>
  </si>
  <si>
    <t>A</t>
  </si>
  <si>
    <t>B</t>
  </si>
  <si>
    <t>C</t>
  </si>
  <si>
    <t>E</t>
  </si>
  <si>
    <t>Ca</t>
  </si>
  <si>
    <t>P</t>
  </si>
  <si>
    <t>Витамины  и минеральные вещества</t>
  </si>
  <si>
    <t>Жиры</t>
  </si>
  <si>
    <t>Углеводы</t>
  </si>
  <si>
    <t>выход
(rp)</t>
  </si>
  <si>
    <t>номер по CP</t>
  </si>
  <si>
    <t>Витамины и минеральные  вещества</t>
  </si>
  <si>
    <t>Всего:</t>
  </si>
  <si>
    <t>Напиток из плодов шиповника</t>
  </si>
  <si>
    <t>Ватрушка с повидлом</t>
  </si>
  <si>
    <t>Компот из смеси сухофруктов</t>
  </si>
  <si>
    <t>номер
по CP</t>
  </si>
  <si>
    <t>Третий день (cpeда)</t>
  </si>
  <si>
    <t>Апельсины  св. порциями</t>
  </si>
  <si>
    <t>Ватрушка с творогом</t>
  </si>
  <si>
    <t>Напиток лимонный</t>
  </si>
  <si>
    <t>302*</t>
  </si>
  <si>
    <t>413*</t>
  </si>
  <si>
    <t>738*</t>
  </si>
  <si>
    <t>685*</t>
  </si>
  <si>
    <t>462*</t>
  </si>
  <si>
    <t>498*</t>
  </si>
  <si>
    <t>388*</t>
  </si>
  <si>
    <t>768*</t>
  </si>
  <si>
    <t>747*</t>
  </si>
  <si>
    <t>Чай с фруктовым соком</t>
  </si>
  <si>
    <t>Вафли мягкие</t>
  </si>
  <si>
    <t>Напиток апельсиновый</t>
  </si>
  <si>
    <t>Чай с молоком</t>
  </si>
  <si>
    <t>140*</t>
  </si>
  <si>
    <t>493*</t>
  </si>
  <si>
    <t>Колбаса в тесте</t>
  </si>
  <si>
    <t>25/25</t>
  </si>
  <si>
    <r>
      <rPr>
        <sz val="10"/>
        <rFont val="Times New Roman"/>
        <family val="1"/>
      </rPr>
      <t xml:space="preserve">выход
</t>
    </r>
    <r>
      <rPr>
        <sz val="10"/>
        <rFont val="Calibri"/>
        <family val="1"/>
      </rPr>
      <t>(rp)</t>
    </r>
  </si>
  <si>
    <r>
      <rPr>
        <b/>
        <sz val="10"/>
        <rFont val="Calibri"/>
        <family val="1"/>
      </rPr>
      <t>Пятый день (пятница}</t>
    </r>
  </si>
  <si>
    <t>Яблоки св. порциями</t>
  </si>
  <si>
    <t>Рассольник ленинградский со сметаной</t>
  </si>
  <si>
    <t>Пирожки с капустой мясом</t>
  </si>
  <si>
    <t>Чай с сахаром</t>
  </si>
  <si>
    <t>Каша молоч. рисовая с маслом</t>
  </si>
  <si>
    <t>Суп картофельный с горохом</t>
  </si>
  <si>
    <t>Бананы св. порциями</t>
  </si>
  <si>
    <t>Булочка с орехами</t>
  </si>
  <si>
    <t>Апельсины св. порциями</t>
  </si>
  <si>
    <t>Салат из свеклы с зелёным горошком</t>
  </si>
  <si>
    <t>34*</t>
  </si>
  <si>
    <t>Борщ с капустой картофелем со
сметаной</t>
  </si>
  <si>
    <t>Компот из свежих плодов</t>
  </si>
  <si>
    <t>Суп картофельный с макаронными изделиями</t>
  </si>
  <si>
    <t>Котлеты рубленные из птицы с соусом</t>
  </si>
  <si>
    <r>
      <t xml:space="preserve">Щи из свежей капусты с картофелем со
</t>
    </r>
    <r>
      <rPr>
        <sz val="9.5"/>
        <rFont val="Calibri"/>
        <family val="1"/>
      </rPr>
      <t>сметаной</t>
    </r>
  </si>
  <si>
    <t xml:space="preserve">Суп картофельный с макаронными изделиями </t>
  </si>
  <si>
    <t>Птица тушённая в соусе</t>
  </si>
  <si>
    <t>250/5</t>
  </si>
  <si>
    <t>Кaшa молоч. рисовая с маслом</t>
  </si>
  <si>
    <t>Чай с лимоном</t>
  </si>
  <si>
    <t>630*</t>
  </si>
  <si>
    <t>Масло сливочное</t>
  </si>
  <si>
    <t xml:space="preserve">Суп картофельный  с горохом </t>
  </si>
  <si>
    <t>Каша молочная "Дружба"</t>
  </si>
  <si>
    <t>Кофейный напиток м молоком</t>
  </si>
  <si>
    <t>Каша гречневая расыпчатая</t>
  </si>
  <si>
    <t>Компот из смесси сухофруктов</t>
  </si>
  <si>
    <t>Хлеб ржаной-пшеничный</t>
  </si>
  <si>
    <t>Кофейный напиток с молоком</t>
  </si>
  <si>
    <t>Каша греч. Вязкая на молоке</t>
  </si>
  <si>
    <t>Компот с сухофруктами</t>
  </si>
  <si>
    <t>Кaшa рисовая вязкая</t>
  </si>
  <si>
    <t>Яблоки</t>
  </si>
  <si>
    <t>Кaшa молоч.рисоваяя с маслом</t>
  </si>
  <si>
    <t>Каша молоч.пшенная с маслом</t>
  </si>
  <si>
    <t>Кaшa молоч. овсяная с маслом</t>
  </si>
  <si>
    <t>Чай с соком</t>
  </si>
  <si>
    <t>Плов из птицы</t>
  </si>
  <si>
    <t>492*</t>
  </si>
  <si>
    <t>Расольник ленинградский со сметаной</t>
  </si>
  <si>
    <t>132*</t>
  </si>
  <si>
    <t>Каша молоч.пшеничная с маслом</t>
  </si>
  <si>
    <t>Птица тушеная в соусе</t>
  </si>
  <si>
    <t>Кaшa гречневая расыпчатая</t>
  </si>
  <si>
    <t>Компот из свежих яблок</t>
  </si>
  <si>
    <t>631*</t>
  </si>
  <si>
    <t>Кaшa молоч.пшеничная с маслом</t>
  </si>
  <si>
    <t>139*</t>
  </si>
  <si>
    <t>Тефтели, тушенные в
coyce</t>
  </si>
  <si>
    <t>Чай</t>
  </si>
  <si>
    <t>327*</t>
  </si>
  <si>
    <t>Котлеты рыбные с соусом</t>
  </si>
  <si>
    <t>Чай с фрутовым соком</t>
  </si>
  <si>
    <t>Напиток лимонно-яблочный</t>
  </si>
  <si>
    <t>358*</t>
  </si>
  <si>
    <t>Огурцы соленные</t>
  </si>
  <si>
    <t>Суп картофельный рыбный</t>
  </si>
  <si>
    <t xml:space="preserve">Салат из свеклы </t>
  </si>
  <si>
    <t>Салат из квашенной капусты с раст.маслом</t>
  </si>
  <si>
    <t>45*</t>
  </si>
  <si>
    <t>Груша свежая</t>
  </si>
  <si>
    <t>Вафли</t>
  </si>
  <si>
    <t>Яблоки свежие</t>
  </si>
  <si>
    <t>Булка домашняя</t>
  </si>
  <si>
    <t>Бутерброд с сыром и маслом</t>
  </si>
  <si>
    <t>20/15/5</t>
  </si>
  <si>
    <t xml:space="preserve">Каша гречневая  расыпчатая </t>
  </si>
  <si>
    <t>Шестой день (понедельник)</t>
  </si>
  <si>
    <t>Седьмой день (вторник}</t>
  </si>
  <si>
    <t>Восьмой день (среда)</t>
  </si>
  <si>
    <t>Девятый день (четверг)</t>
  </si>
  <si>
    <t>Десятый день (пятница)</t>
  </si>
  <si>
    <r>
      <rPr>
        <sz val="12.5"/>
        <rFont val="Calibri"/>
        <family val="1"/>
      </rPr>
      <t xml:space="preserve">Примерное десятидневное меню
для обучающихся начального звена образовательных учреждений
</t>
    </r>
    <r>
      <rPr>
        <b/>
        <sz val="10"/>
        <rFont val="Calibri"/>
        <family val="1"/>
      </rPr>
      <t xml:space="preserve">Сезон: весна-лето 
</t>
    </r>
    <r>
      <rPr>
        <sz val="9"/>
        <rFont val="Calibri"/>
        <family val="1"/>
      </rPr>
      <t>Возрастная категория: с 7-11 лет</t>
    </r>
  </si>
  <si>
    <t>Салат "Степной"</t>
  </si>
  <si>
    <t>25*</t>
  </si>
  <si>
    <t>Винегрет овощной</t>
  </si>
  <si>
    <t>71*</t>
  </si>
  <si>
    <t>Салат "Школьный"</t>
  </si>
  <si>
    <t>40*</t>
  </si>
  <si>
    <t>Салат картофельный с морковью и зелен.горошком</t>
  </si>
  <si>
    <t>39*</t>
  </si>
  <si>
    <t xml:space="preserve">                 УТВЕРЖДАЮ:                                                                                                                                        Директор МБОУ ДО "ЦРО и ДТ" Вурнарского муниципального округаЧувашской Республики  ________________   В. И. Малов                                                                                                                                                                                                                   "02" марта 2026г.    </t>
  </si>
  <si>
    <t xml:space="preserve">СОГЛАСОВАНО:
Директор МБОУ "Вурнарская средняя общеобразовательная школа №1 им. И. Н. Никифорова"                                                                                                                           _______________                Р. Р. Басырова             "02" марта 2026г.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</si>
</sst>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0.0"/>
  </numFmts>
  <fonts count="27" x14ac:knownFonts="1">
    <font>
      <sz val="10"/>
      <color rgb="FF000000"/>
      <name val="Times New Roman"/>
      <charset val="204"/>
    </font>
    <font>
      <sz val="10"/>
      <name val="Calibri"/>
      <family val="1"/>
    </font>
    <font>
      <b/>
      <sz val="10"/>
      <name val="Calibri"/>
      <family val="1"/>
    </font>
    <font>
      <sz val="9.5"/>
      <name val="Calibri"/>
      <family val="1"/>
    </font>
    <font>
      <sz val="12.5"/>
      <name val="Calibri"/>
      <family val="1"/>
    </font>
    <font>
      <sz val="9"/>
      <name val="Calibri"/>
      <family val="1"/>
    </font>
    <font>
      <sz val="10"/>
      <name val="Times New Roman"/>
      <family val="1"/>
    </font>
    <font>
      <b/>
      <sz val="9.5"/>
      <name val="Calibri"/>
      <family val="1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Times New Roman"/>
      <family val="1"/>
      <charset val="204"/>
    </font>
    <font>
      <sz val="9.5"/>
      <name val="Calibri"/>
      <family val="2"/>
      <charset val="204"/>
    </font>
    <font>
      <sz val="10"/>
      <name val="Calibri"/>
      <family val="2"/>
    </font>
    <font>
      <b/>
      <sz val="10"/>
      <name val="Times New Roman"/>
      <family val="1"/>
      <charset val="204"/>
    </font>
    <font>
      <sz val="9"/>
      <name val="Calibri"/>
      <family val="2"/>
      <charset val="204"/>
    </font>
    <font>
      <sz val="9.5"/>
      <name val="Calibri"/>
      <family val="2"/>
    </font>
    <font>
      <b/>
      <sz val="10"/>
      <name val="Consolas"/>
      <family val="3"/>
    </font>
    <font>
      <b/>
      <sz val="10"/>
      <name val="Calibri"/>
      <family val="2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b/>
      <sz val="9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1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9">
    <border>
      <left/>
      <right/>
      <top/>
      <bottom/>
      <diagonal/>
    </border>
    <border>
      <left style="thin">
        <color rgb="FF001800"/>
      </left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001800"/>
      </left>
      <right style="thin">
        <color rgb="FF001800"/>
      </right>
      <top style="thin">
        <color rgb="FF001800"/>
      </top>
      <bottom/>
      <diagonal/>
    </border>
    <border>
      <left style="thin">
        <color rgb="FF001800"/>
      </left>
      <right style="thin">
        <color rgb="FF001800"/>
      </right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rgb="FF001800"/>
      </bottom>
      <diagonal/>
    </border>
    <border>
      <left/>
      <right/>
      <top style="thin">
        <color rgb="FF001800"/>
      </top>
      <bottom style="thin">
        <color rgb="FF001800"/>
      </bottom>
      <diagonal/>
    </border>
    <border>
      <left/>
      <right style="thin">
        <color rgb="FF001800"/>
      </right>
      <top style="thin">
        <color rgb="FF001800"/>
      </top>
      <bottom style="thin">
        <color rgb="FF001800"/>
      </bottom>
      <diagonal/>
    </border>
    <border>
      <left style="thin">
        <color rgb="FF570C00"/>
      </left>
      <right style="thin">
        <color rgb="FF570C00"/>
      </right>
      <top style="thin">
        <color rgb="FF570C00"/>
      </top>
      <bottom/>
      <diagonal/>
    </border>
    <border>
      <left style="thin">
        <color rgb="FF570C00"/>
      </left>
      <right/>
      <top style="thin">
        <color rgb="FF570C00"/>
      </top>
      <bottom/>
      <diagonal/>
    </border>
    <border>
      <left/>
      <right style="thin">
        <color rgb="FF570C00"/>
      </right>
      <top style="thin">
        <color rgb="FF570C00"/>
      </top>
      <bottom/>
      <diagonal/>
    </border>
    <border>
      <left/>
      <right style="thin">
        <color rgb="FF570C00"/>
      </right>
      <top/>
      <bottom/>
      <diagonal/>
    </border>
    <border>
      <left/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/>
      <bottom/>
      <diagonal/>
    </border>
    <border>
      <left style="thin">
        <color rgb="FF570C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/>
      <top/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570C00"/>
      </right>
      <top style="thin">
        <color rgb="FF000000"/>
      </top>
      <bottom/>
      <diagonal/>
    </border>
    <border>
      <left style="thin">
        <color rgb="FF570C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570C00"/>
      </right>
      <top/>
      <bottom style="thin">
        <color rgb="FF000000"/>
      </bottom>
      <diagonal/>
    </border>
    <border>
      <left style="thin">
        <color rgb="FF570C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570C00"/>
      </right>
      <top style="thin">
        <color rgb="FF000000"/>
      </top>
      <bottom style="thin">
        <color rgb="FF00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/>
      <top style="thin">
        <color rgb="FF000000"/>
      </top>
      <bottom style="thin">
        <color rgb="FF030000"/>
      </bottom>
      <diagonal/>
    </border>
    <border>
      <left/>
      <right style="thin">
        <color rgb="FF570C00"/>
      </right>
      <top style="thin">
        <color rgb="FF000000"/>
      </top>
      <bottom style="thin">
        <color rgb="FF030000"/>
      </bottom>
      <diagonal/>
    </border>
    <border>
      <left style="thin">
        <color rgb="FF570C00"/>
      </left>
      <right style="thin">
        <color rgb="FF570C00"/>
      </right>
      <top style="thin">
        <color rgb="FF000000"/>
      </top>
      <bottom style="thin">
        <color rgb="FF080000"/>
      </bottom>
      <diagonal/>
    </border>
    <border>
      <left style="thin">
        <color rgb="FF570C00"/>
      </left>
      <right style="thin">
        <color rgb="FF570C00"/>
      </right>
      <top style="thin">
        <color rgb="FF030000"/>
      </top>
      <bottom style="thin">
        <color rgb="FF0F0000"/>
      </bottom>
      <diagonal/>
    </border>
    <border>
      <left style="thin">
        <color rgb="FF7C0C00"/>
      </left>
      <right style="thin">
        <color rgb="FF7C0C00"/>
      </right>
      <top style="thin">
        <color rgb="FF7C0C00"/>
      </top>
      <bottom/>
      <diagonal/>
    </border>
    <border>
      <left style="thin">
        <color rgb="FF7C0C00"/>
      </left>
      <right/>
      <top style="thin">
        <color rgb="FF7C0C00"/>
      </top>
      <bottom style="thin">
        <color rgb="FF000000"/>
      </bottom>
      <diagonal/>
    </border>
    <border>
      <left/>
      <right/>
      <top style="thin">
        <color rgb="FF7C0C00"/>
      </top>
      <bottom style="thin">
        <color rgb="FF000000"/>
      </bottom>
      <diagonal/>
    </border>
    <border>
      <left/>
      <right style="thin">
        <color rgb="FF7C0C00"/>
      </right>
      <top style="thin">
        <color rgb="FF7C0C00"/>
      </top>
      <bottom style="thin">
        <color rgb="FF000000"/>
      </bottom>
      <diagonal/>
    </border>
    <border>
      <left style="thin">
        <color rgb="FF001F00"/>
      </left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F00"/>
      </left>
      <right/>
      <top style="thin">
        <color rgb="FF001F00"/>
      </top>
      <bottom style="thin">
        <color rgb="FF001F00"/>
      </bottom>
      <diagonal/>
    </border>
    <border>
      <left/>
      <right style="thin">
        <color rgb="FF001F00"/>
      </right>
      <top style="thin">
        <color rgb="FF001F00"/>
      </top>
      <bottom style="thin">
        <color rgb="FF001F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/>
      <diagonal/>
    </border>
    <border>
      <left/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/>
      <top/>
      <bottom style="thin">
        <color rgb="FF001C00"/>
      </bottom>
      <diagonal/>
    </border>
    <border>
      <left/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 style="thin">
        <color rgb="FF001C00"/>
      </right>
      <top style="thin">
        <color rgb="FF001C00"/>
      </top>
      <bottom/>
      <diagonal/>
    </border>
    <border>
      <left style="thin">
        <color rgb="FF001C00"/>
      </left>
      <right style="thin">
        <color rgb="FF001C00"/>
      </right>
      <top/>
      <bottom style="thin">
        <color rgb="FF001C00"/>
      </bottom>
      <diagonal/>
    </border>
    <border>
      <left style="thin">
        <color rgb="FF001C00"/>
      </left>
      <right/>
      <top style="thin">
        <color rgb="FF001C00"/>
      </top>
      <bottom style="thin">
        <color rgb="FF001C00"/>
      </bottom>
      <diagonal/>
    </border>
    <border>
      <left/>
      <right/>
      <top style="thin">
        <color rgb="FF001C00"/>
      </top>
      <bottom style="thin">
        <color rgb="FF001C00"/>
      </bottom>
      <diagonal/>
    </border>
    <border>
      <left/>
      <right style="thin">
        <color rgb="FF001C00"/>
      </right>
      <top style="thin">
        <color rgb="FF001C00"/>
      </top>
      <bottom style="thin">
        <color rgb="FF001C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/>
      <diagonal/>
    </border>
    <border>
      <left/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/>
      <top/>
      <bottom style="thin">
        <color rgb="FF031F00"/>
      </bottom>
      <diagonal/>
    </border>
    <border>
      <left/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 style="thin">
        <color rgb="FF031F00"/>
      </right>
      <top style="thin">
        <color rgb="FF031F00"/>
      </top>
      <bottom/>
      <diagonal/>
    </border>
    <border>
      <left style="thin">
        <color rgb="FF031F00"/>
      </left>
      <right style="thin">
        <color rgb="FF031F00"/>
      </right>
      <top/>
      <bottom style="thin">
        <color rgb="FF031F00"/>
      </bottom>
      <diagonal/>
    </border>
    <border>
      <left style="thin">
        <color rgb="FF031F00"/>
      </left>
      <right/>
      <top style="thin">
        <color rgb="FF031F00"/>
      </top>
      <bottom style="thin">
        <color rgb="FF031F00"/>
      </bottom>
      <diagonal/>
    </border>
    <border>
      <left/>
      <right/>
      <top style="thin">
        <color rgb="FF031F00"/>
      </top>
      <bottom style="thin">
        <color rgb="FF031F00"/>
      </bottom>
      <diagonal/>
    </border>
    <border>
      <left/>
      <right style="thin">
        <color rgb="FF031F00"/>
      </right>
      <top style="thin">
        <color rgb="FF031F00"/>
      </top>
      <bottom style="thin">
        <color rgb="FF031F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570C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70C00"/>
      </left>
      <right/>
      <top style="thin">
        <color rgb="FF03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7C0C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31F00"/>
      </left>
      <right style="thin">
        <color indexed="64"/>
      </right>
      <top style="thin">
        <color rgb="FF031F00"/>
      </top>
      <bottom style="thin">
        <color rgb="FF031F00"/>
      </bottom>
      <diagonal/>
    </border>
    <border>
      <left style="thin">
        <color rgb="FF600C03"/>
      </left>
      <right/>
      <top style="thin">
        <color rgb="FF0C5408"/>
      </top>
      <bottom style="thin">
        <color rgb="FF001C00"/>
      </bottom>
      <diagonal/>
    </border>
    <border>
      <left/>
      <right style="thin">
        <color rgb="FF001C00"/>
      </right>
      <top style="thin">
        <color rgb="FF0C5408"/>
      </top>
      <bottom style="thin">
        <color rgb="FF001C00"/>
      </bottom>
      <diagonal/>
    </border>
    <border>
      <left style="thin">
        <color rgb="FF001800"/>
      </left>
      <right/>
      <top style="thin">
        <color rgb="FF001800"/>
      </top>
      <bottom/>
      <diagonal/>
    </border>
    <border>
      <left/>
      <right style="thin">
        <color rgb="FF001800"/>
      </right>
      <top style="thin">
        <color rgb="FF001800"/>
      </top>
      <bottom/>
      <diagonal/>
    </border>
    <border>
      <left style="thin">
        <color rgb="FF001C00"/>
      </left>
      <right style="thin">
        <color indexed="64"/>
      </right>
      <top style="thin">
        <color rgb="FF001C00"/>
      </top>
      <bottom style="thin">
        <color rgb="FF001C00"/>
      </bottom>
      <diagonal/>
    </border>
    <border>
      <left/>
      <right/>
      <top/>
      <bottom style="thin">
        <color rgb="FF001800"/>
      </bottom>
      <diagonal/>
    </border>
    <border>
      <left style="thin">
        <color rgb="FF001800"/>
      </left>
      <right/>
      <top style="thin">
        <color rgb="FF001800"/>
      </top>
      <bottom style="thin">
        <color indexed="64"/>
      </bottom>
      <diagonal/>
    </border>
    <border>
      <left/>
      <right style="thin">
        <color rgb="FF001800"/>
      </right>
      <top style="thin">
        <color rgb="FF001800"/>
      </top>
      <bottom style="thin">
        <color indexed="64"/>
      </bottom>
      <diagonal/>
    </border>
    <border>
      <left style="thin">
        <color rgb="FF7C0C00"/>
      </left>
      <right style="thin">
        <color rgb="FF7C0C00"/>
      </right>
      <top/>
      <bottom/>
      <diagonal/>
    </border>
    <border>
      <left/>
      <right style="thin">
        <color rgb="FF570C00"/>
      </right>
      <top style="thin">
        <color rgb="FF080000"/>
      </top>
      <bottom style="thin">
        <color rgb="FF0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rgb="FF030000"/>
      </top>
      <bottom/>
      <diagonal/>
    </border>
    <border>
      <left/>
      <right/>
      <top style="thin">
        <color rgb="FF001F00"/>
      </top>
      <bottom style="thin">
        <color rgb="FF001F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1F00"/>
      </right>
      <top style="thin">
        <color rgb="FF001800"/>
      </top>
      <bottom style="thin">
        <color rgb="FF001800"/>
      </bottom>
      <diagonal/>
    </border>
  </borders>
  <cellStyleXfs count="2">
    <xf numFmtId="0" fontId="0" fillId="0" borderId="0"/>
    <xf numFmtId="44" fontId="26" fillId="0" borderId="0" applyFont="0" applyFill="0" applyBorder="0" applyAlignment="0" applyProtection="0"/>
  </cellStyleXfs>
  <cellXfs count="326">
    <xf numFmtId="0" fontId="0" fillId="0" borderId="0" xfId="0" applyFill="1" applyBorder="1" applyAlignment="1">
      <alignment horizontal="left" vertical="top"/>
    </xf>
    <xf numFmtId="0" fontId="1" fillId="0" borderId="6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top" wrapText="1"/>
    </xf>
    <xf numFmtId="0" fontId="1" fillId="0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/>
    </xf>
    <xf numFmtId="0" fontId="10" fillId="0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wrapText="1"/>
    </xf>
    <xf numFmtId="0" fontId="9" fillId="2" borderId="60" xfId="0" applyFont="1" applyFill="1" applyBorder="1" applyAlignment="1">
      <alignment horizontal="center" wrapText="1"/>
    </xf>
    <xf numFmtId="1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left" wrapText="1"/>
    </xf>
    <xf numFmtId="0" fontId="10" fillId="0" borderId="66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wrapText="1"/>
    </xf>
    <xf numFmtId="0" fontId="10" fillId="0" borderId="50" xfId="0" applyFont="1" applyFill="1" applyBorder="1" applyAlignment="1">
      <alignment horizontal="center" vertical="center" wrapText="1"/>
    </xf>
    <xf numFmtId="2" fontId="12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top" wrapText="1"/>
    </xf>
    <xf numFmtId="2" fontId="12" fillId="0" borderId="17" xfId="0" applyNumberFormat="1" applyFont="1" applyFill="1" applyBorder="1" applyAlignment="1">
      <alignment horizontal="center" vertical="top" shrinkToFit="1"/>
    </xf>
    <xf numFmtId="2" fontId="12" fillId="0" borderId="18" xfId="0" applyNumberFormat="1" applyFont="1" applyFill="1" applyBorder="1" applyAlignment="1">
      <alignment horizontal="center" vertical="top" shrinkToFit="1"/>
    </xf>
    <xf numFmtId="2" fontId="12" fillId="0" borderId="70" xfId="0" applyNumberFormat="1" applyFont="1" applyFill="1" applyBorder="1" applyAlignment="1">
      <alignment horizontal="center" vertical="top" shrinkToFit="1"/>
    </xf>
    <xf numFmtId="1" fontId="12" fillId="0" borderId="14" xfId="0" applyNumberFormat="1" applyFont="1" applyFill="1" applyBorder="1" applyAlignment="1">
      <alignment horizontal="center" vertical="top" shrinkToFit="1"/>
    </xf>
    <xf numFmtId="0" fontId="10" fillId="0" borderId="31" xfId="0" applyFont="1" applyFill="1" applyBorder="1" applyAlignment="1">
      <alignment horizontal="center" wrapText="1"/>
    </xf>
    <xf numFmtId="1" fontId="12" fillId="0" borderId="28" xfId="0" applyNumberFormat="1" applyFont="1" applyFill="1" applyBorder="1" applyAlignment="1">
      <alignment horizontal="center" vertical="top" shrinkToFit="1"/>
    </xf>
    <xf numFmtId="0" fontId="8" fillId="0" borderId="13" xfId="0" applyFont="1" applyFill="1" applyBorder="1" applyAlignment="1">
      <alignment horizontal="center" vertical="top" wrapText="1"/>
    </xf>
    <xf numFmtId="2" fontId="12" fillId="0" borderId="23" xfId="0" applyNumberFormat="1" applyFont="1" applyFill="1" applyBorder="1" applyAlignment="1">
      <alignment horizontal="center" vertical="top" shrinkToFit="1"/>
    </xf>
    <xf numFmtId="2" fontId="12" fillId="0" borderId="24" xfId="0" applyNumberFormat="1" applyFont="1" applyFill="1" applyBorder="1" applyAlignment="1">
      <alignment horizontal="center" vertical="top" shrinkToFit="1"/>
    </xf>
    <xf numFmtId="2" fontId="12" fillId="0" borderId="69" xfId="0" applyNumberFormat="1" applyFont="1" applyFill="1" applyBorder="1" applyAlignment="1">
      <alignment horizontal="center" vertical="top" shrinkToFit="1"/>
    </xf>
    <xf numFmtId="0" fontId="8" fillId="0" borderId="15" xfId="0" applyFont="1" applyFill="1" applyBorder="1" applyAlignment="1">
      <alignment horizontal="center" vertical="top" wrapText="1"/>
    </xf>
    <xf numFmtId="2" fontId="12" fillId="0" borderId="20" xfId="0" applyNumberFormat="1" applyFont="1" applyFill="1" applyBorder="1" applyAlignment="1">
      <alignment horizontal="center" vertical="top" shrinkToFit="1"/>
    </xf>
    <xf numFmtId="2" fontId="12" fillId="0" borderId="21" xfId="0" applyNumberFormat="1" applyFont="1" applyFill="1" applyBorder="1" applyAlignment="1">
      <alignment horizontal="center" vertical="top" shrinkToFit="1"/>
    </xf>
    <xf numFmtId="2" fontId="12" fillId="0" borderId="68" xfId="0" applyNumberFormat="1" applyFont="1" applyFill="1" applyBorder="1" applyAlignment="1">
      <alignment horizontal="center" vertical="top" shrinkToFit="1"/>
    </xf>
    <xf numFmtId="0" fontId="10" fillId="0" borderId="15" xfId="0" applyFont="1" applyFill="1" applyBorder="1" applyAlignment="1">
      <alignment horizontal="center" wrapText="1"/>
    </xf>
    <xf numFmtId="1" fontId="12" fillId="0" borderId="15" xfId="0" applyNumberFormat="1" applyFont="1" applyFill="1" applyBorder="1" applyAlignment="1">
      <alignment horizontal="center" vertical="top" shrinkToFit="1"/>
    </xf>
    <xf numFmtId="1" fontId="12" fillId="0" borderId="40" xfId="0" applyNumberFormat="1" applyFont="1" applyFill="1" applyBorder="1" applyAlignment="1">
      <alignment horizontal="center" vertical="center" shrinkToFit="1"/>
    </xf>
    <xf numFmtId="2" fontId="12" fillId="0" borderId="40" xfId="0" applyNumberFormat="1" applyFont="1" applyFill="1" applyBorder="1" applyAlignment="1">
      <alignment horizontal="center" vertical="center" shrinkToFit="1"/>
    </xf>
    <xf numFmtId="0" fontId="8" fillId="0" borderId="40" xfId="0" applyFont="1" applyFill="1" applyBorder="1" applyAlignment="1">
      <alignment horizontal="center" vertical="center" wrapText="1"/>
    </xf>
    <xf numFmtId="1" fontId="8" fillId="0" borderId="60" xfId="0" applyNumberFormat="1" applyFont="1" applyFill="1" applyBorder="1" applyAlignment="1">
      <alignment horizontal="center" vertical="center" shrinkToFit="1"/>
    </xf>
    <xf numFmtId="2" fontId="8" fillId="0" borderId="60" xfId="0" applyNumberFormat="1" applyFont="1" applyFill="1" applyBorder="1" applyAlignment="1">
      <alignment horizontal="center" vertical="center" shrinkToFit="1"/>
    </xf>
    <xf numFmtId="0" fontId="13" fillId="2" borderId="60" xfId="0" applyFont="1" applyFill="1" applyBorder="1" applyAlignment="1">
      <alignment horizontal="center" wrapText="1"/>
    </xf>
    <xf numFmtId="0" fontId="1" fillId="0" borderId="60" xfId="0" applyFont="1" applyFill="1" applyBorder="1" applyAlignment="1">
      <alignment wrapText="1"/>
    </xf>
    <xf numFmtId="0" fontId="3" fillId="0" borderId="6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9" fillId="2" borderId="60" xfId="0" applyFont="1" applyFill="1" applyBorder="1" applyAlignment="1">
      <alignment horizontal="center"/>
    </xf>
    <xf numFmtId="0" fontId="9" fillId="2" borderId="60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left" wrapText="1"/>
    </xf>
    <xf numFmtId="0" fontId="11" fillId="0" borderId="60" xfId="0" applyFont="1" applyFill="1" applyBorder="1" applyAlignment="1">
      <alignment horizontal="left" wrapText="1"/>
    </xf>
    <xf numFmtId="0" fontId="13" fillId="2" borderId="60" xfId="0" applyFont="1" applyFill="1" applyBorder="1" applyAlignment="1">
      <alignment horizontal="center"/>
    </xf>
    <xf numFmtId="0" fontId="1" fillId="0" borderId="60" xfId="0" applyFont="1" applyFill="1" applyBorder="1" applyAlignment="1">
      <alignment horizontal="left" wrapText="1"/>
    </xf>
    <xf numFmtId="0" fontId="3" fillId="0" borderId="6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1" fontId="8" fillId="0" borderId="50" xfId="0" applyNumberFormat="1" applyFont="1" applyFill="1" applyBorder="1" applyAlignment="1">
      <alignment horizontal="center" vertical="center" shrinkToFit="1"/>
    </xf>
    <xf numFmtId="2" fontId="8" fillId="0" borderId="50" xfId="0" applyNumberFormat="1" applyFont="1" applyFill="1" applyBorder="1" applyAlignment="1">
      <alignment horizontal="center" vertical="center" shrinkToFit="1"/>
    </xf>
    <xf numFmtId="0" fontId="8" fillId="0" borderId="50" xfId="0" applyFont="1" applyFill="1" applyBorder="1" applyAlignment="1">
      <alignment horizontal="center" wrapText="1"/>
    </xf>
    <xf numFmtId="0" fontId="8" fillId="0" borderId="73" xfId="0" applyFont="1" applyFill="1" applyBorder="1" applyAlignment="1">
      <alignment horizontal="center" wrapText="1"/>
    </xf>
    <xf numFmtId="0" fontId="1" fillId="2" borderId="60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wrapText="1"/>
    </xf>
    <xf numFmtId="0" fontId="16" fillId="2" borderId="60" xfId="0" applyFont="1" applyFill="1" applyBorder="1" applyAlignment="1">
      <alignment horizontal="center" wrapText="1"/>
    </xf>
    <xf numFmtId="0" fontId="10" fillId="0" borderId="60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wrapText="1"/>
    </xf>
    <xf numFmtId="0" fontId="10" fillId="0" borderId="78" xfId="0" applyFont="1" applyFill="1" applyBorder="1" applyAlignment="1">
      <alignment horizontal="center" wrapText="1"/>
    </xf>
    <xf numFmtId="0" fontId="8" fillId="0" borderId="37" xfId="0" applyFont="1" applyFill="1" applyBorder="1" applyAlignment="1">
      <alignment horizontal="center" vertical="center" wrapText="1"/>
    </xf>
    <xf numFmtId="1" fontId="12" fillId="0" borderId="37" xfId="0" applyNumberFormat="1" applyFont="1" applyFill="1" applyBorder="1" applyAlignment="1">
      <alignment horizontal="center" vertical="center" shrinkToFit="1"/>
    </xf>
    <xf numFmtId="0" fontId="10" fillId="0" borderId="4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3" fillId="2" borderId="60" xfId="0" applyFont="1" applyFill="1" applyBorder="1" applyAlignment="1">
      <alignment horizontal="center" wrapText="1"/>
    </xf>
    <xf numFmtId="2" fontId="8" fillId="0" borderId="50" xfId="0" applyNumberFormat="1" applyFont="1" applyFill="1" applyBorder="1" applyAlignment="1">
      <alignment horizontal="center" vertical="center" wrapText="1"/>
    </xf>
    <xf numFmtId="2" fontId="12" fillId="0" borderId="19" xfId="0" applyNumberFormat="1" applyFont="1" applyFill="1" applyBorder="1" applyAlignment="1">
      <alignment horizontal="center" vertical="top" shrinkToFit="1"/>
    </xf>
    <xf numFmtId="2" fontId="8" fillId="0" borderId="18" xfId="0" applyNumberFormat="1" applyFont="1" applyFill="1" applyBorder="1" applyAlignment="1">
      <alignment horizontal="center" vertical="top" wrapText="1"/>
    </xf>
    <xf numFmtId="2" fontId="12" fillId="0" borderId="25" xfId="0" applyNumberFormat="1" applyFont="1" applyFill="1" applyBorder="1" applyAlignment="1">
      <alignment horizontal="center" vertical="top" shrinkToFit="1"/>
    </xf>
    <xf numFmtId="2" fontId="12" fillId="0" borderId="22" xfId="0" applyNumberFormat="1" applyFont="1" applyFill="1" applyBorder="1" applyAlignment="1">
      <alignment horizontal="center" vertical="top" shrinkToFit="1"/>
    </xf>
    <xf numFmtId="2" fontId="8" fillId="0" borderId="60" xfId="0" applyNumberFormat="1" applyFont="1" applyFill="1" applyBorder="1" applyAlignment="1">
      <alignment horizontal="center" vertical="center" wrapText="1"/>
    </xf>
    <xf numFmtId="2" fontId="1" fillId="0" borderId="40" xfId="0" applyNumberFormat="1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right" wrapText="1"/>
    </xf>
    <xf numFmtId="0" fontId="2" fillId="2" borderId="60" xfId="0" applyFont="1" applyFill="1" applyBorder="1" applyAlignment="1">
      <alignment horizontal="right" wrapText="1"/>
    </xf>
    <xf numFmtId="0" fontId="13" fillId="2" borderId="6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right" wrapText="1"/>
    </xf>
    <xf numFmtId="0" fontId="13" fillId="4" borderId="60" xfId="0" applyFont="1" applyFill="1" applyBorder="1" applyAlignment="1">
      <alignment horizontal="center" vertical="center" wrapText="1"/>
    </xf>
    <xf numFmtId="2" fontId="9" fillId="4" borderId="60" xfId="0" applyNumberFormat="1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right" wrapText="1"/>
    </xf>
    <xf numFmtId="0" fontId="19" fillId="2" borderId="60" xfId="0" applyFont="1" applyFill="1" applyBorder="1" applyAlignment="1">
      <alignment horizontal="right" wrapText="1"/>
    </xf>
    <xf numFmtId="0" fontId="9" fillId="2" borderId="60" xfId="0" applyFont="1" applyFill="1" applyBorder="1" applyAlignment="1">
      <alignment horizontal="right" wrapText="1"/>
    </xf>
    <xf numFmtId="2" fontId="13" fillId="4" borderId="60" xfId="0" applyNumberFormat="1" applyFont="1" applyFill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right" wrapText="1"/>
    </xf>
    <xf numFmtId="0" fontId="9" fillId="4" borderId="60" xfId="0" applyFont="1" applyFill="1" applyBorder="1" applyAlignment="1">
      <alignment horizontal="right"/>
    </xf>
    <xf numFmtId="0" fontId="13" fillId="2" borderId="83" xfId="0" applyFont="1" applyFill="1" applyBorder="1" applyAlignment="1">
      <alignment horizontal="center" wrapText="1"/>
    </xf>
    <xf numFmtId="0" fontId="13" fillId="2" borderId="32" xfId="0" applyFont="1" applyFill="1" applyBorder="1" applyAlignment="1">
      <alignment horizontal="center" vertical="top" wrapText="1"/>
    </xf>
    <xf numFmtId="2" fontId="17" fillId="2" borderId="17" xfId="0" applyNumberFormat="1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right" wrapText="1"/>
    </xf>
    <xf numFmtId="0" fontId="8" fillId="0" borderId="60" xfId="0" applyFont="1" applyFill="1" applyBorder="1"/>
    <xf numFmtId="0" fontId="1" fillId="3" borderId="60" xfId="0" applyFont="1" applyFill="1" applyBorder="1" applyAlignment="1">
      <alignment horizontal="center" vertical="center" wrapText="1"/>
    </xf>
    <xf numFmtId="0" fontId="22" fillId="0" borderId="60" xfId="0" applyFont="1" applyFill="1" applyBorder="1" applyAlignment="1">
      <alignment horizontal="left" wrapText="1"/>
    </xf>
    <xf numFmtId="0" fontId="1" fillId="3" borderId="60" xfId="0" applyFont="1" applyFill="1" applyBorder="1" applyAlignment="1">
      <alignment wrapText="1"/>
    </xf>
    <xf numFmtId="1" fontId="12" fillId="3" borderId="60" xfId="0" applyNumberFormat="1" applyFont="1" applyFill="1" applyBorder="1" applyAlignment="1">
      <alignment horizontal="center" vertical="center" shrinkToFit="1"/>
    </xf>
    <xf numFmtId="2" fontId="12" fillId="3" borderId="60" xfId="0" applyNumberFormat="1" applyFont="1" applyFill="1" applyBorder="1" applyAlignment="1">
      <alignment horizontal="center" vertical="center" shrinkToFit="1"/>
    </xf>
    <xf numFmtId="0" fontId="8" fillId="0" borderId="84" xfId="0" applyFont="1" applyFill="1" applyBorder="1"/>
    <xf numFmtId="2" fontId="12" fillId="0" borderId="60" xfId="0" applyNumberFormat="1" applyFont="1" applyFill="1" applyBorder="1" applyAlignment="1">
      <alignment horizontal="center" vertical="center" shrinkToFit="1"/>
    </xf>
    <xf numFmtId="2" fontId="9" fillId="2" borderId="60" xfId="0" applyNumberFormat="1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center" vertical="center" shrinkToFit="1"/>
    </xf>
    <xf numFmtId="2" fontId="17" fillId="2" borderId="1" xfId="0" applyNumberFormat="1" applyFont="1" applyFill="1" applyBorder="1" applyAlignment="1">
      <alignment horizontal="center" vertical="center" shrinkToFit="1"/>
    </xf>
    <xf numFmtId="2" fontId="9" fillId="2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shrinkToFit="1"/>
    </xf>
    <xf numFmtId="2" fontId="9" fillId="2" borderId="2" xfId="0" applyNumberFormat="1" applyFont="1" applyFill="1" applyBorder="1" applyAlignment="1">
      <alignment horizontal="center" vertical="center" wrapText="1"/>
    </xf>
    <xf numFmtId="2" fontId="21" fillId="4" borderId="60" xfId="0" applyNumberFormat="1" applyFont="1" applyFill="1" applyBorder="1" applyAlignment="1">
      <alignment horizontal="center" vertical="center"/>
    </xf>
    <xf numFmtId="2" fontId="10" fillId="0" borderId="60" xfId="0" applyNumberFormat="1" applyFont="1" applyFill="1" applyBorder="1" applyAlignment="1">
      <alignment horizontal="center" vertical="center"/>
    </xf>
    <xf numFmtId="2" fontId="9" fillId="2" borderId="60" xfId="0" applyNumberFormat="1" applyFont="1" applyFill="1" applyBorder="1" applyAlignment="1">
      <alignment horizontal="center" vertical="center" wrapText="1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2" fillId="2" borderId="60" xfId="0" applyNumberFormat="1" applyFont="1" applyFill="1" applyBorder="1" applyAlignment="1">
      <alignment horizontal="center" vertical="center" wrapText="1"/>
    </xf>
    <xf numFmtId="2" fontId="13" fillId="4" borderId="60" xfId="0" applyNumberFormat="1" applyFont="1" applyFill="1" applyBorder="1" applyAlignment="1">
      <alignment horizontal="center" vertical="center"/>
    </xf>
    <xf numFmtId="2" fontId="8" fillId="3" borderId="50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2" fontId="12" fillId="0" borderId="37" xfId="0" applyNumberFormat="1" applyFont="1" applyFill="1" applyBorder="1" applyAlignment="1">
      <alignment horizontal="center" vertical="center" shrinkToFit="1"/>
    </xf>
    <xf numFmtId="2" fontId="17" fillId="2" borderId="37" xfId="0" applyNumberFormat="1" applyFont="1" applyFill="1" applyBorder="1" applyAlignment="1">
      <alignment horizontal="center" vertical="center" shrinkToFit="1"/>
    </xf>
    <xf numFmtId="2" fontId="10" fillId="0" borderId="40" xfId="0" applyNumberFormat="1" applyFont="1" applyFill="1" applyBorder="1" applyAlignment="1">
      <alignment horizontal="center" vertical="center" wrapText="1"/>
    </xf>
    <xf numFmtId="2" fontId="12" fillId="0" borderId="17" xfId="0" applyNumberFormat="1" applyFont="1" applyFill="1" applyBorder="1" applyAlignment="1">
      <alignment horizontal="center" vertical="center" shrinkToFit="1"/>
    </xf>
    <xf numFmtId="2" fontId="12" fillId="0" borderId="18" xfId="0" applyNumberFormat="1" applyFont="1" applyFill="1" applyBorder="1" applyAlignment="1">
      <alignment horizontal="center" vertical="center" shrinkToFit="1"/>
    </xf>
    <xf numFmtId="2" fontId="12" fillId="0" borderId="19" xfId="0" applyNumberFormat="1" applyFont="1" applyFill="1" applyBorder="1" applyAlignment="1">
      <alignment horizontal="center" vertical="center" shrinkToFit="1"/>
    </xf>
    <xf numFmtId="2" fontId="12" fillId="0" borderId="70" xfId="0" applyNumberFormat="1" applyFont="1" applyFill="1" applyBorder="1" applyAlignment="1">
      <alignment horizontal="center" vertical="center" shrinkToFit="1"/>
    </xf>
    <xf numFmtId="2" fontId="17" fillId="2" borderId="40" xfId="0" applyNumberFormat="1" applyFont="1" applyFill="1" applyBorder="1" applyAlignment="1">
      <alignment horizontal="center" vertical="center" shrinkToFit="1"/>
    </xf>
    <xf numFmtId="2" fontId="17" fillId="2" borderId="45" xfId="0" applyNumberFormat="1" applyFont="1" applyFill="1" applyBorder="1" applyAlignment="1">
      <alignment horizontal="center" vertical="center" shrinkToFit="1"/>
    </xf>
    <xf numFmtId="2" fontId="9" fillId="2" borderId="50" xfId="0" applyNumberFormat="1" applyFont="1" applyFill="1" applyBorder="1" applyAlignment="1">
      <alignment horizontal="center" vertical="center" shrinkToFit="1"/>
    </xf>
    <xf numFmtId="2" fontId="9" fillId="2" borderId="5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1" fillId="4" borderId="60" xfId="0" applyFont="1" applyFill="1" applyBorder="1" applyAlignment="1">
      <alignment horizontal="center" vertical="center"/>
    </xf>
    <xf numFmtId="0" fontId="13" fillId="4" borderId="60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 wrapText="1"/>
    </xf>
    <xf numFmtId="0" fontId="9" fillId="4" borderId="60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1" fontId="15" fillId="0" borderId="60" xfId="0" applyNumberFormat="1" applyFont="1" applyFill="1" applyBorder="1" applyAlignment="1">
      <alignment horizontal="center" vertical="center" shrinkToFit="1"/>
    </xf>
    <xf numFmtId="0" fontId="1" fillId="0" borderId="37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" fontId="12" fillId="3" borderId="1" xfId="0" applyNumberFormat="1" applyFont="1" applyFill="1" applyBorder="1" applyAlignment="1">
      <alignment horizontal="center" vertical="center" shrinkToFit="1"/>
    </xf>
    <xf numFmtId="2" fontId="12" fillId="3" borderId="1" xfId="0" applyNumberFormat="1" applyFont="1" applyFill="1" applyBorder="1" applyAlignment="1">
      <alignment horizontal="center" vertical="center" shrinkToFit="1"/>
    </xf>
    <xf numFmtId="0" fontId="3" fillId="3" borderId="60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horizontal="left" wrapText="1"/>
    </xf>
    <xf numFmtId="0" fontId="8" fillId="3" borderId="60" xfId="0" applyFont="1" applyFill="1" applyBorder="1" applyAlignment="1">
      <alignment wrapText="1"/>
    </xf>
    <xf numFmtId="0" fontId="8" fillId="3" borderId="3" xfId="0" applyFont="1" applyFill="1" applyBorder="1" applyAlignment="1">
      <alignment horizontal="left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10" fillId="0" borderId="60" xfId="0" applyFont="1" applyFill="1" applyBorder="1" applyAlignment="1">
      <alignment horizont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2" fontId="10" fillId="0" borderId="0" xfId="0" applyNumberFormat="1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center" vertical="top" wrapText="1"/>
    </xf>
    <xf numFmtId="0" fontId="10" fillId="0" borderId="60" xfId="0" applyFont="1" applyFill="1" applyBorder="1" applyAlignment="1">
      <alignment horizontal="left" vertical="top"/>
    </xf>
    <xf numFmtId="2" fontId="9" fillId="0" borderId="17" xfId="0" applyNumberFormat="1" applyFont="1" applyFill="1" applyBorder="1" applyAlignment="1">
      <alignment horizontal="center" vertical="top" shrinkToFit="1"/>
    </xf>
    <xf numFmtId="2" fontId="13" fillId="0" borderId="60" xfId="0" applyNumberFormat="1" applyFont="1" applyFill="1" applyBorder="1" applyAlignment="1">
      <alignment horizontal="center" vertical="top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top"/>
    </xf>
    <xf numFmtId="164" fontId="12" fillId="0" borderId="6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 vertical="top" shrinkToFit="1"/>
    </xf>
    <xf numFmtId="2" fontId="12" fillId="0" borderId="87" xfId="0" applyNumberFormat="1" applyFont="1" applyFill="1" applyBorder="1" applyAlignment="1">
      <alignment horizontal="center" vertical="top" shrinkToFit="1"/>
    </xf>
    <xf numFmtId="164" fontId="12" fillId="0" borderId="40" xfId="0" applyNumberFormat="1" applyFont="1" applyFill="1" applyBorder="1" applyAlignment="1">
      <alignment horizontal="center" vertical="center" shrinkToFit="1"/>
    </xf>
    <xf numFmtId="2" fontId="24" fillId="0" borderId="40" xfId="0" applyNumberFormat="1" applyFont="1" applyFill="1" applyBorder="1" applyAlignment="1">
      <alignment horizontal="center" vertical="center" shrinkToFit="1"/>
    </xf>
    <xf numFmtId="2" fontId="8" fillId="0" borderId="17" xfId="0" applyNumberFormat="1" applyFont="1" applyFill="1" applyBorder="1" applyAlignment="1">
      <alignment horizontal="center" vertical="top" shrinkToFit="1"/>
    </xf>
    <xf numFmtId="2" fontId="8" fillId="0" borderId="18" xfId="0" applyNumberFormat="1" applyFont="1" applyFill="1" applyBorder="1" applyAlignment="1">
      <alignment horizontal="center" vertical="top" shrinkToFit="1"/>
    </xf>
    <xf numFmtId="2" fontId="25" fillId="0" borderId="50" xfId="0" applyNumberFormat="1" applyFont="1" applyFill="1" applyBorder="1" applyAlignment="1">
      <alignment horizontal="center" vertical="center" shrinkToFit="1"/>
    </xf>
    <xf numFmtId="2" fontId="12" fillId="3" borderId="4" xfId="0" applyNumberFormat="1" applyFont="1" applyFill="1" applyBorder="1" applyAlignment="1">
      <alignment vertical="center" shrinkToFit="1"/>
    </xf>
    <xf numFmtId="2" fontId="12" fillId="3" borderId="0" xfId="0" applyNumberFormat="1" applyFont="1" applyFill="1" applyBorder="1" applyAlignment="1">
      <alignment horizontal="center" vertical="center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1" fillId="0" borderId="60" xfId="0" applyNumberFormat="1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wrapText="1"/>
    </xf>
    <xf numFmtId="2" fontId="9" fillId="2" borderId="60" xfId="0" applyNumberFormat="1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1" fontId="12" fillId="0" borderId="0" xfId="0" applyNumberFormat="1" applyFont="1" applyFill="1" applyBorder="1" applyAlignment="1">
      <alignment horizontal="center" vertical="center" shrinkToFit="1"/>
    </xf>
    <xf numFmtId="44" fontId="1" fillId="0" borderId="38" xfId="1" applyFont="1" applyFill="1" applyBorder="1" applyAlignment="1">
      <alignment wrapText="1"/>
    </xf>
    <xf numFmtId="44" fontId="8" fillId="0" borderId="88" xfId="1" applyFont="1" applyFill="1" applyBorder="1" applyAlignment="1">
      <alignment wrapText="1"/>
    </xf>
    <xf numFmtId="2" fontId="12" fillId="0" borderId="62" xfId="0" applyNumberFormat="1" applyFont="1" applyFill="1" applyBorder="1" applyAlignment="1">
      <alignment horizontal="center" vertical="center" shrinkToFit="1"/>
    </xf>
    <xf numFmtId="2" fontId="12" fillId="0" borderId="2" xfId="0" applyNumberFormat="1" applyFont="1" applyFill="1" applyBorder="1" applyAlignment="1">
      <alignment horizontal="center" vertical="center" shrinkToFit="1"/>
    </xf>
    <xf numFmtId="2" fontId="8" fillId="0" borderId="56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vertical="top"/>
    </xf>
    <xf numFmtId="2" fontId="12" fillId="0" borderId="60" xfId="0" applyNumberFormat="1" applyFont="1" applyFill="1" applyBorder="1" applyAlignment="1">
      <alignment horizontal="center" vertical="top" shrinkToFit="1"/>
    </xf>
    <xf numFmtId="2" fontId="12" fillId="0" borderId="60" xfId="0" applyNumberFormat="1" applyFont="1" applyFill="1" applyBorder="1" applyAlignment="1">
      <alignment horizontal="center" vertical="center" shrinkToFit="1"/>
    </xf>
    <xf numFmtId="0" fontId="8" fillId="0" borderId="60" xfId="0" applyFont="1" applyFill="1" applyBorder="1" applyAlignment="1">
      <alignment horizontal="left" wrapText="1"/>
    </xf>
    <xf numFmtId="2" fontId="12" fillId="0" borderId="64" xfId="0" applyNumberFormat="1" applyFont="1" applyFill="1" applyBorder="1" applyAlignment="1">
      <alignment horizontal="center" vertical="center" shrinkToFit="1"/>
    </xf>
    <xf numFmtId="2" fontId="12" fillId="0" borderId="66" xfId="0" applyNumberFormat="1" applyFont="1" applyFill="1" applyBorder="1" applyAlignment="1">
      <alignment horizontal="center" vertical="center" shrinkToFit="1"/>
    </xf>
    <xf numFmtId="2" fontId="12" fillId="0" borderId="4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Fill="1" applyBorder="1" applyAlignment="1">
      <alignment horizontal="center" vertical="center" shrinkToFit="1"/>
    </xf>
    <xf numFmtId="2" fontId="17" fillId="2" borderId="4" xfId="0" applyNumberFormat="1" applyFont="1" applyFill="1" applyBorder="1" applyAlignment="1">
      <alignment horizontal="center" vertical="center" shrinkToFit="1"/>
    </xf>
    <xf numFmtId="2" fontId="17" fillId="2" borderId="6" xfId="0" applyNumberFormat="1" applyFont="1" applyFill="1" applyBorder="1" applyAlignment="1">
      <alignment horizontal="center" vertical="center" shrinkToFi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shrinkToFit="1"/>
    </xf>
    <xf numFmtId="2" fontId="12" fillId="3" borderId="6" xfId="0" applyNumberFormat="1" applyFont="1" applyFill="1" applyBorder="1" applyAlignment="1">
      <alignment horizontal="center" vertical="center" shrinkToFit="1"/>
    </xf>
    <xf numFmtId="2" fontId="21" fillId="4" borderId="64" xfId="0" applyNumberFormat="1" applyFont="1" applyFill="1" applyBorder="1" applyAlignment="1">
      <alignment horizontal="center" vertical="center"/>
    </xf>
    <xf numFmtId="2" fontId="21" fillId="4" borderId="66" xfId="0" applyNumberFormat="1" applyFont="1" applyFill="1" applyBorder="1" applyAlignment="1">
      <alignment horizontal="center" vertical="center"/>
    </xf>
    <xf numFmtId="2" fontId="17" fillId="2" borderId="76" xfId="0" applyNumberFormat="1" applyFont="1" applyFill="1" applyBorder="1" applyAlignment="1">
      <alignment horizontal="center" vertical="center" shrinkToFit="1"/>
    </xf>
    <xf numFmtId="2" fontId="17" fillId="2" borderId="77" xfId="0" applyNumberFormat="1" applyFont="1" applyFill="1" applyBorder="1" applyAlignment="1">
      <alignment horizontal="center" vertical="center" shrinkToFit="1"/>
    </xf>
    <xf numFmtId="2" fontId="17" fillId="2" borderId="80" xfId="0" applyNumberFormat="1" applyFont="1" applyFill="1" applyBorder="1" applyAlignment="1">
      <alignment horizontal="center" vertical="center" shrinkToFit="1"/>
    </xf>
    <xf numFmtId="2" fontId="17" fillId="2" borderId="81" xfId="0" applyNumberFormat="1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79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60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left" wrapText="1"/>
    </xf>
    <xf numFmtId="0" fontId="8" fillId="0" borderId="39" xfId="0" applyFont="1" applyFill="1" applyBorder="1" applyAlignment="1">
      <alignment horizontal="left" wrapText="1"/>
    </xf>
    <xf numFmtId="0" fontId="9" fillId="2" borderId="60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left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6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9" fillId="4" borderId="60" xfId="0" applyFont="1" applyFill="1" applyBorder="1" applyAlignment="1">
      <alignment horizontal="right" wrapText="1"/>
    </xf>
    <xf numFmtId="0" fontId="8" fillId="0" borderId="61" xfId="0" applyFont="1" applyFill="1" applyBorder="1" applyAlignment="1">
      <alignment horizontal="left" wrapText="1"/>
    </xf>
    <xf numFmtId="0" fontId="8" fillId="0" borderId="63" xfId="0" applyFont="1" applyFill="1" applyBorder="1" applyAlignment="1">
      <alignment horizontal="left" wrapText="1"/>
    </xf>
    <xf numFmtId="0" fontId="8" fillId="3" borderId="26" xfId="0" applyFont="1" applyFill="1" applyBorder="1" applyAlignment="1">
      <alignment horizontal="left" wrapText="1"/>
    </xf>
    <xf numFmtId="0" fontId="8" fillId="3" borderId="27" xfId="0" applyFont="1" applyFill="1" applyBorder="1" applyAlignment="1">
      <alignment horizontal="left" wrapText="1"/>
    </xf>
    <xf numFmtId="0" fontId="8" fillId="0" borderId="29" xfId="0" applyFont="1" applyFill="1" applyBorder="1" applyAlignment="1">
      <alignment horizontal="left" wrapText="1"/>
    </xf>
    <xf numFmtId="0" fontId="8" fillId="0" borderId="30" xfId="0" applyFont="1" applyFill="1" applyBorder="1" applyAlignment="1">
      <alignment horizontal="left" wrapText="1"/>
    </xf>
    <xf numFmtId="0" fontId="9" fillId="2" borderId="67" xfId="0" applyFont="1" applyFill="1" applyBorder="1" applyAlignment="1">
      <alignment horizontal="right" wrapText="1"/>
    </xf>
    <xf numFmtId="0" fontId="9" fillId="2" borderId="85" xfId="0" applyFont="1" applyFill="1" applyBorder="1" applyAlignment="1">
      <alignment horizontal="right" wrapText="1"/>
    </xf>
    <xf numFmtId="0" fontId="9" fillId="0" borderId="60" xfId="0" applyFont="1" applyFill="1" applyBorder="1" applyAlignment="1">
      <alignment horizontal="center" wrapText="1"/>
    </xf>
    <xf numFmtId="0" fontId="9" fillId="0" borderId="64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left" wrapText="1"/>
    </xf>
    <xf numFmtId="0" fontId="8" fillId="0" borderId="27" xfId="0" applyFont="1" applyFill="1" applyBorder="1" applyAlignment="1">
      <alignment horizontal="left" wrapText="1"/>
    </xf>
    <xf numFmtId="0" fontId="8" fillId="3" borderId="64" xfId="0" applyFont="1" applyFill="1" applyBorder="1" applyAlignment="1">
      <alignment wrapText="1"/>
    </xf>
    <xf numFmtId="0" fontId="8" fillId="3" borderId="66" xfId="0" applyFont="1" applyFill="1" applyBorder="1" applyAlignment="1">
      <alignment wrapText="1"/>
    </xf>
    <xf numFmtId="0" fontId="8" fillId="3" borderId="16" xfId="0" applyFont="1" applyFill="1" applyBorder="1" applyAlignment="1">
      <alignment horizontal="left" wrapText="1"/>
    </xf>
    <xf numFmtId="0" fontId="8" fillId="3" borderId="11" xfId="0" applyFont="1" applyFill="1" applyBorder="1" applyAlignment="1">
      <alignment horizontal="left" wrapText="1"/>
    </xf>
    <xf numFmtId="2" fontId="13" fillId="4" borderId="60" xfId="0" applyNumberFormat="1" applyFont="1" applyFill="1" applyBorder="1" applyAlignment="1">
      <alignment horizontal="center" vertical="center"/>
    </xf>
    <xf numFmtId="2" fontId="17" fillId="2" borderId="60" xfId="0" applyNumberFormat="1" applyFont="1" applyFill="1" applyBorder="1" applyAlignment="1">
      <alignment horizontal="center" vertical="center" shrinkToFit="1"/>
    </xf>
    <xf numFmtId="2" fontId="10" fillId="0" borderId="60" xfId="0" applyNumberFormat="1" applyFont="1" applyFill="1" applyBorder="1" applyAlignment="1">
      <alignment horizontal="center" vertical="center" wrapText="1"/>
    </xf>
    <xf numFmtId="2" fontId="12" fillId="0" borderId="60" xfId="0" applyNumberFormat="1" applyFont="1" applyFill="1" applyBorder="1" applyAlignment="1">
      <alignment horizontal="center" vertical="center" shrinkToFit="1"/>
    </xf>
    <xf numFmtId="2" fontId="9" fillId="2" borderId="60" xfId="0" applyNumberFormat="1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" fillId="2" borderId="71" xfId="0" applyFont="1" applyFill="1" applyBorder="1" applyAlignment="1">
      <alignment horizontal="center" vertical="center" wrapText="1"/>
    </xf>
    <xf numFmtId="0" fontId="8" fillId="2" borderId="72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vertical="top" wrapText="1"/>
    </xf>
    <xf numFmtId="0" fontId="8" fillId="2" borderId="82" xfId="0" applyFont="1" applyFill="1" applyBorder="1" applyAlignment="1">
      <alignment horizontal="center" vertical="top" wrapText="1"/>
    </xf>
    <xf numFmtId="0" fontId="8" fillId="2" borderId="33" xfId="0" applyFont="1" applyFill="1" applyBorder="1" applyAlignment="1">
      <alignment horizontal="center" vertical="top" wrapText="1"/>
    </xf>
    <xf numFmtId="0" fontId="8" fillId="2" borderId="3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top" wrapText="1"/>
    </xf>
    <xf numFmtId="0" fontId="8" fillId="2" borderId="60" xfId="0" applyFont="1" applyFill="1" applyBorder="1" applyAlignment="1">
      <alignment horizontal="center" vertical="top" wrapText="1"/>
    </xf>
    <xf numFmtId="0" fontId="10" fillId="2" borderId="60" xfId="0" applyFont="1" applyFill="1" applyBorder="1" applyAlignment="1">
      <alignment horizontal="center" vertical="center"/>
    </xf>
    <xf numFmtId="0" fontId="10" fillId="2" borderId="60" xfId="0" applyFont="1" applyFill="1" applyBorder="1" applyAlignment="1">
      <alignment horizontal="center" vertical="top" wrapText="1"/>
    </xf>
    <xf numFmtId="0" fontId="13" fillId="4" borderId="60" xfId="0" applyFont="1" applyFill="1" applyBorder="1" applyAlignment="1">
      <alignment horizontal="right" wrapText="1"/>
    </xf>
    <xf numFmtId="0" fontId="13" fillId="2" borderId="47" xfId="0" applyFont="1" applyFill="1" applyBorder="1" applyAlignment="1">
      <alignment horizontal="center" wrapText="1"/>
    </xf>
    <xf numFmtId="0" fontId="13" fillId="2" borderId="49" xfId="0" applyFont="1" applyFill="1" applyBorder="1" applyAlignment="1">
      <alignment horizontal="center" wrapText="1"/>
    </xf>
    <xf numFmtId="0" fontId="9" fillId="2" borderId="74" xfId="0" applyFont="1" applyFill="1" applyBorder="1" applyAlignment="1">
      <alignment horizontal="center" wrapText="1"/>
    </xf>
    <xf numFmtId="0" fontId="9" fillId="2" borderId="75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left" wrapText="1"/>
    </xf>
    <xf numFmtId="0" fontId="5" fillId="0" borderId="47" xfId="0" applyFont="1" applyFill="1" applyBorder="1" applyAlignment="1">
      <alignment horizontal="left" wrapText="1"/>
    </xf>
    <xf numFmtId="0" fontId="10" fillId="0" borderId="49" xfId="0" applyFont="1" applyFill="1" applyBorder="1" applyAlignment="1">
      <alignment horizontal="left" wrapText="1"/>
    </xf>
    <xf numFmtId="0" fontId="14" fillId="0" borderId="49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8" fillId="0" borderId="49" xfId="0" applyFont="1" applyFill="1" applyBorder="1" applyAlignment="1">
      <alignment horizontal="left" wrapText="1"/>
    </xf>
    <xf numFmtId="0" fontId="9" fillId="2" borderId="47" xfId="0" applyFont="1" applyFill="1" applyBorder="1" applyAlignment="1">
      <alignment horizontal="center" wrapText="1"/>
    </xf>
    <xf numFmtId="0" fontId="9" fillId="2" borderId="49" xfId="0" applyFont="1" applyFill="1" applyBorder="1" applyAlignment="1">
      <alignment horizont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top" wrapText="1"/>
    </xf>
    <xf numFmtId="0" fontId="8" fillId="2" borderId="42" xfId="0" applyFont="1" applyFill="1" applyBorder="1" applyAlignment="1">
      <alignment horizontal="center" vertical="top" wrapText="1"/>
    </xf>
    <xf numFmtId="0" fontId="8" fillId="2" borderId="43" xfId="0" applyFont="1" applyFill="1" applyBorder="1" applyAlignment="1">
      <alignment horizontal="center" vertical="top" wrapText="1"/>
    </xf>
    <xf numFmtId="0" fontId="8" fillId="2" borderId="4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8" fillId="2" borderId="46" xfId="0" applyFont="1" applyFill="1" applyBorder="1" applyAlignment="1">
      <alignment horizontal="center" vertical="top" wrapText="1"/>
    </xf>
    <xf numFmtId="0" fontId="8" fillId="2" borderId="45" xfId="0" applyFont="1" applyFill="1" applyBorder="1" applyAlignment="1">
      <alignment horizontal="center" vertical="top" wrapText="1"/>
    </xf>
    <xf numFmtId="0" fontId="23" fillId="0" borderId="86" xfId="0" applyFont="1" applyFill="1" applyBorder="1" applyAlignment="1">
      <alignment horizontal="left" vertical="top"/>
    </xf>
    <xf numFmtId="0" fontId="23" fillId="0" borderId="39" xfId="0" applyFont="1" applyFill="1" applyBorder="1" applyAlignment="1">
      <alignment horizontal="left" vertical="top"/>
    </xf>
    <xf numFmtId="0" fontId="9" fillId="2" borderId="57" xfId="0" applyFont="1" applyFill="1" applyBorder="1" applyAlignment="1">
      <alignment horizontal="center" wrapText="1"/>
    </xf>
    <xf numFmtId="0" fontId="9" fillId="2" borderId="59" xfId="0" applyFont="1" applyFill="1" applyBorder="1" applyAlignment="1">
      <alignment horizontal="center" wrapText="1"/>
    </xf>
    <xf numFmtId="0" fontId="8" fillId="0" borderId="57" xfId="0" applyFont="1" applyFill="1" applyBorder="1" applyAlignment="1">
      <alignment horizontal="left" wrapText="1"/>
    </xf>
    <xf numFmtId="0" fontId="8" fillId="0" borderId="59" xfId="0" applyFont="1" applyFill="1" applyBorder="1" applyAlignment="1">
      <alignment horizontal="left" wrapText="1"/>
    </xf>
    <xf numFmtId="0" fontId="8" fillId="3" borderId="57" xfId="0" applyFont="1" applyFill="1" applyBorder="1" applyAlignment="1">
      <alignment horizontal="left" wrapText="1"/>
    </xf>
    <xf numFmtId="0" fontId="8" fillId="3" borderId="59" xfId="0" applyFont="1" applyFill="1" applyBorder="1" applyAlignment="1">
      <alignment horizontal="left" wrapText="1"/>
    </xf>
    <xf numFmtId="0" fontId="8" fillId="2" borderId="55" xfId="0" applyFont="1" applyFill="1" applyBorder="1" applyAlignment="1">
      <alignment horizontal="center" vertical="top" wrapText="1"/>
    </xf>
    <xf numFmtId="0" fontId="8" fillId="2" borderId="56" xfId="0" applyFont="1" applyFill="1" applyBorder="1" applyAlignment="1">
      <alignment horizontal="center" vertical="top" wrapText="1"/>
    </xf>
    <xf numFmtId="0" fontId="8" fillId="2" borderId="57" xfId="0" applyFont="1" applyFill="1" applyBorder="1" applyAlignment="1">
      <alignment horizontal="center" vertical="center" wrapText="1"/>
    </xf>
    <xf numFmtId="0" fontId="8" fillId="2" borderId="58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top" wrapText="1"/>
    </xf>
    <xf numFmtId="0" fontId="8" fillId="2" borderId="52" xfId="0" applyFont="1" applyFill="1" applyBorder="1" applyAlignment="1">
      <alignment horizontal="center" vertical="top" wrapText="1"/>
    </xf>
    <xf numFmtId="0" fontId="8" fillId="2" borderId="53" xfId="0" applyFont="1" applyFill="1" applyBorder="1" applyAlignment="1">
      <alignment horizontal="center" vertical="top" wrapText="1"/>
    </xf>
    <xf numFmtId="0" fontId="8" fillId="2" borderId="54" xfId="0" applyFont="1" applyFill="1" applyBorder="1" applyAlignment="1">
      <alignment horizontal="center"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9" name="Shape 9"/>
        <xdr:cNvSpPr/>
      </xdr:nvSpPr>
      <xdr:spPr>
        <a:xfrm>
          <a:off x="512698" y="1764278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512698</xdr:colOff>
      <xdr:row>1</xdr:row>
      <xdr:rowOff>916553</xdr:rowOff>
    </xdr:from>
    <xdr:ext cx="489584" cy="0"/>
    <xdr:sp macro="" textlink="">
      <xdr:nvSpPr>
        <xdr:cNvPr id="4" name="Shape 9"/>
        <xdr:cNvSpPr/>
      </xdr:nvSpPr>
      <xdr:spPr>
        <a:xfrm>
          <a:off x="512698" y="1945253"/>
          <a:ext cx="489584" cy="0"/>
        </a:xfrm>
        <a:custGeom>
          <a:avLst/>
          <a:gdLst/>
          <a:ahLst/>
          <a:cxnLst/>
          <a:rect l="0" t="0" r="0" b="0"/>
          <a:pathLst>
            <a:path w="489584">
              <a:moveTo>
                <a:pt x="0" y="0"/>
              </a:moveTo>
              <a:lnTo>
                <a:pt x="489038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294601</xdr:colOff>
      <xdr:row>0</xdr:row>
      <xdr:rowOff>7365</xdr:rowOff>
    </xdr:from>
    <xdr:ext cx="9875520" cy="0"/>
    <xdr:sp macro="" textlink="">
      <xdr:nvSpPr>
        <xdr:cNvPr id="59" name="Shape 59"/>
        <xdr:cNvSpPr/>
      </xdr:nvSpPr>
      <xdr:spPr>
        <a:xfrm>
          <a:off x="0" y="0"/>
          <a:ext cx="9875520" cy="0"/>
        </a:xfrm>
        <a:custGeom>
          <a:avLst/>
          <a:gdLst/>
          <a:ahLst/>
          <a:cxnLst/>
          <a:rect l="0" t="0" r="0" b="0"/>
          <a:pathLst>
            <a:path w="9875520">
              <a:moveTo>
                <a:pt x="0" y="0"/>
              </a:moveTo>
              <a:lnTo>
                <a:pt x="9875038" y="0"/>
              </a:lnTo>
            </a:path>
          </a:pathLst>
        </a:custGeom>
        <a:ln w="14730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472756</xdr:colOff>
      <xdr:row>22</xdr:row>
      <xdr:rowOff>0</xdr:rowOff>
    </xdr:from>
    <xdr:ext cx="14730" cy="139935"/>
    <xdr:pic>
      <xdr:nvPicPr>
        <xdr:cNvPr id="77" name="image62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30" cy="1399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Q25"/>
  <sheetViews>
    <sheetView tabSelected="1" zoomScaleNormal="100" workbookViewId="0">
      <selection activeCell="F1" sqref="F1:P1"/>
    </sheetView>
  </sheetViews>
  <sheetFormatPr defaultColWidth="9.33203125" defaultRowHeight="12.75" x14ac:dyDescent="0.2"/>
  <cols>
    <col min="1" max="1" width="43.5" style="14" customWidth="1"/>
    <col min="2" max="2" width="8" style="14" customWidth="1"/>
    <col min="3" max="3" width="12.5" style="14" customWidth="1"/>
    <col min="4" max="4" width="8.83203125" style="14" customWidth="1"/>
    <col min="5" max="5" width="2.5" style="14" customWidth="1"/>
    <col min="6" max="6" width="6.1640625" style="14" customWidth="1"/>
    <col min="7" max="7" width="11.16406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9.83203125" style="14" customWidth="1"/>
    <col min="17" max="17" width="10.83203125" style="14" customWidth="1"/>
    <col min="18" max="16384" width="9.33203125" style="14"/>
  </cols>
  <sheetData>
    <row r="1" spans="1:17" ht="66.75" customHeight="1" x14ac:dyDescent="0.2">
      <c r="A1" s="229" t="s">
        <v>183</v>
      </c>
      <c r="B1" s="229"/>
      <c r="C1" s="229"/>
      <c r="D1" s="229"/>
      <c r="E1" s="229"/>
      <c r="F1" s="227" t="s">
        <v>184</v>
      </c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1"/>
    </row>
    <row r="2" spans="1:17" ht="84" customHeight="1" x14ac:dyDescent="0.2">
      <c r="A2" s="228" t="s">
        <v>174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1"/>
    </row>
    <row r="3" spans="1:17" ht="15" customHeight="1" x14ac:dyDescent="0.2">
      <c r="A3" s="230" t="s">
        <v>24</v>
      </c>
      <c r="B3" s="230" t="s">
        <v>77</v>
      </c>
      <c r="C3" s="230" t="s">
        <v>70</v>
      </c>
      <c r="D3" s="224" t="s">
        <v>44</v>
      </c>
      <c r="E3" s="225"/>
      <c r="F3" s="225"/>
      <c r="G3" s="225"/>
      <c r="H3" s="226"/>
      <c r="I3" s="224" t="s">
        <v>67</v>
      </c>
      <c r="J3" s="225"/>
      <c r="K3" s="225"/>
      <c r="L3" s="225"/>
      <c r="M3" s="225"/>
      <c r="N3" s="225"/>
      <c r="O3" s="225"/>
      <c r="P3" s="226"/>
    </row>
    <row r="4" spans="1:17" ht="25.5" customHeight="1" x14ac:dyDescent="0.2">
      <c r="A4" s="231"/>
      <c r="B4" s="231"/>
      <c r="C4" s="231"/>
      <c r="D4" s="5" t="s">
        <v>22</v>
      </c>
      <c r="E4" s="224" t="s">
        <v>68</v>
      </c>
      <c r="F4" s="226"/>
      <c r="G4" s="5" t="s">
        <v>69</v>
      </c>
      <c r="H4" s="5" t="s">
        <v>50</v>
      </c>
      <c r="I4" s="5" t="s">
        <v>61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21</v>
      </c>
      <c r="O4" s="5" t="s">
        <v>66</v>
      </c>
      <c r="P4" s="5" t="s">
        <v>46</v>
      </c>
    </row>
    <row r="5" spans="1:17" ht="12" customHeight="1" x14ac:dyDescent="0.2">
      <c r="A5" s="22" t="s">
        <v>48</v>
      </c>
      <c r="B5" s="23"/>
      <c r="C5" s="23"/>
      <c r="D5" s="23"/>
      <c r="E5" s="222"/>
      <c r="F5" s="2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7" ht="12.2" customHeight="1" x14ac:dyDescent="0.2">
      <c r="A6" s="22" t="s">
        <v>32</v>
      </c>
      <c r="B6" s="23"/>
      <c r="C6" s="23"/>
      <c r="D6" s="23"/>
      <c r="E6" s="222"/>
      <c r="F6" s="2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7" ht="15" customHeight="1" x14ac:dyDescent="0.2">
      <c r="A7" s="55" t="s">
        <v>120</v>
      </c>
      <c r="B7" s="143" t="s">
        <v>82</v>
      </c>
      <c r="C7" s="143" t="s">
        <v>119</v>
      </c>
      <c r="D7" s="115">
        <v>9.8000000000000007</v>
      </c>
      <c r="E7" s="208">
        <v>9.1999999999999993</v>
      </c>
      <c r="F7" s="209"/>
      <c r="G7" s="115">
        <v>57.6</v>
      </c>
      <c r="H7" s="115">
        <v>256</v>
      </c>
      <c r="I7" s="115">
        <v>7.0000000000000007E-2</v>
      </c>
      <c r="J7" s="115">
        <v>0.06</v>
      </c>
      <c r="K7" s="115">
        <v>0.98</v>
      </c>
      <c r="L7" s="115">
        <v>0.2</v>
      </c>
      <c r="M7" s="115">
        <v>96.82</v>
      </c>
      <c r="N7" s="115">
        <v>27.43</v>
      </c>
      <c r="O7" s="115">
        <v>119.53</v>
      </c>
      <c r="P7" s="115">
        <v>0.42</v>
      </c>
    </row>
    <row r="8" spans="1:17" ht="15" customHeight="1" x14ac:dyDescent="0.2">
      <c r="A8" s="56" t="s">
        <v>123</v>
      </c>
      <c r="B8" s="141"/>
      <c r="C8" s="142">
        <v>10</v>
      </c>
      <c r="D8" s="115">
        <v>0.05</v>
      </c>
      <c r="E8" s="208">
        <v>8.25</v>
      </c>
      <c r="F8" s="209"/>
      <c r="G8" s="115">
        <v>0.08</v>
      </c>
      <c r="H8" s="115">
        <v>75</v>
      </c>
      <c r="I8" s="115">
        <v>0.1</v>
      </c>
      <c r="J8" s="115">
        <v>0</v>
      </c>
      <c r="K8" s="115">
        <v>0</v>
      </c>
      <c r="L8" s="115">
        <v>0</v>
      </c>
      <c r="M8" s="115">
        <v>1.2</v>
      </c>
      <c r="N8" s="115">
        <v>0.04</v>
      </c>
      <c r="O8" s="115">
        <v>1.9</v>
      </c>
      <c r="P8" s="115">
        <v>0.02</v>
      </c>
    </row>
    <row r="9" spans="1:17" ht="15" customHeight="1" x14ac:dyDescent="0.2">
      <c r="A9" s="55" t="s">
        <v>121</v>
      </c>
      <c r="B9" s="143" t="s">
        <v>122</v>
      </c>
      <c r="C9" s="18">
        <v>200</v>
      </c>
      <c r="D9" s="177">
        <v>0.14000000000000001</v>
      </c>
      <c r="E9" s="206">
        <v>24.43</v>
      </c>
      <c r="F9" s="207"/>
      <c r="G9" s="177">
        <v>96</v>
      </c>
      <c r="H9" s="177">
        <v>59</v>
      </c>
      <c r="I9" s="177">
        <v>0.01</v>
      </c>
      <c r="J9" s="177">
        <v>6.4</v>
      </c>
      <c r="K9" s="177">
        <v>0.01</v>
      </c>
      <c r="L9" s="177">
        <v>6.88</v>
      </c>
      <c r="M9" s="177">
        <v>1.92</v>
      </c>
      <c r="N9" s="177">
        <v>3.52</v>
      </c>
      <c r="O9" s="177">
        <v>0.17</v>
      </c>
      <c r="P9" s="115">
        <v>1</v>
      </c>
    </row>
    <row r="10" spans="1:17" ht="15" customHeight="1" x14ac:dyDescent="0.2">
      <c r="A10" s="197" t="s">
        <v>101</v>
      </c>
      <c r="B10" s="198"/>
      <c r="C10" s="196">
        <v>100</v>
      </c>
      <c r="D10" s="194">
        <v>0.4</v>
      </c>
      <c r="E10" s="206">
        <v>0.4</v>
      </c>
      <c r="F10" s="207"/>
      <c r="G10" s="194">
        <v>9.8000000000000007</v>
      </c>
      <c r="H10" s="194">
        <v>45</v>
      </c>
      <c r="I10" s="130">
        <v>0.03</v>
      </c>
      <c r="J10" s="130">
        <v>0.03</v>
      </c>
      <c r="K10" s="130">
        <v>16.5</v>
      </c>
      <c r="L10" s="130">
        <v>0.2</v>
      </c>
      <c r="M10" s="130">
        <v>16</v>
      </c>
      <c r="N10" s="130">
        <v>9</v>
      </c>
      <c r="O10" s="130">
        <v>11</v>
      </c>
      <c r="P10" s="130">
        <v>2.2000000000000002</v>
      </c>
    </row>
    <row r="11" spans="1:17" ht="15" customHeight="1" x14ac:dyDescent="0.2">
      <c r="A11" s="55" t="s">
        <v>51</v>
      </c>
      <c r="B11" s="141"/>
      <c r="C11" s="142">
        <v>50</v>
      </c>
      <c r="D11" s="189">
        <v>3.8</v>
      </c>
      <c r="E11" s="206">
        <v>0.4</v>
      </c>
      <c r="F11" s="207"/>
      <c r="G11" s="189">
        <v>24.3</v>
      </c>
      <c r="H11" s="189">
        <v>119</v>
      </c>
      <c r="I11" s="189">
        <v>0</v>
      </c>
      <c r="J11" s="189">
        <v>0.06</v>
      </c>
      <c r="K11" s="189">
        <v>0</v>
      </c>
      <c r="L11" s="189">
        <v>0.55000000000000004</v>
      </c>
      <c r="M11" s="189">
        <v>10</v>
      </c>
      <c r="N11" s="189">
        <v>7</v>
      </c>
      <c r="O11" s="189">
        <v>32.5</v>
      </c>
      <c r="P11" s="115">
        <v>0.55000000000000004</v>
      </c>
    </row>
    <row r="12" spans="1:17" ht="15" customHeight="1" x14ac:dyDescent="0.2">
      <c r="A12" s="105" t="s">
        <v>33</v>
      </c>
      <c r="B12" s="145"/>
      <c r="C12" s="146"/>
      <c r="D12" s="116">
        <f>SUM(D7:D11)</f>
        <v>14.190000000000001</v>
      </c>
      <c r="E12" s="210">
        <f>SUM(E7:E11)</f>
        <v>42.679999999999993</v>
      </c>
      <c r="F12" s="211"/>
      <c r="G12" s="116">
        <f t="shared" ref="G12:P12" si="0">SUM(G7:G11)</f>
        <v>187.78000000000003</v>
      </c>
      <c r="H12" s="116">
        <f t="shared" si="0"/>
        <v>554</v>
      </c>
      <c r="I12" s="116">
        <f t="shared" si="0"/>
        <v>0.21000000000000002</v>
      </c>
      <c r="J12" s="116">
        <f t="shared" si="0"/>
        <v>6.55</v>
      </c>
      <c r="K12" s="116">
        <f t="shared" si="0"/>
        <v>17.489999999999998</v>
      </c>
      <c r="L12" s="116">
        <f t="shared" si="0"/>
        <v>7.83</v>
      </c>
      <c r="M12" s="116">
        <f t="shared" si="0"/>
        <v>125.94</v>
      </c>
      <c r="N12" s="117">
        <f t="shared" si="0"/>
        <v>46.989999999999995</v>
      </c>
      <c r="O12" s="116">
        <f t="shared" si="0"/>
        <v>165.10000000000002</v>
      </c>
      <c r="P12" s="116">
        <f t="shared" si="0"/>
        <v>4.1900000000000004</v>
      </c>
    </row>
    <row r="13" spans="1:17" ht="14.25" customHeight="1" x14ac:dyDescent="0.2">
      <c r="A13" s="57" t="s">
        <v>25</v>
      </c>
      <c r="B13" s="147"/>
      <c r="C13" s="141"/>
      <c r="D13" s="118"/>
      <c r="E13" s="212"/>
      <c r="F13" s="213"/>
      <c r="G13" s="118"/>
      <c r="H13" s="118"/>
      <c r="I13" s="118"/>
      <c r="J13" s="118"/>
      <c r="K13" s="118"/>
      <c r="L13" s="118"/>
      <c r="M13" s="118"/>
      <c r="N13" s="118"/>
      <c r="O13" s="118"/>
      <c r="P13" s="118"/>
    </row>
    <row r="14" spans="1:17" ht="15" customHeight="1" x14ac:dyDescent="0.2">
      <c r="A14" s="166" t="s">
        <v>160</v>
      </c>
      <c r="B14" s="160" t="s">
        <v>161</v>
      </c>
      <c r="C14" s="161">
        <v>60</v>
      </c>
      <c r="D14" s="162">
        <v>0.96</v>
      </c>
      <c r="E14" s="214">
        <v>3.4</v>
      </c>
      <c r="F14" s="215"/>
      <c r="G14" s="162">
        <v>5</v>
      </c>
      <c r="H14" s="162">
        <v>52</v>
      </c>
      <c r="I14" s="162">
        <v>0</v>
      </c>
      <c r="J14" s="162">
        <v>0.01</v>
      </c>
      <c r="K14" s="162">
        <v>15.18</v>
      </c>
      <c r="L14" s="162">
        <v>1.26</v>
      </c>
      <c r="M14" s="162">
        <v>25.25</v>
      </c>
      <c r="N14" s="162">
        <v>8.6199999999999992</v>
      </c>
      <c r="O14" s="162">
        <v>18.55</v>
      </c>
      <c r="P14" s="162">
        <v>0.35</v>
      </c>
    </row>
    <row r="15" spans="1:17" ht="19.5" customHeight="1" x14ac:dyDescent="0.2">
      <c r="A15" s="167" t="s">
        <v>124</v>
      </c>
      <c r="B15" s="143" t="s">
        <v>149</v>
      </c>
      <c r="C15" s="142">
        <v>200</v>
      </c>
      <c r="D15" s="115">
        <v>4.71</v>
      </c>
      <c r="E15" s="208">
        <v>3.73</v>
      </c>
      <c r="F15" s="209"/>
      <c r="G15" s="115">
        <v>15.96</v>
      </c>
      <c r="H15" s="115">
        <v>110</v>
      </c>
      <c r="I15" s="115">
        <v>0</v>
      </c>
      <c r="J15" s="115">
        <v>0.2</v>
      </c>
      <c r="K15" s="115">
        <v>5</v>
      </c>
      <c r="L15" s="115">
        <v>0</v>
      </c>
      <c r="M15" s="115">
        <v>35.1</v>
      </c>
      <c r="N15" s="115">
        <v>29.3</v>
      </c>
      <c r="O15" s="115">
        <v>70</v>
      </c>
      <c r="P15" s="115">
        <v>1.8</v>
      </c>
    </row>
    <row r="16" spans="1:17" ht="15" customHeight="1" x14ac:dyDescent="0.2">
      <c r="A16" s="55" t="s">
        <v>57</v>
      </c>
      <c r="B16" s="143" t="s">
        <v>83</v>
      </c>
      <c r="C16" s="144" t="s">
        <v>55</v>
      </c>
      <c r="D16" s="115">
        <v>12.44</v>
      </c>
      <c r="E16" s="208">
        <v>15.2</v>
      </c>
      <c r="F16" s="209"/>
      <c r="G16" s="115">
        <v>12.56</v>
      </c>
      <c r="H16" s="115">
        <v>212</v>
      </c>
      <c r="I16" s="115">
        <v>23</v>
      </c>
      <c r="J16" s="115">
        <v>0.08</v>
      </c>
      <c r="K16" s="115">
        <v>0.12</v>
      </c>
      <c r="L16" s="115">
        <v>2.08</v>
      </c>
      <c r="M16" s="115">
        <v>35</v>
      </c>
      <c r="N16" s="115">
        <v>25.7</v>
      </c>
      <c r="O16" s="115">
        <v>133.1</v>
      </c>
      <c r="P16" s="115">
        <v>1.2</v>
      </c>
    </row>
    <row r="17" spans="1:16" ht="15" customHeight="1" x14ac:dyDescent="0.2">
      <c r="A17" s="55" t="s">
        <v>60</v>
      </c>
      <c r="B17" s="144" t="s">
        <v>1</v>
      </c>
      <c r="C17" s="142">
        <v>150</v>
      </c>
      <c r="D17" s="115">
        <v>5.32</v>
      </c>
      <c r="E17" s="208">
        <v>4.8899999999999997</v>
      </c>
      <c r="F17" s="209"/>
      <c r="G17" s="115">
        <v>35.520000000000003</v>
      </c>
      <c r="H17" s="115">
        <v>211</v>
      </c>
      <c r="I17" s="115">
        <v>0.05</v>
      </c>
      <c r="J17" s="115">
        <v>0.09</v>
      </c>
      <c r="K17" s="115">
        <v>0</v>
      </c>
      <c r="L17" s="115">
        <v>0.76</v>
      </c>
      <c r="M17" s="115">
        <v>10.3</v>
      </c>
      <c r="N17" s="115">
        <v>8.16</v>
      </c>
      <c r="O17" s="115">
        <v>45.28</v>
      </c>
      <c r="P17" s="115">
        <v>0.82</v>
      </c>
    </row>
    <row r="18" spans="1:16" ht="15" customHeight="1" x14ac:dyDescent="0.2">
      <c r="A18" s="55" t="s">
        <v>91</v>
      </c>
      <c r="B18" s="143" t="s">
        <v>38</v>
      </c>
      <c r="C18" s="142">
        <v>200</v>
      </c>
      <c r="D18" s="115">
        <v>0.34</v>
      </c>
      <c r="E18" s="208">
        <v>0.02</v>
      </c>
      <c r="F18" s="209"/>
      <c r="G18" s="115">
        <v>24.53</v>
      </c>
      <c r="H18" s="115">
        <v>95</v>
      </c>
      <c r="I18" s="115">
        <v>0</v>
      </c>
      <c r="J18" s="115">
        <v>0</v>
      </c>
      <c r="K18" s="115">
        <v>1.04</v>
      </c>
      <c r="L18" s="115">
        <v>0.05</v>
      </c>
      <c r="M18" s="115">
        <v>6.13</v>
      </c>
      <c r="N18" s="115">
        <v>3.98</v>
      </c>
      <c r="O18" s="115">
        <v>7.21</v>
      </c>
      <c r="P18" s="115">
        <v>0.57999999999999996</v>
      </c>
    </row>
    <row r="19" spans="1:16" ht="15" customHeight="1" x14ac:dyDescent="0.2">
      <c r="A19" s="55" t="s">
        <v>129</v>
      </c>
      <c r="B19" s="141"/>
      <c r="C19" s="142">
        <v>60</v>
      </c>
      <c r="D19" s="115">
        <v>4.5599999999999996</v>
      </c>
      <c r="E19" s="208">
        <v>0.54</v>
      </c>
      <c r="F19" s="209"/>
      <c r="G19" s="115">
        <v>28.02</v>
      </c>
      <c r="H19" s="115">
        <v>127</v>
      </c>
      <c r="I19" s="115">
        <v>0</v>
      </c>
      <c r="J19" s="115">
        <v>0.12</v>
      </c>
      <c r="K19" s="115">
        <v>0</v>
      </c>
      <c r="L19" s="115">
        <v>0.6</v>
      </c>
      <c r="M19" s="115">
        <v>13.8</v>
      </c>
      <c r="N19" s="115">
        <v>9.8000000000000007</v>
      </c>
      <c r="O19" s="115">
        <v>50.04</v>
      </c>
      <c r="P19" s="115">
        <v>0.1</v>
      </c>
    </row>
    <row r="20" spans="1:16" ht="15" customHeight="1" x14ac:dyDescent="0.2">
      <c r="A20" s="105" t="s">
        <v>33</v>
      </c>
      <c r="B20" s="148"/>
      <c r="C20" s="148"/>
      <c r="D20" s="119">
        <f>SUM(D14:D19)</f>
        <v>28.33</v>
      </c>
      <c r="E20" s="218">
        <f>SUM(E14:E19)</f>
        <v>27.779999999999998</v>
      </c>
      <c r="F20" s="219"/>
      <c r="G20" s="119">
        <f t="shared" ref="G20:P20" si="1">SUM(G14:G19)</f>
        <v>121.59</v>
      </c>
      <c r="H20" s="119">
        <f t="shared" si="1"/>
        <v>807</v>
      </c>
      <c r="I20" s="119">
        <f t="shared" si="1"/>
        <v>23.05</v>
      </c>
      <c r="J20" s="119">
        <f t="shared" si="1"/>
        <v>0.5</v>
      </c>
      <c r="K20" s="119">
        <f t="shared" si="1"/>
        <v>21.34</v>
      </c>
      <c r="L20" s="120">
        <f t="shared" si="1"/>
        <v>4.7499999999999991</v>
      </c>
      <c r="M20" s="119">
        <f t="shared" si="1"/>
        <v>125.57999999999998</v>
      </c>
      <c r="N20" s="119">
        <f t="shared" si="1"/>
        <v>85.56</v>
      </c>
      <c r="O20" s="119">
        <f t="shared" si="1"/>
        <v>324.17999999999995</v>
      </c>
      <c r="P20" s="119">
        <f t="shared" si="1"/>
        <v>4.8499999999999996</v>
      </c>
    </row>
    <row r="21" spans="1:16" ht="12.2" customHeight="1" x14ac:dyDescent="0.2">
      <c r="A21" s="22" t="s">
        <v>27</v>
      </c>
      <c r="B21" s="141"/>
      <c r="C21" s="141"/>
      <c r="D21" s="118"/>
      <c r="E21" s="212"/>
      <c r="F21" s="213"/>
      <c r="G21" s="118"/>
      <c r="H21" s="118"/>
      <c r="I21" s="118"/>
      <c r="J21" s="118"/>
      <c r="K21" s="118"/>
      <c r="L21" s="118"/>
      <c r="M21" s="118"/>
      <c r="N21" s="118"/>
      <c r="O21" s="118"/>
      <c r="P21" s="118"/>
    </row>
    <row r="22" spans="1:16" ht="15" customHeight="1" x14ac:dyDescent="0.2">
      <c r="A22" s="55" t="s">
        <v>75</v>
      </c>
      <c r="B22" s="141"/>
      <c r="C22" s="142"/>
      <c r="D22" s="115">
        <v>4.62</v>
      </c>
      <c r="E22" s="208">
        <v>2.38</v>
      </c>
      <c r="F22" s="209"/>
      <c r="G22" s="115">
        <v>28.08</v>
      </c>
      <c r="H22" s="115">
        <v>235</v>
      </c>
      <c r="I22" s="115">
        <v>0.09</v>
      </c>
      <c r="J22" s="115">
        <v>0.01</v>
      </c>
      <c r="K22" s="115">
        <v>0.05</v>
      </c>
      <c r="L22" s="115">
        <v>0.15</v>
      </c>
      <c r="M22" s="115">
        <v>15.11</v>
      </c>
      <c r="N22" s="115">
        <v>10.039999999999999</v>
      </c>
      <c r="O22" s="115">
        <v>49.14</v>
      </c>
      <c r="P22" s="115">
        <v>0.92</v>
      </c>
    </row>
    <row r="23" spans="1:16" ht="15" customHeight="1" x14ac:dyDescent="0.2">
      <c r="A23" s="55" t="s">
        <v>74</v>
      </c>
      <c r="B23" s="143" t="s">
        <v>20</v>
      </c>
      <c r="C23" s="142">
        <v>200</v>
      </c>
      <c r="D23" s="115">
        <v>0.68</v>
      </c>
      <c r="E23" s="208">
        <v>0.28000000000000003</v>
      </c>
      <c r="F23" s="209"/>
      <c r="G23" s="115">
        <v>20</v>
      </c>
      <c r="H23" s="115">
        <v>133</v>
      </c>
      <c r="I23" s="115">
        <v>0</v>
      </c>
      <c r="J23" s="115">
        <v>0.01</v>
      </c>
      <c r="K23" s="115">
        <v>0.06</v>
      </c>
      <c r="L23" s="115">
        <v>0</v>
      </c>
      <c r="M23" s="115">
        <v>12.4</v>
      </c>
      <c r="N23" s="115">
        <v>3.4</v>
      </c>
      <c r="O23" s="115">
        <v>3.4</v>
      </c>
      <c r="P23" s="115">
        <v>0.66</v>
      </c>
    </row>
    <row r="24" spans="1:16" ht="15" customHeight="1" x14ac:dyDescent="0.2">
      <c r="A24" s="105" t="s">
        <v>33</v>
      </c>
      <c r="B24" s="145"/>
      <c r="C24" s="146"/>
      <c r="D24" s="116">
        <f>SUM(D22:D23)</f>
        <v>5.3</v>
      </c>
      <c r="E24" s="220">
        <f>SUM(E22:E23)</f>
        <v>2.66</v>
      </c>
      <c r="F24" s="221"/>
      <c r="G24" s="116">
        <f t="shared" ref="G24:P24" si="2">SUM(G22:G23)</f>
        <v>48.08</v>
      </c>
      <c r="H24" s="116">
        <f t="shared" si="2"/>
        <v>368</v>
      </c>
      <c r="I24" s="116">
        <f t="shared" si="2"/>
        <v>0.09</v>
      </c>
      <c r="J24" s="116">
        <f t="shared" si="2"/>
        <v>0.02</v>
      </c>
      <c r="K24" s="116">
        <f t="shared" si="2"/>
        <v>0.11</v>
      </c>
      <c r="L24" s="116">
        <f t="shared" si="2"/>
        <v>0.15</v>
      </c>
      <c r="M24" s="116">
        <f t="shared" si="2"/>
        <v>27.509999999999998</v>
      </c>
      <c r="N24" s="117">
        <f t="shared" si="2"/>
        <v>13.44</v>
      </c>
      <c r="O24" s="116">
        <f t="shared" si="2"/>
        <v>52.54</v>
      </c>
      <c r="P24" s="116">
        <f t="shared" si="2"/>
        <v>1.58</v>
      </c>
    </row>
    <row r="25" spans="1:16" ht="15.75" customHeight="1" x14ac:dyDescent="0.2">
      <c r="A25" s="101" t="s">
        <v>73</v>
      </c>
      <c r="B25" s="149"/>
      <c r="C25" s="149"/>
      <c r="D25" s="121">
        <f>D12+D20+D24</f>
        <v>47.819999999999993</v>
      </c>
      <c r="E25" s="216">
        <f>E12+E20+E24</f>
        <v>73.11999999999999</v>
      </c>
      <c r="F25" s="217"/>
      <c r="G25" s="121">
        <f t="shared" ref="G25:P25" si="3">G12+G20+G24</f>
        <v>357.45</v>
      </c>
      <c r="H25" s="121">
        <f t="shared" si="3"/>
        <v>1729</v>
      </c>
      <c r="I25" s="121">
        <f t="shared" si="3"/>
        <v>23.35</v>
      </c>
      <c r="J25" s="121">
        <f t="shared" si="3"/>
        <v>7.0699999999999994</v>
      </c>
      <c r="K25" s="121">
        <f t="shared" si="3"/>
        <v>38.94</v>
      </c>
      <c r="L25" s="121">
        <f t="shared" si="3"/>
        <v>12.729999999999999</v>
      </c>
      <c r="M25" s="121">
        <f t="shared" si="3"/>
        <v>279.02999999999997</v>
      </c>
      <c r="N25" s="121">
        <f t="shared" si="3"/>
        <v>145.99</v>
      </c>
      <c r="O25" s="121">
        <f t="shared" si="3"/>
        <v>541.81999999999994</v>
      </c>
      <c r="P25" s="121">
        <f t="shared" si="3"/>
        <v>10.62</v>
      </c>
    </row>
  </sheetData>
  <mergeCells count="30">
    <mergeCell ref="E6:F6"/>
    <mergeCell ref="E7:F7"/>
    <mergeCell ref="I3:P3"/>
    <mergeCell ref="E4:F4"/>
    <mergeCell ref="F1:P1"/>
    <mergeCell ref="A2:P2"/>
    <mergeCell ref="E5:F5"/>
    <mergeCell ref="A1:E1"/>
    <mergeCell ref="A3:A4"/>
    <mergeCell ref="B3:B4"/>
    <mergeCell ref="C3:C4"/>
    <mergeCell ref="D3:H3"/>
    <mergeCell ref="E13:F13"/>
    <mergeCell ref="E14:F14"/>
    <mergeCell ref="E25:F25"/>
    <mergeCell ref="E20:F20"/>
    <mergeCell ref="E15:F15"/>
    <mergeCell ref="E16:F16"/>
    <mergeCell ref="E17:F17"/>
    <mergeCell ref="E18:F18"/>
    <mergeCell ref="E19:F19"/>
    <mergeCell ref="E24:F24"/>
    <mergeCell ref="E22:F22"/>
    <mergeCell ref="E23:F23"/>
    <mergeCell ref="E21:F21"/>
    <mergeCell ref="E10:F10"/>
    <mergeCell ref="E9:F9"/>
    <mergeCell ref="E11:F11"/>
    <mergeCell ref="E8:F8"/>
    <mergeCell ref="E12:F1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2"/>
  <sheetViews>
    <sheetView workbookViewId="0">
      <selection activeCell="H31" sqref="H31"/>
    </sheetView>
  </sheetViews>
  <sheetFormatPr defaultColWidth="9.33203125" defaultRowHeight="12.75" x14ac:dyDescent="0.2"/>
  <cols>
    <col min="1" max="1" width="33.5" style="14" customWidth="1"/>
    <col min="2" max="2" width="7.33203125" style="14" customWidth="1"/>
    <col min="3" max="3" width="8.1640625" style="14" customWidth="1"/>
    <col min="4" max="4" width="11.1640625" style="14" customWidth="1"/>
    <col min="5" max="5" width="9.83203125" style="14" customWidth="1"/>
    <col min="6" max="6" width="8.6640625" style="14" customWidth="1"/>
    <col min="7" max="7" width="10.83203125" style="14" customWidth="1"/>
    <col min="8" max="8" width="8.6640625" style="14" customWidth="1"/>
    <col min="9" max="10" width="8.5" style="14" customWidth="1"/>
    <col min="11" max="11" width="8.83203125" style="14" customWidth="1"/>
    <col min="12" max="13" width="8.6640625" style="14" customWidth="1"/>
    <col min="14" max="14" width="9.1640625" style="14" customWidth="1"/>
    <col min="15" max="15" width="9.33203125" style="14" customWidth="1"/>
    <col min="16" max="16" width="8.6640625" style="14" customWidth="1"/>
    <col min="17" max="16384" width="9.33203125" style="14"/>
  </cols>
  <sheetData>
    <row r="1" spans="1:16" ht="15.95" customHeight="1" x14ac:dyDescent="0.2">
      <c r="A1" s="246" t="s">
        <v>24</v>
      </c>
      <c r="B1" s="248"/>
      <c r="C1" s="244" t="s">
        <v>71</v>
      </c>
      <c r="D1" s="246" t="s">
        <v>19</v>
      </c>
      <c r="E1" s="243" t="s">
        <v>44</v>
      </c>
      <c r="F1" s="243"/>
      <c r="G1" s="243"/>
      <c r="H1" s="243"/>
      <c r="I1" s="240" t="s">
        <v>72</v>
      </c>
      <c r="J1" s="241"/>
      <c r="K1" s="241"/>
      <c r="L1" s="241"/>
      <c r="M1" s="241"/>
      <c r="N1" s="241"/>
      <c r="O1" s="241"/>
      <c r="P1" s="242"/>
    </row>
    <row r="2" spans="1:16" ht="24.75" customHeight="1" x14ac:dyDescent="0.2">
      <c r="A2" s="249"/>
      <c r="B2" s="250"/>
      <c r="C2" s="245"/>
      <c r="D2" s="247"/>
      <c r="E2" s="5" t="s">
        <v>22</v>
      </c>
      <c r="F2" s="5" t="s">
        <v>68</v>
      </c>
      <c r="G2" s="5" t="s">
        <v>69</v>
      </c>
      <c r="H2" s="8" t="s">
        <v>50</v>
      </c>
      <c r="I2" s="5" t="s">
        <v>61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21</v>
      </c>
      <c r="O2" s="5" t="s">
        <v>66</v>
      </c>
      <c r="P2" s="5" t="s">
        <v>46</v>
      </c>
    </row>
    <row r="3" spans="1:16" ht="15.95" customHeight="1" x14ac:dyDescent="0.2">
      <c r="A3" s="232" t="s">
        <v>23</v>
      </c>
      <c r="B3" s="232"/>
      <c r="C3" s="2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5.95" customHeight="1" x14ac:dyDescent="0.2">
      <c r="A4" s="232" t="s">
        <v>32</v>
      </c>
      <c r="B4" s="232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20.100000000000001" customHeight="1" x14ac:dyDescent="0.2">
      <c r="A5" s="238" t="s">
        <v>125</v>
      </c>
      <c r="B5" s="239"/>
      <c r="C5" s="27" t="s">
        <v>152</v>
      </c>
      <c r="D5" s="143" t="s">
        <v>119</v>
      </c>
      <c r="E5" s="28">
        <v>6.4</v>
      </c>
      <c r="F5" s="28">
        <v>12.4</v>
      </c>
      <c r="G5" s="28">
        <v>35.299999999999997</v>
      </c>
      <c r="H5" s="28">
        <v>235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1">
        <v>31.03</v>
      </c>
      <c r="O5" s="28">
        <v>0</v>
      </c>
      <c r="P5" s="28">
        <v>0.7</v>
      </c>
    </row>
    <row r="6" spans="1:16" ht="17.45" customHeight="1" x14ac:dyDescent="0.2">
      <c r="A6" s="262" t="s">
        <v>126</v>
      </c>
      <c r="B6" s="263"/>
      <c r="C6" s="2" t="s">
        <v>35</v>
      </c>
      <c r="D6" s="34">
        <v>200</v>
      </c>
      <c r="E6" s="31">
        <v>1.5</v>
      </c>
      <c r="F6" s="32">
        <v>1.4</v>
      </c>
      <c r="G6" s="32">
        <v>12.8</v>
      </c>
      <c r="H6" s="82">
        <v>101</v>
      </c>
      <c r="I6" s="31">
        <v>0</v>
      </c>
      <c r="J6" s="32">
        <v>0.12</v>
      </c>
      <c r="K6" s="32">
        <v>0.26</v>
      </c>
      <c r="L6" s="32">
        <v>0</v>
      </c>
      <c r="M6" s="32">
        <v>0.52</v>
      </c>
      <c r="N6" s="32">
        <v>12.18</v>
      </c>
      <c r="O6" s="32">
        <v>0</v>
      </c>
      <c r="P6" s="33">
        <v>0.11</v>
      </c>
    </row>
    <row r="7" spans="1:16" ht="17.45" customHeight="1" x14ac:dyDescent="0.2">
      <c r="A7" s="233" t="s">
        <v>162</v>
      </c>
      <c r="B7" s="234"/>
      <c r="C7" s="156"/>
      <c r="D7" s="77">
        <v>100</v>
      </c>
      <c r="E7" s="130">
        <v>0.4</v>
      </c>
      <c r="F7" s="130">
        <v>0.4</v>
      </c>
      <c r="G7" s="130">
        <v>9.8000000000000007</v>
      </c>
      <c r="H7" s="130">
        <v>45</v>
      </c>
      <c r="I7" s="130">
        <v>0.03</v>
      </c>
      <c r="J7" s="130">
        <v>0.03</v>
      </c>
      <c r="K7" s="130">
        <v>16.5</v>
      </c>
      <c r="L7" s="130">
        <v>0.2</v>
      </c>
      <c r="M7" s="130">
        <v>16</v>
      </c>
      <c r="N7" s="130">
        <v>9</v>
      </c>
      <c r="O7" s="130">
        <v>11</v>
      </c>
      <c r="P7" s="130">
        <v>2.2000000000000002</v>
      </c>
    </row>
    <row r="8" spans="1:16" ht="17.45" customHeight="1" x14ac:dyDescent="0.2">
      <c r="A8" s="252" t="s">
        <v>51</v>
      </c>
      <c r="B8" s="253"/>
      <c r="C8" s="30"/>
      <c r="D8" s="34">
        <v>50</v>
      </c>
      <c r="E8" s="186">
        <v>3.8</v>
      </c>
      <c r="F8" s="186">
        <v>0.4</v>
      </c>
      <c r="G8" s="186">
        <v>24.3</v>
      </c>
      <c r="H8" s="186">
        <v>119</v>
      </c>
      <c r="I8" s="186">
        <v>0</v>
      </c>
      <c r="J8" s="186">
        <v>0.06</v>
      </c>
      <c r="K8" s="186">
        <v>0</v>
      </c>
      <c r="L8" s="186">
        <v>0.55000000000000004</v>
      </c>
      <c r="M8" s="186">
        <v>10</v>
      </c>
      <c r="N8" s="186">
        <v>7</v>
      </c>
      <c r="O8" s="186">
        <v>32.5</v>
      </c>
      <c r="P8" s="186">
        <v>0.55000000000000004</v>
      </c>
    </row>
    <row r="9" spans="1:16" ht="17.45" customHeight="1" x14ac:dyDescent="0.2">
      <c r="A9" s="235" t="s">
        <v>33</v>
      </c>
      <c r="B9" s="235"/>
      <c r="C9" s="35"/>
      <c r="D9" s="36"/>
      <c r="E9" s="175">
        <f>SUM(E5:E8)</f>
        <v>12.100000000000001</v>
      </c>
      <c r="F9" s="175">
        <f t="shared" ref="F9:P9" si="0">SUM(F5:F8)</f>
        <v>14.600000000000001</v>
      </c>
      <c r="G9" s="175">
        <f t="shared" si="0"/>
        <v>82.199999999999989</v>
      </c>
      <c r="H9" s="175">
        <f t="shared" si="0"/>
        <v>500</v>
      </c>
      <c r="I9" s="175">
        <f t="shared" si="0"/>
        <v>0.03</v>
      </c>
      <c r="J9" s="175">
        <f t="shared" si="0"/>
        <v>0.34</v>
      </c>
      <c r="K9" s="175">
        <f t="shared" si="0"/>
        <v>17.2</v>
      </c>
      <c r="L9" s="175">
        <f t="shared" si="0"/>
        <v>0.75</v>
      </c>
      <c r="M9" s="175">
        <f t="shared" si="0"/>
        <v>135.47</v>
      </c>
      <c r="N9" s="175">
        <f t="shared" si="0"/>
        <v>59.21</v>
      </c>
      <c r="O9" s="175">
        <f t="shared" si="0"/>
        <v>43.5</v>
      </c>
      <c r="P9" s="175">
        <f t="shared" si="0"/>
        <v>3.5600000000000005</v>
      </c>
    </row>
    <row r="10" spans="1:16" ht="17.45" customHeight="1" x14ac:dyDescent="0.2">
      <c r="A10" s="236" t="s">
        <v>25</v>
      </c>
      <c r="B10" s="237"/>
      <c r="C10" s="102"/>
      <c r="D10" s="103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</row>
    <row r="11" spans="1:16" ht="17.45" customHeight="1" x14ac:dyDescent="0.2">
      <c r="A11" s="264" t="s">
        <v>157</v>
      </c>
      <c r="B11" s="265"/>
      <c r="C11" s="7"/>
      <c r="D11" s="34">
        <v>60</v>
      </c>
      <c r="E11" s="31">
        <v>0.6</v>
      </c>
      <c r="F11" s="32">
        <v>0.2</v>
      </c>
      <c r="G11" s="83">
        <v>0.2</v>
      </c>
      <c r="H11" s="82">
        <v>4</v>
      </c>
      <c r="I11" s="31">
        <v>0.2</v>
      </c>
      <c r="J11" s="32">
        <v>0</v>
      </c>
      <c r="K11" s="32">
        <v>15.15</v>
      </c>
      <c r="L11" s="32">
        <v>0.22</v>
      </c>
      <c r="M11" s="32">
        <v>8.4</v>
      </c>
      <c r="N11" s="32">
        <v>12</v>
      </c>
      <c r="O11" s="32">
        <v>15.75</v>
      </c>
      <c r="P11" s="33">
        <v>0.06</v>
      </c>
    </row>
    <row r="12" spans="1:16" ht="17.45" customHeight="1" x14ac:dyDescent="0.2">
      <c r="A12" s="266" t="s">
        <v>26</v>
      </c>
      <c r="B12" s="267"/>
      <c r="C12" s="37" t="s">
        <v>2</v>
      </c>
      <c r="D12" s="37" t="s">
        <v>3</v>
      </c>
      <c r="E12" s="38">
        <v>1.47</v>
      </c>
      <c r="F12" s="39">
        <v>4.67</v>
      </c>
      <c r="G12" s="39">
        <v>7.31</v>
      </c>
      <c r="H12" s="84">
        <v>73</v>
      </c>
      <c r="I12" s="38">
        <v>0.09</v>
      </c>
      <c r="J12" s="39">
        <v>0.03</v>
      </c>
      <c r="K12" s="39">
        <v>8.81</v>
      </c>
      <c r="L12" s="39">
        <v>0.17</v>
      </c>
      <c r="M12" s="39">
        <v>36.950000000000003</v>
      </c>
      <c r="N12" s="39">
        <v>19.46</v>
      </c>
      <c r="O12" s="39">
        <v>43.72</v>
      </c>
      <c r="P12" s="40">
        <v>0.95</v>
      </c>
    </row>
    <row r="13" spans="1:16" ht="15" customHeight="1" x14ac:dyDescent="0.2">
      <c r="A13" s="254" t="s">
        <v>43</v>
      </c>
      <c r="B13" s="255"/>
      <c r="C13" s="29" t="s">
        <v>86</v>
      </c>
      <c r="D13" s="151" t="s">
        <v>55</v>
      </c>
      <c r="E13" s="66">
        <v>11.78</v>
      </c>
      <c r="F13" s="66">
        <v>13.1</v>
      </c>
      <c r="G13" s="66">
        <v>14.9</v>
      </c>
      <c r="H13" s="66">
        <v>203</v>
      </c>
      <c r="I13" s="128">
        <v>51</v>
      </c>
      <c r="J13" s="66">
        <v>7.0000000000000007E-2</v>
      </c>
      <c r="K13" s="66">
        <v>1.1299999999999999</v>
      </c>
      <c r="L13" s="66">
        <v>4.25</v>
      </c>
      <c r="M13" s="66">
        <v>57.8</v>
      </c>
      <c r="N13" s="66">
        <v>28.4</v>
      </c>
      <c r="O13" s="66">
        <v>141.4</v>
      </c>
      <c r="P13" s="66">
        <v>1.27</v>
      </c>
    </row>
    <row r="14" spans="1:16" ht="15" customHeight="1" x14ac:dyDescent="0.2">
      <c r="A14" s="254" t="s">
        <v>127</v>
      </c>
      <c r="B14" s="255"/>
      <c r="C14" s="1" t="s">
        <v>35</v>
      </c>
      <c r="D14" s="18">
        <v>150</v>
      </c>
      <c r="E14" s="168">
        <v>8.76</v>
      </c>
      <c r="F14" s="168">
        <v>6.62</v>
      </c>
      <c r="G14" s="168">
        <v>43.08</v>
      </c>
      <c r="H14" s="168">
        <v>244</v>
      </c>
      <c r="I14" s="168">
        <v>0.05</v>
      </c>
      <c r="J14" s="168">
        <v>0.08</v>
      </c>
      <c r="K14" s="168">
        <v>0</v>
      </c>
      <c r="L14" s="168">
        <v>0.55000000000000004</v>
      </c>
      <c r="M14" s="168">
        <v>14.49</v>
      </c>
      <c r="N14" s="168">
        <v>138.62</v>
      </c>
      <c r="O14" s="168">
        <v>207.51</v>
      </c>
      <c r="P14" s="168">
        <v>4.6500000000000004</v>
      </c>
    </row>
    <row r="15" spans="1:16" ht="17.45" customHeight="1" x14ac:dyDescent="0.2">
      <c r="A15" s="254" t="s">
        <v>128</v>
      </c>
      <c r="B15" s="255"/>
      <c r="C15" s="12" t="s">
        <v>4</v>
      </c>
      <c r="D15" s="18">
        <v>200</v>
      </c>
      <c r="E15" s="168">
        <v>0.44</v>
      </c>
      <c r="F15" s="168">
        <v>0</v>
      </c>
      <c r="G15" s="168">
        <v>28.88</v>
      </c>
      <c r="H15" s="168">
        <v>105</v>
      </c>
      <c r="I15" s="168">
        <v>0</v>
      </c>
      <c r="J15" s="168">
        <v>0</v>
      </c>
      <c r="K15" s="168">
        <v>0.4</v>
      </c>
      <c r="L15" s="168">
        <v>0</v>
      </c>
      <c r="M15" s="168">
        <v>44.8</v>
      </c>
      <c r="N15" s="168">
        <v>6</v>
      </c>
      <c r="O15" s="168">
        <v>15.4</v>
      </c>
      <c r="P15" s="168">
        <v>1.26</v>
      </c>
    </row>
    <row r="16" spans="1:16" ht="17.45" customHeight="1" x14ac:dyDescent="0.2">
      <c r="A16" s="256" t="s">
        <v>129</v>
      </c>
      <c r="B16" s="257"/>
      <c r="C16" s="173"/>
      <c r="D16" s="46">
        <v>60</v>
      </c>
      <c r="E16" s="42">
        <v>4.5599999999999996</v>
      </c>
      <c r="F16" s="43">
        <v>0.54</v>
      </c>
      <c r="G16" s="43">
        <v>28.02</v>
      </c>
      <c r="H16" s="85">
        <v>127</v>
      </c>
      <c r="I16" s="42">
        <v>0</v>
      </c>
      <c r="J16" s="43">
        <v>0.12</v>
      </c>
      <c r="K16" s="43">
        <v>0</v>
      </c>
      <c r="L16" s="43">
        <v>0.6</v>
      </c>
      <c r="M16" s="43">
        <v>13.8</v>
      </c>
      <c r="N16" s="43">
        <v>9.8000000000000007</v>
      </c>
      <c r="O16" s="43">
        <v>50.04</v>
      </c>
      <c r="P16" s="44">
        <v>0.1</v>
      </c>
    </row>
    <row r="17" spans="1:16" ht="18" customHeight="1" x14ac:dyDescent="0.2">
      <c r="A17" s="258" t="s">
        <v>33</v>
      </c>
      <c r="B17" s="259"/>
      <c r="C17" s="169"/>
      <c r="D17" s="174"/>
      <c r="E17" s="176">
        <f>SUM(E11:E16)</f>
        <v>27.61</v>
      </c>
      <c r="F17" s="176">
        <f t="shared" ref="F17:P17" si="1">SUM(F11:F16)</f>
        <v>25.13</v>
      </c>
      <c r="G17" s="176">
        <f t="shared" si="1"/>
        <v>122.38999999999999</v>
      </c>
      <c r="H17" s="176">
        <f>SUM(H11:H16)</f>
        <v>756</v>
      </c>
      <c r="I17" s="176">
        <f t="shared" si="1"/>
        <v>51.339999999999996</v>
      </c>
      <c r="J17" s="176">
        <f t="shared" si="1"/>
        <v>0.3</v>
      </c>
      <c r="K17" s="176">
        <f t="shared" si="1"/>
        <v>25.49</v>
      </c>
      <c r="L17" s="176">
        <f t="shared" si="1"/>
        <v>5.7899999999999991</v>
      </c>
      <c r="M17" s="176">
        <f t="shared" si="1"/>
        <v>176.24</v>
      </c>
      <c r="N17" s="176">
        <f t="shared" si="1"/>
        <v>214.28000000000003</v>
      </c>
      <c r="O17" s="176">
        <f t="shared" si="1"/>
        <v>473.82</v>
      </c>
      <c r="P17" s="176">
        <f t="shared" si="1"/>
        <v>8.2900000000000009</v>
      </c>
    </row>
    <row r="18" spans="1:16" ht="17.45" customHeight="1" x14ac:dyDescent="0.2">
      <c r="A18" s="260" t="s">
        <v>27</v>
      </c>
      <c r="B18" s="261"/>
      <c r="C18" s="26"/>
      <c r="D18" s="25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</row>
    <row r="19" spans="1:16" ht="19.5" customHeight="1" x14ac:dyDescent="0.2">
      <c r="A19" s="238" t="s">
        <v>37</v>
      </c>
      <c r="B19" s="239"/>
      <c r="C19" s="6" t="s">
        <v>28</v>
      </c>
      <c r="D19" s="41">
        <v>50</v>
      </c>
      <c r="E19" s="42">
        <v>6.65</v>
      </c>
      <c r="F19" s="43">
        <v>1.8</v>
      </c>
      <c r="G19" s="43">
        <v>5.95</v>
      </c>
      <c r="H19" s="85">
        <v>148</v>
      </c>
      <c r="I19" s="42">
        <v>0.01</v>
      </c>
      <c r="J19" s="43">
        <v>7.0000000000000007E-2</v>
      </c>
      <c r="K19" s="43">
        <v>0.38</v>
      </c>
      <c r="L19" s="43">
        <v>0</v>
      </c>
      <c r="M19" s="43">
        <v>29.22</v>
      </c>
      <c r="N19" s="43">
        <v>14.79</v>
      </c>
      <c r="O19" s="43">
        <v>56.18</v>
      </c>
      <c r="P19" s="44">
        <v>0.79</v>
      </c>
    </row>
    <row r="20" spans="1:16" ht="15" customHeight="1" x14ac:dyDescent="0.2">
      <c r="A20" s="252" t="s">
        <v>52</v>
      </c>
      <c r="B20" s="253"/>
      <c r="C20" s="45"/>
      <c r="D20" s="46">
        <v>200</v>
      </c>
      <c r="E20" s="42">
        <v>1.4</v>
      </c>
      <c r="F20" s="43">
        <v>0.2</v>
      </c>
      <c r="G20" s="43">
        <v>26.4</v>
      </c>
      <c r="H20" s="85">
        <v>120</v>
      </c>
      <c r="I20" s="42">
        <v>0</v>
      </c>
      <c r="J20" s="43">
        <v>0.12</v>
      </c>
      <c r="K20" s="43">
        <v>80</v>
      </c>
      <c r="L20" s="43">
        <v>0.4</v>
      </c>
      <c r="M20" s="43">
        <v>36</v>
      </c>
      <c r="N20" s="43">
        <v>22</v>
      </c>
      <c r="O20" s="43">
        <v>26</v>
      </c>
      <c r="P20" s="44">
        <v>0.6</v>
      </c>
    </row>
    <row r="21" spans="1:16" ht="18" customHeight="1" x14ac:dyDescent="0.2">
      <c r="A21" s="235" t="s">
        <v>33</v>
      </c>
      <c r="B21" s="235"/>
      <c r="C21" s="174"/>
      <c r="D21" s="174"/>
      <c r="E21" s="176">
        <f>SUM(E19:E20)</f>
        <v>8.0500000000000007</v>
      </c>
      <c r="F21" s="176">
        <f t="shared" ref="F21:P21" si="2">SUM(F19:F20)</f>
        <v>2</v>
      </c>
      <c r="G21" s="176">
        <f t="shared" si="2"/>
        <v>32.35</v>
      </c>
      <c r="H21" s="176">
        <f t="shared" si="2"/>
        <v>268</v>
      </c>
      <c r="I21" s="176">
        <f t="shared" si="2"/>
        <v>0.01</v>
      </c>
      <c r="J21" s="176">
        <f t="shared" si="2"/>
        <v>0.19</v>
      </c>
      <c r="K21" s="176">
        <f t="shared" si="2"/>
        <v>80.38</v>
      </c>
      <c r="L21" s="176">
        <f t="shared" si="2"/>
        <v>0.4</v>
      </c>
      <c r="M21" s="176">
        <f t="shared" si="2"/>
        <v>65.22</v>
      </c>
      <c r="N21" s="176">
        <f t="shared" si="2"/>
        <v>36.79</v>
      </c>
      <c r="O21" s="176">
        <f t="shared" si="2"/>
        <v>82.18</v>
      </c>
      <c r="P21" s="176">
        <f t="shared" si="2"/>
        <v>1.3900000000000001</v>
      </c>
    </row>
    <row r="22" spans="1:16" ht="16.5" customHeight="1" x14ac:dyDescent="0.2">
      <c r="A22" s="251" t="s">
        <v>73</v>
      </c>
      <c r="B22" s="251"/>
      <c r="C22" s="92"/>
      <c r="D22" s="92"/>
      <c r="E22" s="114">
        <f>E9+E17+E21</f>
        <v>47.760000000000005</v>
      </c>
      <c r="F22" s="114">
        <f t="shared" ref="F22:P22" si="3">F9+F17+F21</f>
        <v>41.730000000000004</v>
      </c>
      <c r="G22" s="114">
        <f t="shared" si="3"/>
        <v>236.93999999999997</v>
      </c>
      <c r="H22" s="114">
        <f t="shared" si="3"/>
        <v>1524</v>
      </c>
      <c r="I22" s="114">
        <f t="shared" si="3"/>
        <v>51.379999999999995</v>
      </c>
      <c r="J22" s="114">
        <f t="shared" si="3"/>
        <v>0.83000000000000007</v>
      </c>
      <c r="K22" s="114">
        <f t="shared" si="3"/>
        <v>123.07</v>
      </c>
      <c r="L22" s="114">
        <f t="shared" si="3"/>
        <v>6.9399999999999995</v>
      </c>
      <c r="M22" s="114">
        <f t="shared" si="3"/>
        <v>376.93000000000006</v>
      </c>
      <c r="N22" s="114">
        <f t="shared" si="3"/>
        <v>310.28000000000003</v>
      </c>
      <c r="O22" s="114">
        <f t="shared" si="3"/>
        <v>599.5</v>
      </c>
      <c r="P22" s="114">
        <f t="shared" si="3"/>
        <v>13.240000000000002</v>
      </c>
    </row>
  </sheetData>
  <mergeCells count="25">
    <mergeCell ref="A14:B14"/>
    <mergeCell ref="A6:B6"/>
    <mergeCell ref="A8:B8"/>
    <mergeCell ref="A11:B11"/>
    <mergeCell ref="A12:B12"/>
    <mergeCell ref="A13:B13"/>
    <mergeCell ref="A22:B22"/>
    <mergeCell ref="A20:B20"/>
    <mergeCell ref="A21:B21"/>
    <mergeCell ref="A19:B19"/>
    <mergeCell ref="A15:B15"/>
    <mergeCell ref="A16:B16"/>
    <mergeCell ref="A17:B17"/>
    <mergeCell ref="A18:B18"/>
    <mergeCell ref="I1:P1"/>
    <mergeCell ref="E1:H1"/>
    <mergeCell ref="C1:C2"/>
    <mergeCell ref="D1:D2"/>
    <mergeCell ref="A1:B2"/>
    <mergeCell ref="A4:B4"/>
    <mergeCell ref="A7:B7"/>
    <mergeCell ref="A3:B3"/>
    <mergeCell ref="A9:B9"/>
    <mergeCell ref="A10:B10"/>
    <mergeCell ref="A5:B5"/>
  </mergeCells>
  <pageMargins left="0.70866141732283472" right="0.70866141732283472" top="0.15748031496062992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P24"/>
  <sheetViews>
    <sheetView workbookViewId="0">
      <selection activeCell="A13" sqref="A1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33203125" style="14" customWidth="1"/>
    <col min="4" max="4" width="3.5" style="14" customWidth="1"/>
    <col min="5" max="5" width="5.83203125" style="14" customWidth="1"/>
    <col min="6" max="6" width="8.83203125" style="14" customWidth="1"/>
    <col min="7" max="7" width="11.83203125" style="14" customWidth="1"/>
    <col min="8" max="8" width="9.6640625" style="14" customWidth="1"/>
    <col min="9" max="9" width="8.1640625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5" width="9.5" style="14" customWidth="1"/>
    <col min="16" max="16" width="8.6640625" style="14" customWidth="1"/>
    <col min="17" max="16384" width="9.33203125" style="14"/>
  </cols>
  <sheetData>
    <row r="1" spans="1:16" ht="15" customHeight="1" x14ac:dyDescent="0.2">
      <c r="A1" s="278" t="s">
        <v>24</v>
      </c>
      <c r="B1" s="278" t="s">
        <v>71</v>
      </c>
      <c r="C1" s="280" t="s">
        <v>29</v>
      </c>
      <c r="D1" s="273" t="s">
        <v>0</v>
      </c>
      <c r="E1" s="274"/>
      <c r="F1" s="274"/>
      <c r="G1" s="274"/>
      <c r="H1" s="281"/>
      <c r="I1" s="273" t="s">
        <v>30</v>
      </c>
      <c r="J1" s="274"/>
      <c r="K1" s="274"/>
      <c r="L1" s="274"/>
      <c r="M1" s="274"/>
      <c r="N1" s="274"/>
      <c r="O1" s="274"/>
      <c r="P1" s="274"/>
    </row>
    <row r="2" spans="1:16" ht="29.25" customHeight="1" x14ac:dyDescent="0.2">
      <c r="A2" s="279"/>
      <c r="B2" s="279"/>
      <c r="C2" s="279"/>
      <c r="D2" s="275" t="s">
        <v>22</v>
      </c>
      <c r="E2" s="276"/>
      <c r="F2" s="9" t="s">
        <v>68</v>
      </c>
      <c r="G2" s="9" t="s">
        <v>69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6" ht="17.45" customHeight="1" x14ac:dyDescent="0.2">
      <c r="A3" s="58" t="s">
        <v>78</v>
      </c>
      <c r="B3" s="15"/>
      <c r="C3" s="15"/>
      <c r="D3" s="277"/>
      <c r="E3" s="27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7.45" customHeight="1" x14ac:dyDescent="0.2">
      <c r="A4" s="57" t="s">
        <v>32</v>
      </c>
      <c r="B4" s="15"/>
      <c r="C4" s="15"/>
      <c r="D4" s="277"/>
      <c r="E4" s="277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7.25" customHeight="1" x14ac:dyDescent="0.2">
      <c r="A5" s="62" t="s">
        <v>148</v>
      </c>
      <c r="B5" s="19" t="s">
        <v>11</v>
      </c>
      <c r="C5" s="13" t="s">
        <v>119</v>
      </c>
      <c r="D5" s="206">
        <v>6.7</v>
      </c>
      <c r="E5" s="207"/>
      <c r="F5" s="170">
        <v>8.1999999999999993</v>
      </c>
      <c r="G5" s="170">
        <v>30</v>
      </c>
      <c r="H5" s="170">
        <v>223</v>
      </c>
      <c r="I5" s="170">
        <v>0.08</v>
      </c>
      <c r="J5" s="170">
        <v>0.19</v>
      </c>
      <c r="K5" s="170">
        <v>0.98</v>
      </c>
      <c r="L5" s="170">
        <v>0.12</v>
      </c>
      <c r="M5" s="170">
        <v>104.29</v>
      </c>
      <c r="N5" s="170">
        <v>41.88</v>
      </c>
      <c r="O5" s="170">
        <v>156.91999999999999</v>
      </c>
      <c r="P5" s="170">
        <v>1.1000000000000001</v>
      </c>
    </row>
    <row r="6" spans="1:16" ht="17.850000000000001" customHeight="1" x14ac:dyDescent="0.2">
      <c r="A6" s="59" t="s">
        <v>59</v>
      </c>
      <c r="B6" s="13"/>
      <c r="C6" s="18">
        <v>10</v>
      </c>
      <c r="D6" s="206">
        <v>24.5</v>
      </c>
      <c r="E6" s="207"/>
      <c r="F6" s="170">
        <v>28.5</v>
      </c>
      <c r="G6" s="170">
        <v>5.2</v>
      </c>
      <c r="H6" s="170">
        <v>172</v>
      </c>
      <c r="I6" s="170">
        <v>1</v>
      </c>
      <c r="J6" s="170">
        <v>0</v>
      </c>
      <c r="K6" s="170">
        <v>0.4</v>
      </c>
      <c r="L6" s="170">
        <v>0.13</v>
      </c>
      <c r="M6" s="170">
        <v>250</v>
      </c>
      <c r="N6" s="170">
        <v>12.5</v>
      </c>
      <c r="O6" s="170">
        <v>135</v>
      </c>
      <c r="P6" s="170">
        <v>0.28000000000000003</v>
      </c>
    </row>
    <row r="7" spans="1:16" ht="17.45" customHeight="1" x14ac:dyDescent="0.2">
      <c r="A7" s="59" t="s">
        <v>130</v>
      </c>
      <c r="B7" s="13" t="s">
        <v>35</v>
      </c>
      <c r="C7" s="18">
        <v>200</v>
      </c>
      <c r="D7" s="271">
        <v>1.5</v>
      </c>
      <c r="E7" s="271"/>
      <c r="F7" s="113">
        <v>1.4</v>
      </c>
      <c r="G7" s="113">
        <v>12.8</v>
      </c>
      <c r="H7" s="113">
        <v>101</v>
      </c>
      <c r="I7" s="113">
        <v>0</v>
      </c>
      <c r="J7" s="113">
        <v>0.12</v>
      </c>
      <c r="K7" s="113">
        <v>0.26</v>
      </c>
      <c r="L7" s="113">
        <v>0</v>
      </c>
      <c r="M7" s="113">
        <v>0.52</v>
      </c>
      <c r="N7" s="113">
        <v>12.18</v>
      </c>
      <c r="O7" s="113">
        <v>0</v>
      </c>
      <c r="P7" s="113">
        <v>0.11</v>
      </c>
    </row>
    <row r="8" spans="1:16" ht="17.45" customHeight="1" x14ac:dyDescent="0.2">
      <c r="A8" s="195" t="s">
        <v>163</v>
      </c>
      <c r="B8" s="13"/>
      <c r="C8" s="18">
        <v>40</v>
      </c>
      <c r="D8" s="206">
        <v>2.38</v>
      </c>
      <c r="E8" s="207"/>
      <c r="F8" s="194">
        <v>9.68</v>
      </c>
      <c r="G8" s="194">
        <v>19.64</v>
      </c>
      <c r="H8" s="194">
        <v>35</v>
      </c>
      <c r="I8" s="194">
        <v>0.08</v>
      </c>
      <c r="J8" s="194">
        <v>0</v>
      </c>
      <c r="K8" s="194">
        <v>0</v>
      </c>
      <c r="L8" s="194">
        <v>0</v>
      </c>
      <c r="M8" s="194">
        <v>6</v>
      </c>
      <c r="N8" s="194">
        <v>0</v>
      </c>
      <c r="O8" s="194">
        <v>25.13</v>
      </c>
      <c r="P8" s="194">
        <v>0.62</v>
      </c>
    </row>
    <row r="9" spans="1:16" ht="17.45" customHeight="1" x14ac:dyDescent="0.2">
      <c r="A9" s="59" t="s">
        <v>51</v>
      </c>
      <c r="B9" s="73"/>
      <c r="C9" s="18">
        <v>50</v>
      </c>
      <c r="D9" s="206">
        <v>3.8</v>
      </c>
      <c r="E9" s="207"/>
      <c r="F9" s="122">
        <v>0.4</v>
      </c>
      <c r="G9" s="177">
        <v>24.3</v>
      </c>
      <c r="H9" s="177">
        <v>119</v>
      </c>
      <c r="I9" s="177">
        <v>0</v>
      </c>
      <c r="J9" s="177">
        <v>0.06</v>
      </c>
      <c r="K9" s="177">
        <v>0</v>
      </c>
      <c r="L9" s="177">
        <v>0.55000000000000004</v>
      </c>
      <c r="M9" s="177">
        <v>10</v>
      </c>
      <c r="N9" s="177">
        <v>7</v>
      </c>
      <c r="O9" s="177">
        <v>32.5</v>
      </c>
      <c r="P9" s="177">
        <v>0.55000000000000004</v>
      </c>
    </row>
    <row r="10" spans="1:16" ht="17.45" customHeight="1" x14ac:dyDescent="0.2">
      <c r="A10" s="100" t="s">
        <v>33</v>
      </c>
      <c r="B10" s="92"/>
      <c r="C10" s="92"/>
      <c r="D10" s="272">
        <f>SUM(D5:D9)</f>
        <v>38.880000000000003</v>
      </c>
      <c r="E10" s="272"/>
      <c r="F10" s="123">
        <f t="shared" ref="F10:P10" si="0">SUM(F5:F9)</f>
        <v>48.18</v>
      </c>
      <c r="G10" s="123">
        <f t="shared" si="0"/>
        <v>91.94</v>
      </c>
      <c r="H10" s="123">
        <f t="shared" si="0"/>
        <v>650</v>
      </c>
      <c r="I10" s="123">
        <f t="shared" si="0"/>
        <v>1.1600000000000001</v>
      </c>
      <c r="J10" s="123">
        <f t="shared" si="0"/>
        <v>0.37</v>
      </c>
      <c r="K10" s="123">
        <f t="shared" si="0"/>
        <v>1.64</v>
      </c>
      <c r="L10" s="123">
        <f t="shared" si="0"/>
        <v>0.8</v>
      </c>
      <c r="M10" s="123">
        <f t="shared" si="0"/>
        <v>370.81</v>
      </c>
      <c r="N10" s="123">
        <f t="shared" si="0"/>
        <v>73.56</v>
      </c>
      <c r="O10" s="123">
        <f t="shared" si="0"/>
        <v>349.54999999999995</v>
      </c>
      <c r="P10" s="124">
        <f t="shared" si="0"/>
        <v>2.66</v>
      </c>
    </row>
    <row r="11" spans="1:16" ht="17.45" customHeight="1" x14ac:dyDescent="0.2">
      <c r="A11" s="17" t="s">
        <v>25</v>
      </c>
      <c r="B11" s="73"/>
      <c r="C11" s="73"/>
      <c r="D11" s="270"/>
      <c r="E11" s="270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ht="25.5" customHeight="1" x14ac:dyDescent="0.2">
      <c r="A12" s="59" t="s">
        <v>181</v>
      </c>
      <c r="B12" s="13" t="s">
        <v>180</v>
      </c>
      <c r="C12" s="18">
        <v>60</v>
      </c>
      <c r="D12" s="271">
        <v>2</v>
      </c>
      <c r="E12" s="271"/>
      <c r="F12" s="113">
        <v>4.2</v>
      </c>
      <c r="G12" s="113">
        <v>7</v>
      </c>
      <c r="H12" s="113">
        <v>77</v>
      </c>
      <c r="I12" s="113">
        <v>0</v>
      </c>
      <c r="J12" s="113">
        <v>0.04</v>
      </c>
      <c r="K12" s="113">
        <v>2.59</v>
      </c>
      <c r="L12" s="113">
        <v>0</v>
      </c>
      <c r="M12" s="113">
        <v>12.89</v>
      </c>
      <c r="N12" s="113">
        <v>16.96</v>
      </c>
      <c r="O12" s="113">
        <v>44</v>
      </c>
      <c r="P12" s="113">
        <v>0.57999999999999996</v>
      </c>
    </row>
    <row r="13" spans="1:16" ht="30" customHeight="1" x14ac:dyDescent="0.2">
      <c r="A13" s="59" t="s">
        <v>114</v>
      </c>
      <c r="B13" s="19" t="s">
        <v>6</v>
      </c>
      <c r="C13" s="18">
        <v>200</v>
      </c>
      <c r="D13" s="271">
        <v>2.2599999999999998</v>
      </c>
      <c r="E13" s="271"/>
      <c r="F13" s="113">
        <v>4.3</v>
      </c>
      <c r="G13" s="113">
        <v>16.68</v>
      </c>
      <c r="H13" s="113">
        <v>117</v>
      </c>
      <c r="I13" s="113">
        <v>0.06</v>
      </c>
      <c r="J13" s="113">
        <v>0.08</v>
      </c>
      <c r="K13" s="113">
        <v>13.2</v>
      </c>
      <c r="L13" s="113">
        <v>0.23</v>
      </c>
      <c r="M13" s="113">
        <v>18.63</v>
      </c>
      <c r="N13" s="113">
        <v>19.61</v>
      </c>
      <c r="O13" s="113">
        <v>52.91</v>
      </c>
      <c r="P13" s="113">
        <v>0.85</v>
      </c>
    </row>
    <row r="14" spans="1:16" ht="17.45" customHeight="1" x14ac:dyDescent="0.2">
      <c r="A14" s="112" t="s">
        <v>153</v>
      </c>
      <c r="B14" s="13" t="s">
        <v>88</v>
      </c>
      <c r="C14" s="13" t="s">
        <v>55</v>
      </c>
      <c r="D14" s="271">
        <v>10.64</v>
      </c>
      <c r="E14" s="271"/>
      <c r="F14" s="113">
        <v>8.2200000000000006</v>
      </c>
      <c r="G14" s="113">
        <v>10.71</v>
      </c>
      <c r="H14" s="113">
        <v>176</v>
      </c>
      <c r="I14" s="113">
        <v>21</v>
      </c>
      <c r="J14" s="113">
        <v>7.0000000000000007E-2</v>
      </c>
      <c r="K14" s="113">
        <v>0.34</v>
      </c>
      <c r="L14" s="113">
        <v>2.91</v>
      </c>
      <c r="M14" s="113">
        <v>42.7</v>
      </c>
      <c r="N14" s="113">
        <v>24</v>
      </c>
      <c r="O14" s="113">
        <v>146.80000000000001</v>
      </c>
      <c r="P14" s="113">
        <v>0.59</v>
      </c>
    </row>
    <row r="15" spans="1:16" ht="17.45" customHeight="1" x14ac:dyDescent="0.2">
      <c r="A15" s="59" t="s">
        <v>34</v>
      </c>
      <c r="B15" s="19" t="s">
        <v>7</v>
      </c>
      <c r="C15" s="18">
        <v>150</v>
      </c>
      <c r="D15" s="271">
        <v>3.22</v>
      </c>
      <c r="E15" s="271"/>
      <c r="F15" s="113">
        <v>5.56</v>
      </c>
      <c r="G15" s="113">
        <v>22</v>
      </c>
      <c r="H15" s="113">
        <v>139</v>
      </c>
      <c r="I15" s="113">
        <v>0.09</v>
      </c>
      <c r="J15" s="113">
        <v>0.16</v>
      </c>
      <c r="K15" s="113">
        <v>25.94</v>
      </c>
      <c r="L15" s="113">
        <v>0.13</v>
      </c>
      <c r="M15" s="113">
        <v>40.450000000000003</v>
      </c>
      <c r="N15" s="113">
        <v>32.67</v>
      </c>
      <c r="O15" s="113">
        <v>95.63</v>
      </c>
      <c r="P15" s="113">
        <v>1.17</v>
      </c>
    </row>
    <row r="16" spans="1:16" ht="17.45" customHeight="1" x14ac:dyDescent="0.2">
      <c r="A16" s="59" t="s">
        <v>113</v>
      </c>
      <c r="B16" s="13" t="s">
        <v>58</v>
      </c>
      <c r="C16" s="18">
        <v>200</v>
      </c>
      <c r="D16" s="271">
        <v>0.2</v>
      </c>
      <c r="E16" s="271"/>
      <c r="F16" s="113">
        <v>0.2</v>
      </c>
      <c r="G16" s="113">
        <v>22.3</v>
      </c>
      <c r="H16" s="113">
        <v>96</v>
      </c>
      <c r="I16" s="113">
        <v>0</v>
      </c>
      <c r="J16" s="113">
        <v>0.02</v>
      </c>
      <c r="K16" s="113">
        <v>0</v>
      </c>
      <c r="L16" s="113">
        <v>0.1</v>
      </c>
      <c r="M16" s="113">
        <v>12</v>
      </c>
      <c r="N16" s="113">
        <v>0</v>
      </c>
      <c r="O16" s="113">
        <v>2.4</v>
      </c>
      <c r="P16" s="113">
        <v>0.8</v>
      </c>
    </row>
    <row r="17" spans="1:16" ht="17.850000000000001" customHeight="1" x14ac:dyDescent="0.2">
      <c r="A17" s="256" t="s">
        <v>129</v>
      </c>
      <c r="B17" s="257"/>
      <c r="C17" s="18">
        <v>60</v>
      </c>
      <c r="D17" s="206">
        <v>4.5599999999999996</v>
      </c>
      <c r="E17" s="207"/>
      <c r="F17" s="170">
        <v>0.54</v>
      </c>
      <c r="G17" s="170">
        <v>28.02</v>
      </c>
      <c r="H17" s="170">
        <v>127</v>
      </c>
      <c r="I17" s="170">
        <v>0</v>
      </c>
      <c r="J17" s="170">
        <v>0.12</v>
      </c>
      <c r="K17" s="170">
        <v>0</v>
      </c>
      <c r="L17" s="170">
        <v>0.6</v>
      </c>
      <c r="M17" s="170">
        <v>13.8</v>
      </c>
      <c r="N17" s="170">
        <v>9.8000000000000007</v>
      </c>
      <c r="O17" s="170">
        <v>50.04</v>
      </c>
      <c r="P17" s="170">
        <v>0.1</v>
      </c>
    </row>
    <row r="18" spans="1:16" ht="18" customHeight="1" x14ac:dyDescent="0.2">
      <c r="A18" s="100" t="s">
        <v>33</v>
      </c>
      <c r="B18" s="92"/>
      <c r="C18" s="92"/>
      <c r="D18" s="269">
        <f>SUM(D12:D17)</f>
        <v>22.88</v>
      </c>
      <c r="E18" s="269"/>
      <c r="F18" s="124">
        <f t="shared" ref="F18:P18" si="1">SUM(F12:F17)</f>
        <v>23.019999999999996</v>
      </c>
      <c r="G18" s="124">
        <f>SUM(G12:G17)</f>
        <v>106.71</v>
      </c>
      <c r="H18" s="124">
        <f t="shared" si="1"/>
        <v>732</v>
      </c>
      <c r="I18" s="124">
        <f t="shared" si="1"/>
        <v>21.15</v>
      </c>
      <c r="J18" s="124">
        <f t="shared" si="1"/>
        <v>0.49</v>
      </c>
      <c r="K18" s="124">
        <f t="shared" si="1"/>
        <v>42.07</v>
      </c>
      <c r="L18" s="124">
        <f t="shared" si="1"/>
        <v>3.97</v>
      </c>
      <c r="M18" s="124">
        <f t="shared" si="1"/>
        <v>140.47</v>
      </c>
      <c r="N18" s="124">
        <f t="shared" si="1"/>
        <v>103.04</v>
      </c>
      <c r="O18" s="124">
        <f t="shared" si="1"/>
        <v>391.78000000000003</v>
      </c>
      <c r="P18" s="124">
        <f t="shared" si="1"/>
        <v>4.09</v>
      </c>
    </row>
    <row r="19" spans="1:16" ht="17.45" customHeight="1" x14ac:dyDescent="0.2">
      <c r="A19" s="17" t="s">
        <v>27</v>
      </c>
      <c r="B19" s="73"/>
      <c r="C19" s="73"/>
      <c r="D19" s="270"/>
      <c r="E19" s="270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</row>
    <row r="20" spans="1:16" ht="16.7" customHeight="1" x14ac:dyDescent="0.2">
      <c r="A20" s="59" t="s">
        <v>80</v>
      </c>
      <c r="B20" s="73" t="s">
        <v>9</v>
      </c>
      <c r="C20" s="18">
        <v>75</v>
      </c>
      <c r="D20" s="271">
        <v>8.4600000000000009</v>
      </c>
      <c r="E20" s="271"/>
      <c r="F20" s="113">
        <v>7.34</v>
      </c>
      <c r="G20" s="113">
        <v>31.9</v>
      </c>
      <c r="H20" s="113">
        <v>229</v>
      </c>
      <c r="I20" s="113">
        <v>0.05</v>
      </c>
      <c r="J20" s="113">
        <v>0.16</v>
      </c>
      <c r="K20" s="113">
        <v>0.13</v>
      </c>
      <c r="L20" s="113">
        <v>0.15</v>
      </c>
      <c r="M20" s="113">
        <v>53.18</v>
      </c>
      <c r="N20" s="113">
        <v>13.93</v>
      </c>
      <c r="O20" s="113">
        <v>105.74</v>
      </c>
      <c r="P20" s="113">
        <v>0.8</v>
      </c>
    </row>
    <row r="21" spans="1:16" ht="17.45" customHeight="1" x14ac:dyDescent="0.2">
      <c r="A21" s="60" t="s">
        <v>81</v>
      </c>
      <c r="B21" s="73" t="s">
        <v>10</v>
      </c>
      <c r="C21" s="18">
        <v>200</v>
      </c>
      <c r="D21" s="271">
        <v>0.14000000000000001</v>
      </c>
      <c r="E21" s="271"/>
      <c r="F21" s="113">
        <v>0.02</v>
      </c>
      <c r="G21" s="113">
        <v>24.43</v>
      </c>
      <c r="H21" s="113">
        <v>96</v>
      </c>
      <c r="I21" s="113">
        <v>0</v>
      </c>
      <c r="J21" s="113">
        <v>0.01</v>
      </c>
      <c r="K21" s="113">
        <v>6.4</v>
      </c>
      <c r="L21" s="113">
        <v>0.01</v>
      </c>
      <c r="M21" s="113">
        <v>6.88</v>
      </c>
      <c r="N21" s="113">
        <v>1.92</v>
      </c>
      <c r="O21" s="113">
        <v>3.52</v>
      </c>
      <c r="P21" s="113">
        <v>0.17</v>
      </c>
    </row>
    <row r="22" spans="1:16" ht="17.850000000000001" customHeight="1" x14ac:dyDescent="0.2">
      <c r="A22" s="59" t="s">
        <v>79</v>
      </c>
      <c r="B22" s="73"/>
      <c r="C22" s="19">
        <v>150</v>
      </c>
      <c r="D22" s="271">
        <v>1.35</v>
      </c>
      <c r="E22" s="271"/>
      <c r="F22" s="113">
        <v>0.3</v>
      </c>
      <c r="G22" s="113">
        <v>12.15</v>
      </c>
      <c r="H22" s="113">
        <v>60</v>
      </c>
      <c r="I22" s="113">
        <v>0.08</v>
      </c>
      <c r="J22" s="113">
        <v>0.06</v>
      </c>
      <c r="K22" s="113">
        <v>90</v>
      </c>
      <c r="L22" s="113">
        <v>0.3</v>
      </c>
      <c r="M22" s="113">
        <v>51</v>
      </c>
      <c r="N22" s="86">
        <v>19.5</v>
      </c>
      <c r="O22" s="86">
        <v>34.299999999999997</v>
      </c>
      <c r="P22" s="113">
        <v>0.45</v>
      </c>
    </row>
    <row r="23" spans="1:16" ht="18" customHeight="1" x14ac:dyDescent="0.2">
      <c r="A23" s="100" t="s">
        <v>33</v>
      </c>
      <c r="B23" s="92"/>
      <c r="C23" s="92"/>
      <c r="D23" s="269">
        <f>SUM(D20:D22)</f>
        <v>9.9500000000000011</v>
      </c>
      <c r="E23" s="269"/>
      <c r="F23" s="124">
        <f t="shared" ref="F23:P23" si="2">SUM(F20:F22)</f>
        <v>7.6599999999999993</v>
      </c>
      <c r="G23" s="126">
        <f t="shared" si="2"/>
        <v>68.48</v>
      </c>
      <c r="H23" s="124">
        <f t="shared" si="2"/>
        <v>385</v>
      </c>
      <c r="I23" s="124">
        <f t="shared" si="2"/>
        <v>0.13</v>
      </c>
      <c r="J23" s="124">
        <f t="shared" si="2"/>
        <v>0.23</v>
      </c>
      <c r="K23" s="124">
        <f t="shared" si="2"/>
        <v>96.53</v>
      </c>
      <c r="L23" s="124">
        <f t="shared" si="2"/>
        <v>0.45999999999999996</v>
      </c>
      <c r="M23" s="124">
        <f t="shared" si="2"/>
        <v>111.06</v>
      </c>
      <c r="N23" s="124">
        <f t="shared" si="2"/>
        <v>35.35</v>
      </c>
      <c r="O23" s="124">
        <f t="shared" si="2"/>
        <v>143.56</v>
      </c>
      <c r="P23" s="124">
        <f t="shared" si="2"/>
        <v>1.4200000000000002</v>
      </c>
    </row>
    <row r="24" spans="1:16" ht="18" customHeight="1" x14ac:dyDescent="0.2">
      <c r="A24" s="101" t="s">
        <v>73</v>
      </c>
      <c r="B24" s="150"/>
      <c r="C24" s="150"/>
      <c r="D24" s="268">
        <f>D10+D18+D23</f>
        <v>71.710000000000008</v>
      </c>
      <c r="E24" s="268"/>
      <c r="F24" s="127">
        <f t="shared" ref="F24:P24" si="3">F10+F18+F23</f>
        <v>78.859999999999985</v>
      </c>
      <c r="G24" s="127">
        <f t="shared" si="3"/>
        <v>267.13</v>
      </c>
      <c r="H24" s="127">
        <f t="shared" si="3"/>
        <v>1767</v>
      </c>
      <c r="I24" s="127">
        <f t="shared" si="3"/>
        <v>22.439999999999998</v>
      </c>
      <c r="J24" s="127">
        <f t="shared" si="3"/>
        <v>1.0900000000000001</v>
      </c>
      <c r="K24" s="127">
        <f t="shared" si="3"/>
        <v>140.24</v>
      </c>
      <c r="L24" s="127">
        <f t="shared" si="3"/>
        <v>5.23</v>
      </c>
      <c r="M24" s="127">
        <f t="shared" si="3"/>
        <v>622.33999999999992</v>
      </c>
      <c r="N24" s="127">
        <f t="shared" si="3"/>
        <v>211.95000000000002</v>
      </c>
      <c r="O24" s="127">
        <f t="shared" si="3"/>
        <v>884.88999999999987</v>
      </c>
      <c r="P24" s="127">
        <f t="shared" si="3"/>
        <v>8.17</v>
      </c>
    </row>
  </sheetData>
  <mergeCells count="29">
    <mergeCell ref="A17:B17"/>
    <mergeCell ref="A1:A2"/>
    <mergeCell ref="B1:B2"/>
    <mergeCell ref="C1:C2"/>
    <mergeCell ref="D1:H1"/>
    <mergeCell ref="D6:E6"/>
    <mergeCell ref="D7:E7"/>
    <mergeCell ref="D8:E8"/>
    <mergeCell ref="I1:P1"/>
    <mergeCell ref="D2:E2"/>
    <mergeCell ref="D3:E3"/>
    <mergeCell ref="D4:E4"/>
    <mergeCell ref="D5:E5"/>
    <mergeCell ref="D24:E24"/>
    <mergeCell ref="D9:E9"/>
    <mergeCell ref="D18:E18"/>
    <mergeCell ref="D19:E19"/>
    <mergeCell ref="D20:E20"/>
    <mergeCell ref="D21:E21"/>
    <mergeCell ref="D22:E22"/>
    <mergeCell ref="D14:E14"/>
    <mergeCell ref="D15:E15"/>
    <mergeCell ref="D16:E16"/>
    <mergeCell ref="D17:E17"/>
    <mergeCell ref="D23:E23"/>
    <mergeCell ref="D10:E10"/>
    <mergeCell ref="D11:E11"/>
    <mergeCell ref="D12:E12"/>
    <mergeCell ref="D13:E1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3"/>
  <sheetViews>
    <sheetView workbookViewId="0">
      <selection activeCell="H8" sqref="H8:O8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5" style="14" customWidth="1"/>
    <col min="5" max="5" width="8.83203125" style="14" customWidth="1"/>
    <col min="6" max="6" width="10.8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24</v>
      </c>
      <c r="B1" s="282" t="s">
        <v>71</v>
      </c>
      <c r="C1" s="283" t="s">
        <v>29</v>
      </c>
      <c r="D1" s="243" t="s">
        <v>0</v>
      </c>
      <c r="E1" s="243"/>
      <c r="F1" s="243"/>
      <c r="G1" s="243"/>
      <c r="H1" s="243" t="s">
        <v>30</v>
      </c>
      <c r="I1" s="243"/>
      <c r="J1" s="243"/>
      <c r="K1" s="243"/>
      <c r="L1" s="243"/>
      <c r="M1" s="243"/>
      <c r="N1" s="243"/>
      <c r="O1" s="243"/>
    </row>
    <row r="2" spans="1:15" ht="29.25" customHeight="1" x14ac:dyDescent="0.2">
      <c r="A2" s="283"/>
      <c r="B2" s="283"/>
      <c r="C2" s="283"/>
      <c r="D2" s="5" t="s">
        <v>22</v>
      </c>
      <c r="E2" s="8" t="s">
        <v>31</v>
      </c>
      <c r="F2" s="8" t="s">
        <v>18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7.45" customHeight="1" x14ac:dyDescent="0.2">
      <c r="A3" s="52" t="s">
        <v>36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61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131</v>
      </c>
      <c r="B5" s="13" t="s">
        <v>82</v>
      </c>
      <c r="C5" s="143" t="s">
        <v>119</v>
      </c>
      <c r="D5" s="113">
        <v>8</v>
      </c>
      <c r="E5" s="113">
        <v>8.1999999999999993</v>
      </c>
      <c r="F5" s="113">
        <v>32.700000000000003</v>
      </c>
      <c r="G5" s="113">
        <v>217</v>
      </c>
      <c r="H5" s="113">
        <v>0.05</v>
      </c>
      <c r="I5" s="113">
        <v>0.08</v>
      </c>
      <c r="J5" s="113">
        <v>0</v>
      </c>
      <c r="K5" s="113">
        <v>0.55000000000000004</v>
      </c>
      <c r="L5" s="113">
        <v>14.49</v>
      </c>
      <c r="M5" s="113">
        <v>138.62</v>
      </c>
      <c r="N5" s="113">
        <v>207.51</v>
      </c>
      <c r="O5" s="113">
        <v>4.6500000000000004</v>
      </c>
    </row>
    <row r="6" spans="1:15" ht="17.45" customHeight="1" x14ac:dyDescent="0.2">
      <c r="A6" s="62" t="s">
        <v>123</v>
      </c>
      <c r="B6" s="19"/>
      <c r="C6" s="18">
        <v>10</v>
      </c>
      <c r="D6" s="113">
        <v>10</v>
      </c>
      <c r="E6" s="113">
        <v>72.5</v>
      </c>
      <c r="F6" s="113">
        <v>1.4</v>
      </c>
      <c r="G6" s="86">
        <v>66.2</v>
      </c>
      <c r="H6" s="113">
        <v>1</v>
      </c>
      <c r="I6" s="113">
        <v>0</v>
      </c>
      <c r="J6" s="113">
        <v>0.4</v>
      </c>
      <c r="K6" s="113">
        <v>0.13</v>
      </c>
      <c r="L6" s="113">
        <v>250</v>
      </c>
      <c r="M6" s="113">
        <v>12.5</v>
      </c>
      <c r="N6" s="113">
        <v>135</v>
      </c>
      <c r="O6" s="113">
        <v>0.28000000000000003</v>
      </c>
    </row>
    <row r="7" spans="1:15" ht="17.45" customHeight="1" x14ac:dyDescent="0.2">
      <c r="A7" s="62" t="s">
        <v>132</v>
      </c>
      <c r="B7" s="19" t="s">
        <v>8</v>
      </c>
      <c r="C7" s="18">
        <v>200</v>
      </c>
      <c r="D7" s="113">
        <v>0.44</v>
      </c>
      <c r="E7" s="113">
        <v>0</v>
      </c>
      <c r="F7" s="113">
        <v>28.88</v>
      </c>
      <c r="G7" s="113">
        <v>105</v>
      </c>
      <c r="H7" s="113">
        <v>0</v>
      </c>
      <c r="I7" s="113">
        <v>0</v>
      </c>
      <c r="J7" s="113">
        <v>0.4</v>
      </c>
      <c r="K7" s="113">
        <v>0</v>
      </c>
      <c r="L7" s="113">
        <v>44.8</v>
      </c>
      <c r="M7" s="113">
        <v>6</v>
      </c>
      <c r="N7" s="113">
        <v>15.4</v>
      </c>
      <c r="O7" s="113">
        <v>1.26</v>
      </c>
    </row>
    <row r="8" spans="1:15" ht="17.45" customHeight="1" x14ac:dyDescent="0.2">
      <c r="A8" s="62" t="s">
        <v>164</v>
      </c>
      <c r="B8" s="19"/>
      <c r="C8" s="18">
        <v>100</v>
      </c>
      <c r="D8" s="194">
        <v>0.4</v>
      </c>
      <c r="E8" s="194">
        <v>0.4</v>
      </c>
      <c r="F8" s="194">
        <v>9.8000000000000007</v>
      </c>
      <c r="G8" s="194">
        <v>45</v>
      </c>
      <c r="H8" s="130">
        <v>0.03</v>
      </c>
      <c r="I8" s="130">
        <v>0.03</v>
      </c>
      <c r="J8" s="130">
        <v>16.5</v>
      </c>
      <c r="K8" s="130">
        <v>0.2</v>
      </c>
      <c r="L8" s="130">
        <v>16</v>
      </c>
      <c r="M8" s="130">
        <v>9</v>
      </c>
      <c r="N8" s="130">
        <v>11</v>
      </c>
      <c r="O8" s="130">
        <v>2.2000000000000002</v>
      </c>
    </row>
    <row r="9" spans="1:15" ht="17.45" customHeight="1" x14ac:dyDescent="0.2">
      <c r="A9" s="62" t="s">
        <v>51</v>
      </c>
      <c r="B9" s="73"/>
      <c r="C9" s="18">
        <v>50</v>
      </c>
      <c r="D9" s="113">
        <v>3.8</v>
      </c>
      <c r="E9" s="113">
        <v>0.4</v>
      </c>
      <c r="F9" s="113">
        <v>24.3</v>
      </c>
      <c r="G9" s="113">
        <v>119</v>
      </c>
      <c r="H9" s="113">
        <v>0</v>
      </c>
      <c r="I9" s="113">
        <v>0.06</v>
      </c>
      <c r="J9" s="113">
        <v>0</v>
      </c>
      <c r="K9" s="113">
        <v>0.55000000000000004</v>
      </c>
      <c r="L9" s="113">
        <v>10</v>
      </c>
      <c r="M9" s="113">
        <v>7</v>
      </c>
      <c r="N9" s="113">
        <v>32.5</v>
      </c>
      <c r="O9" s="113">
        <v>0.55000000000000004</v>
      </c>
    </row>
    <row r="10" spans="1:15" ht="17.45" customHeight="1" x14ac:dyDescent="0.2">
      <c r="A10" s="98" t="s">
        <v>33</v>
      </c>
      <c r="B10" s="92"/>
      <c r="C10" s="92"/>
      <c r="D10" s="124">
        <f t="shared" ref="D10:O10" si="0">SUM(D5:D9)</f>
        <v>22.64</v>
      </c>
      <c r="E10" s="124">
        <f>SUM(E5:E9)</f>
        <v>81.500000000000014</v>
      </c>
      <c r="F10" s="124">
        <f t="shared" si="0"/>
        <v>97.08</v>
      </c>
      <c r="G10" s="124">
        <f t="shared" si="0"/>
        <v>552.20000000000005</v>
      </c>
      <c r="H10" s="124">
        <f t="shared" si="0"/>
        <v>1.08</v>
      </c>
      <c r="I10" s="124">
        <f t="shared" si="0"/>
        <v>0.16999999999999998</v>
      </c>
      <c r="J10" s="124">
        <f t="shared" si="0"/>
        <v>17.3</v>
      </c>
      <c r="K10" s="124">
        <f t="shared" si="0"/>
        <v>1.4300000000000002</v>
      </c>
      <c r="L10" s="124">
        <f t="shared" si="0"/>
        <v>335.29</v>
      </c>
      <c r="M10" s="124">
        <f t="shared" si="0"/>
        <v>173.12</v>
      </c>
      <c r="N10" s="124">
        <f t="shared" si="0"/>
        <v>401.40999999999997</v>
      </c>
      <c r="O10" s="124">
        <f t="shared" si="0"/>
        <v>8.9400000000000013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7.75" customHeight="1" x14ac:dyDescent="0.2">
      <c r="A12" s="106" t="s">
        <v>159</v>
      </c>
      <c r="B12" s="13" t="s">
        <v>111</v>
      </c>
      <c r="C12" s="18">
        <v>60</v>
      </c>
      <c r="D12" s="113">
        <v>1</v>
      </c>
      <c r="E12" s="113">
        <v>2.5099999999999998</v>
      </c>
      <c r="F12" s="113">
        <v>4.91</v>
      </c>
      <c r="G12" s="113">
        <v>46.26</v>
      </c>
      <c r="H12" s="113">
        <v>0</v>
      </c>
      <c r="I12" s="113">
        <v>0.03</v>
      </c>
      <c r="J12" s="113">
        <v>5.88</v>
      </c>
      <c r="K12" s="113">
        <v>1.26</v>
      </c>
      <c r="L12" s="113">
        <v>16.760000000000002</v>
      </c>
      <c r="M12" s="113">
        <v>11.14</v>
      </c>
      <c r="N12" s="113">
        <v>25.18</v>
      </c>
      <c r="O12" s="113">
        <v>0.79</v>
      </c>
    </row>
    <row r="13" spans="1:15" ht="21" customHeight="1" x14ac:dyDescent="0.2">
      <c r="A13" s="62" t="s">
        <v>158</v>
      </c>
      <c r="B13" s="19" t="s">
        <v>12</v>
      </c>
      <c r="C13" s="19">
        <v>200</v>
      </c>
      <c r="D13" s="113">
        <v>1.8</v>
      </c>
      <c r="E13" s="113">
        <v>2.2200000000000002</v>
      </c>
      <c r="F13" s="113">
        <v>15.39</v>
      </c>
      <c r="G13" s="113">
        <v>94</v>
      </c>
      <c r="H13" s="113">
        <v>0.06</v>
      </c>
      <c r="I13" s="113">
        <v>0.2</v>
      </c>
      <c r="J13" s="113">
        <v>11.08</v>
      </c>
      <c r="K13" s="113">
        <v>1.3</v>
      </c>
      <c r="L13" s="113">
        <v>95.8</v>
      </c>
      <c r="M13" s="113">
        <v>26</v>
      </c>
      <c r="N13" s="113">
        <v>173.7</v>
      </c>
      <c r="O13" s="113">
        <v>1.1000000000000001</v>
      </c>
    </row>
    <row r="14" spans="1:15" ht="17.45" customHeight="1" x14ac:dyDescent="0.2">
      <c r="A14" s="163" t="s">
        <v>118</v>
      </c>
      <c r="B14" s="29" t="s">
        <v>96</v>
      </c>
      <c r="C14" s="151" t="s">
        <v>55</v>
      </c>
      <c r="D14" s="66">
        <v>14.28</v>
      </c>
      <c r="E14" s="66">
        <v>19.350000000000001</v>
      </c>
      <c r="F14" s="66">
        <v>7.27</v>
      </c>
      <c r="G14" s="66">
        <v>230</v>
      </c>
      <c r="H14" s="128">
        <v>0.15</v>
      </c>
      <c r="I14" s="66">
        <v>7.0000000000000007E-2</v>
      </c>
      <c r="J14" s="66">
        <v>0.86</v>
      </c>
      <c r="K14" s="66">
        <v>2.13</v>
      </c>
      <c r="L14" s="66">
        <v>24.25</v>
      </c>
      <c r="M14" s="66">
        <v>17.14</v>
      </c>
      <c r="N14" s="66">
        <v>138.83000000000001</v>
      </c>
      <c r="O14" s="66">
        <v>1.1000000000000001</v>
      </c>
    </row>
    <row r="15" spans="1:15" s="164" customFormat="1" ht="17.45" customHeight="1" x14ac:dyDescent="0.2">
      <c r="A15" s="163" t="s">
        <v>133</v>
      </c>
      <c r="B15" s="79" t="s">
        <v>82</v>
      </c>
      <c r="C15" s="65">
        <v>150</v>
      </c>
      <c r="D15" s="133">
        <v>2.2999999999999998</v>
      </c>
      <c r="E15" s="134">
        <v>4.5999999999999996</v>
      </c>
      <c r="F15" s="134">
        <v>24.8</v>
      </c>
      <c r="G15" s="135">
        <v>149.80000000000001</v>
      </c>
      <c r="H15" s="133">
        <v>20</v>
      </c>
      <c r="I15" s="134">
        <v>0.03</v>
      </c>
      <c r="J15" s="134">
        <v>0</v>
      </c>
      <c r="K15" s="134">
        <v>0.55000000000000004</v>
      </c>
      <c r="L15" s="134">
        <v>8.6</v>
      </c>
      <c r="M15" s="134">
        <v>5.9</v>
      </c>
      <c r="N15" s="134">
        <v>29.4</v>
      </c>
      <c r="O15" s="136">
        <v>0.36</v>
      </c>
    </row>
    <row r="16" spans="1:15" ht="17.45" customHeight="1" x14ac:dyDescent="0.2">
      <c r="A16" s="62" t="s">
        <v>91</v>
      </c>
      <c r="B16" s="13" t="s">
        <v>38</v>
      </c>
      <c r="C16" s="18">
        <v>200</v>
      </c>
      <c r="D16" s="113">
        <v>0.34</v>
      </c>
      <c r="E16" s="113">
        <v>0.02</v>
      </c>
      <c r="F16" s="113">
        <v>24.53</v>
      </c>
      <c r="G16" s="113">
        <v>95</v>
      </c>
      <c r="H16" s="113">
        <v>0</v>
      </c>
      <c r="I16" s="113">
        <v>0</v>
      </c>
      <c r="J16" s="113">
        <v>1.04</v>
      </c>
      <c r="K16" s="113">
        <v>0.05</v>
      </c>
      <c r="L16" s="113">
        <v>6.13</v>
      </c>
      <c r="M16" s="86">
        <v>3.98</v>
      </c>
      <c r="N16" s="113">
        <v>7.21</v>
      </c>
      <c r="O16" s="113">
        <v>0.57999999999999996</v>
      </c>
    </row>
    <row r="17" spans="1:15" ht="18" customHeight="1" x14ac:dyDescent="0.2">
      <c r="A17" s="256" t="s">
        <v>129</v>
      </c>
      <c r="B17" s="257"/>
      <c r="C17" s="18">
        <v>60</v>
      </c>
      <c r="D17" s="113">
        <v>4.5599999999999996</v>
      </c>
      <c r="E17" s="113">
        <v>0.54</v>
      </c>
      <c r="F17" s="113">
        <v>28.02</v>
      </c>
      <c r="G17" s="113">
        <v>127</v>
      </c>
      <c r="H17" s="113">
        <v>0</v>
      </c>
      <c r="I17" s="113">
        <v>0.12</v>
      </c>
      <c r="J17" s="113">
        <v>0</v>
      </c>
      <c r="K17" s="113">
        <v>0.6</v>
      </c>
      <c r="L17" s="113">
        <v>13.8</v>
      </c>
      <c r="M17" s="113">
        <v>9.8000000000000007</v>
      </c>
      <c r="N17" s="113">
        <v>50.04</v>
      </c>
      <c r="O17" s="113">
        <v>0.1</v>
      </c>
    </row>
    <row r="18" spans="1:15" ht="21.2" customHeight="1" x14ac:dyDescent="0.2">
      <c r="A18" s="91" t="s">
        <v>33</v>
      </c>
      <c r="B18" s="92"/>
      <c r="C18" s="92"/>
      <c r="D18" s="124">
        <f t="shared" ref="D18:O18" si="1">SUM(D12:D17)</f>
        <v>24.279999999999998</v>
      </c>
      <c r="E18" s="124">
        <f t="shared" si="1"/>
        <v>29.24</v>
      </c>
      <c r="F18" s="124">
        <f t="shared" si="1"/>
        <v>104.92</v>
      </c>
      <c r="G18" s="124">
        <f t="shared" si="1"/>
        <v>742.06</v>
      </c>
      <c r="H18" s="124">
        <f t="shared" si="1"/>
        <v>20.21</v>
      </c>
      <c r="I18" s="124">
        <f t="shared" si="1"/>
        <v>0.45000000000000007</v>
      </c>
      <c r="J18" s="124">
        <f t="shared" si="1"/>
        <v>18.86</v>
      </c>
      <c r="K18" s="124">
        <f t="shared" si="1"/>
        <v>5.8899999999999988</v>
      </c>
      <c r="L18" s="124">
        <f t="shared" si="1"/>
        <v>165.34</v>
      </c>
      <c r="M18" s="124">
        <f t="shared" si="1"/>
        <v>73.959999999999994</v>
      </c>
      <c r="N18" s="124">
        <f t="shared" si="1"/>
        <v>424.36</v>
      </c>
      <c r="O18" s="124">
        <f t="shared" si="1"/>
        <v>4.03</v>
      </c>
    </row>
    <row r="19" spans="1:15" ht="17.45" customHeight="1" x14ac:dyDescent="0.2">
      <c r="A19" s="52" t="s">
        <v>27</v>
      </c>
      <c r="B19" s="73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6.7" customHeight="1" x14ac:dyDescent="0.2">
      <c r="A20" s="54" t="s">
        <v>92</v>
      </c>
      <c r="B20" s="73"/>
      <c r="C20" s="18">
        <v>40</v>
      </c>
      <c r="D20" s="113">
        <v>2.38</v>
      </c>
      <c r="E20" s="113">
        <v>9.68</v>
      </c>
      <c r="F20" s="113">
        <v>18.64</v>
      </c>
      <c r="G20" s="113">
        <v>180</v>
      </c>
      <c r="H20" s="113">
        <v>0.08</v>
      </c>
      <c r="I20" s="113">
        <v>0</v>
      </c>
      <c r="J20" s="113">
        <v>0</v>
      </c>
      <c r="K20" s="113">
        <v>0</v>
      </c>
      <c r="L20" s="113">
        <v>6</v>
      </c>
      <c r="M20" s="113">
        <v>0</v>
      </c>
      <c r="N20" s="113">
        <v>25.13</v>
      </c>
      <c r="O20" s="113">
        <v>0.62</v>
      </c>
    </row>
    <row r="21" spans="1:15" ht="17.45" customHeight="1" x14ac:dyDescent="0.2">
      <c r="A21" s="62" t="s">
        <v>93</v>
      </c>
      <c r="B21" s="19" t="s">
        <v>13</v>
      </c>
      <c r="C21" s="18">
        <v>200</v>
      </c>
      <c r="D21" s="113">
        <v>0.2</v>
      </c>
      <c r="E21" s="113">
        <v>0.04</v>
      </c>
      <c r="F21" s="113">
        <v>25.73</v>
      </c>
      <c r="G21" s="113">
        <v>100</v>
      </c>
      <c r="H21" s="113">
        <v>0.01</v>
      </c>
      <c r="I21" s="113">
        <v>0.01</v>
      </c>
      <c r="J21" s="113">
        <v>13.2</v>
      </c>
      <c r="K21" s="113">
        <v>0.04</v>
      </c>
      <c r="L21" s="113">
        <v>7.96</v>
      </c>
      <c r="M21" s="113">
        <v>2.86</v>
      </c>
      <c r="N21" s="113">
        <v>5.0599999999999996</v>
      </c>
      <c r="O21" s="113">
        <v>0.14000000000000001</v>
      </c>
    </row>
    <row r="22" spans="1:15" ht="18.75" customHeight="1" x14ac:dyDescent="0.2">
      <c r="A22" s="98" t="s">
        <v>33</v>
      </c>
      <c r="B22" s="92"/>
      <c r="C22" s="92"/>
      <c r="D22" s="124">
        <f>SUM(D20:D21)</f>
        <v>2.58</v>
      </c>
      <c r="E22" s="124">
        <f t="shared" ref="E22:O22" si="2">SUM(E20:E21)</f>
        <v>9.7199999999999989</v>
      </c>
      <c r="F22" s="124">
        <f t="shared" si="2"/>
        <v>44.370000000000005</v>
      </c>
      <c r="G22" s="124">
        <f t="shared" si="2"/>
        <v>280</v>
      </c>
      <c r="H22" s="124">
        <f t="shared" si="2"/>
        <v>0.09</v>
      </c>
      <c r="I22" s="124">
        <f t="shared" si="2"/>
        <v>0.01</v>
      </c>
      <c r="J22" s="124">
        <f t="shared" si="2"/>
        <v>13.2</v>
      </c>
      <c r="K22" s="124">
        <f t="shared" si="2"/>
        <v>0.04</v>
      </c>
      <c r="L22" s="124">
        <f t="shared" si="2"/>
        <v>13.96</v>
      </c>
      <c r="M22" s="124">
        <f t="shared" si="2"/>
        <v>2.86</v>
      </c>
      <c r="N22" s="124">
        <f t="shared" si="2"/>
        <v>30.189999999999998</v>
      </c>
      <c r="O22" s="124">
        <f t="shared" si="2"/>
        <v>0.76</v>
      </c>
    </row>
    <row r="23" spans="1:15" ht="18.75" customHeight="1" x14ac:dyDescent="0.2">
      <c r="A23" s="93" t="s">
        <v>73</v>
      </c>
      <c r="B23" s="94"/>
      <c r="C23" s="94"/>
      <c r="D23" s="99">
        <f t="shared" ref="D23:O23" si="3">D10+D18+D22</f>
        <v>49.5</v>
      </c>
      <c r="E23" s="99">
        <f t="shared" si="3"/>
        <v>120.46000000000001</v>
      </c>
      <c r="F23" s="99">
        <f t="shared" si="3"/>
        <v>246.37</v>
      </c>
      <c r="G23" s="99">
        <f t="shared" si="3"/>
        <v>1574.26</v>
      </c>
      <c r="H23" s="99">
        <f t="shared" si="3"/>
        <v>21.38</v>
      </c>
      <c r="I23" s="99">
        <f t="shared" si="3"/>
        <v>0.63000000000000012</v>
      </c>
      <c r="J23" s="99">
        <f t="shared" si="3"/>
        <v>49.36</v>
      </c>
      <c r="K23" s="99">
        <f t="shared" si="3"/>
        <v>7.3599999999999985</v>
      </c>
      <c r="L23" s="99">
        <f t="shared" si="3"/>
        <v>514.59</v>
      </c>
      <c r="M23" s="99">
        <f t="shared" si="3"/>
        <v>249.94</v>
      </c>
      <c r="N23" s="99">
        <f t="shared" si="3"/>
        <v>855.96</v>
      </c>
      <c r="O23" s="99">
        <f t="shared" si="3"/>
        <v>13.730000000000002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15748031496062992" bottom="0.15748031496062992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24"/>
  <sheetViews>
    <sheetView workbookViewId="0">
      <selection activeCell="B17" sqref="B17"/>
    </sheetView>
  </sheetViews>
  <sheetFormatPr defaultColWidth="9.33203125" defaultRowHeight="12.75" x14ac:dyDescent="0.2"/>
  <cols>
    <col min="1" max="1" width="41.1640625" style="14" customWidth="1"/>
    <col min="2" max="2" width="8" style="14" customWidth="1"/>
    <col min="3" max="3" width="12.33203125" style="14" customWidth="1"/>
    <col min="4" max="5" width="8.83203125" style="14" customWidth="1"/>
    <col min="6" max="6" width="11.1640625" style="14" customWidth="1"/>
    <col min="7" max="7" width="8.83203125" style="14" customWidth="1"/>
    <col min="8" max="8" width="8" style="14" customWidth="1"/>
    <col min="9" max="9" width="8.5" style="14" customWidth="1"/>
    <col min="10" max="10" width="9.33203125" style="14" customWidth="1"/>
    <col min="11" max="11" width="8.6640625" style="14" customWidth="1"/>
    <col min="12" max="12" width="9.6640625" style="14" customWidth="1"/>
    <col min="13" max="13" width="10.6640625" style="14" customWidth="1"/>
    <col min="14" max="15" width="9.5" style="14" customWidth="1"/>
    <col min="16" max="16384" width="9.33203125" style="14"/>
  </cols>
  <sheetData>
    <row r="1" spans="1:15" ht="2.1" customHeight="1" x14ac:dyDescent="0.2"/>
    <row r="2" spans="1:15" ht="15" customHeight="1" x14ac:dyDescent="0.2">
      <c r="A2" s="282" t="s">
        <v>24</v>
      </c>
      <c r="B2" s="283" t="s">
        <v>71</v>
      </c>
      <c r="C2" s="283" t="s">
        <v>29</v>
      </c>
      <c r="D2" s="243" t="s">
        <v>0</v>
      </c>
      <c r="E2" s="243"/>
      <c r="F2" s="243"/>
      <c r="G2" s="243"/>
      <c r="H2" s="243" t="s">
        <v>30</v>
      </c>
      <c r="I2" s="243"/>
      <c r="J2" s="243"/>
      <c r="K2" s="243"/>
      <c r="L2" s="243"/>
      <c r="M2" s="243"/>
      <c r="N2" s="243"/>
      <c r="O2" s="243"/>
    </row>
    <row r="3" spans="1:15" ht="29.25" customHeight="1" x14ac:dyDescent="0.2">
      <c r="A3" s="283"/>
      <c r="B3" s="283"/>
      <c r="C3" s="283"/>
      <c r="D3" s="5" t="s">
        <v>22</v>
      </c>
      <c r="E3" s="8" t="s">
        <v>31</v>
      </c>
      <c r="F3" s="8" t="s">
        <v>18</v>
      </c>
      <c r="G3" s="10" t="s">
        <v>50</v>
      </c>
      <c r="H3" s="11" t="s">
        <v>61</v>
      </c>
      <c r="I3" s="11" t="s">
        <v>62</v>
      </c>
      <c r="J3" s="11" t="s">
        <v>63</v>
      </c>
      <c r="K3" s="11" t="s">
        <v>64</v>
      </c>
      <c r="L3" s="11" t="s">
        <v>65</v>
      </c>
      <c r="M3" s="11" t="s">
        <v>21</v>
      </c>
      <c r="N3" s="11" t="s">
        <v>66</v>
      </c>
      <c r="O3" s="11" t="s">
        <v>46</v>
      </c>
    </row>
    <row r="4" spans="1:15" ht="17.45" customHeight="1" x14ac:dyDescent="0.2">
      <c r="A4" s="58" t="s">
        <v>100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1" t="s">
        <v>32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7.45" customHeight="1" x14ac:dyDescent="0.2">
      <c r="A6" s="62" t="s">
        <v>135</v>
      </c>
      <c r="B6" s="19" t="s">
        <v>11</v>
      </c>
      <c r="C6" s="13" t="s">
        <v>119</v>
      </c>
      <c r="D6" s="113">
        <v>9.8000000000000007</v>
      </c>
      <c r="E6" s="113">
        <v>9.1999999999999993</v>
      </c>
      <c r="F6" s="113">
        <v>57.5</v>
      </c>
      <c r="G6" s="113">
        <v>304</v>
      </c>
      <c r="H6" s="113">
        <v>7.0000000000000007E-2</v>
      </c>
      <c r="I6" s="113">
        <v>0.06</v>
      </c>
      <c r="J6" s="113">
        <v>0.98</v>
      </c>
      <c r="K6" s="113">
        <v>0.2</v>
      </c>
      <c r="L6" s="113">
        <v>96.82</v>
      </c>
      <c r="M6" s="113">
        <v>27.43</v>
      </c>
      <c r="N6" s="113">
        <v>119.53</v>
      </c>
      <c r="O6" s="113">
        <v>0.42</v>
      </c>
    </row>
    <row r="7" spans="1:15" ht="17.45" customHeight="1" x14ac:dyDescent="0.2">
      <c r="A7" s="53" t="s">
        <v>94</v>
      </c>
      <c r="B7" s="19" t="s">
        <v>122</v>
      </c>
      <c r="C7" s="18">
        <v>200</v>
      </c>
      <c r="D7" s="113">
        <v>1.6</v>
      </c>
      <c r="E7" s="113">
        <v>1.5</v>
      </c>
      <c r="F7" s="113">
        <v>11.2</v>
      </c>
      <c r="G7" s="113">
        <v>62</v>
      </c>
      <c r="H7" s="113">
        <v>0</v>
      </c>
      <c r="I7" s="113">
        <v>0.06</v>
      </c>
      <c r="J7" s="113">
        <v>0.26</v>
      </c>
      <c r="K7" s="113">
        <v>0</v>
      </c>
      <c r="L7" s="113">
        <v>53.06</v>
      </c>
      <c r="M7" s="113">
        <v>6.09</v>
      </c>
      <c r="N7" s="113">
        <v>0</v>
      </c>
      <c r="O7" s="113">
        <v>7.0000000000000007E-2</v>
      </c>
    </row>
    <row r="8" spans="1:15" ht="17.45" customHeight="1" x14ac:dyDescent="0.2">
      <c r="A8" s="62" t="s">
        <v>123</v>
      </c>
      <c r="B8" s="73"/>
      <c r="C8" s="18">
        <v>9</v>
      </c>
      <c r="D8" s="194">
        <v>0.04</v>
      </c>
      <c r="E8" s="194">
        <v>6.6</v>
      </c>
      <c r="F8" s="194">
        <v>7.0000000000000007E-2</v>
      </c>
      <c r="G8" s="194">
        <v>60</v>
      </c>
      <c r="H8" s="115">
        <v>0.1</v>
      </c>
      <c r="I8" s="115">
        <v>0</v>
      </c>
      <c r="J8" s="115">
        <v>0</v>
      </c>
      <c r="K8" s="115">
        <v>0</v>
      </c>
      <c r="L8" s="115">
        <v>1.2</v>
      </c>
      <c r="M8" s="115">
        <v>0.04</v>
      </c>
      <c r="N8" s="115">
        <v>1.9</v>
      </c>
      <c r="O8" s="115">
        <v>0.02</v>
      </c>
    </row>
    <row r="9" spans="1:15" ht="17.45" customHeight="1" x14ac:dyDescent="0.2">
      <c r="A9" s="62" t="s">
        <v>165</v>
      </c>
      <c r="B9" s="73"/>
      <c r="C9" s="18">
        <v>50</v>
      </c>
      <c r="D9" s="194">
        <v>3.72</v>
      </c>
      <c r="E9" s="194">
        <v>6.58</v>
      </c>
      <c r="F9" s="194">
        <v>15.45</v>
      </c>
      <c r="G9" s="194">
        <v>35</v>
      </c>
      <c r="H9" s="194">
        <v>0.15</v>
      </c>
      <c r="I9" s="194">
        <v>0.08</v>
      </c>
      <c r="J9" s="194">
        <v>0</v>
      </c>
      <c r="K9" s="194">
        <v>0.52</v>
      </c>
      <c r="L9" s="194">
        <v>8.8699999999999992</v>
      </c>
      <c r="M9" s="194">
        <v>6.09</v>
      </c>
      <c r="N9" s="194">
        <v>33.92</v>
      </c>
      <c r="O9" s="194">
        <v>0.28999999999999998</v>
      </c>
    </row>
    <row r="10" spans="1:15" ht="17.45" customHeight="1" x14ac:dyDescent="0.2">
      <c r="A10" s="171" t="s">
        <v>51</v>
      </c>
      <c r="B10" s="19"/>
      <c r="C10" s="18">
        <v>50</v>
      </c>
      <c r="D10" s="38">
        <v>3.8</v>
      </c>
      <c r="E10" s="39">
        <v>0.4</v>
      </c>
      <c r="F10" s="39">
        <v>24.3</v>
      </c>
      <c r="G10" s="84">
        <v>119</v>
      </c>
      <c r="H10" s="38">
        <v>0</v>
      </c>
      <c r="I10" s="39">
        <v>0.06</v>
      </c>
      <c r="J10" s="39">
        <v>0</v>
      </c>
      <c r="K10" s="39">
        <v>0.55000000000000004</v>
      </c>
      <c r="L10" s="39">
        <v>10</v>
      </c>
      <c r="M10" s="39">
        <v>7</v>
      </c>
      <c r="N10" s="39">
        <v>32.5</v>
      </c>
      <c r="O10" s="40">
        <v>0.55000000000000004</v>
      </c>
    </row>
    <row r="11" spans="1:15" ht="17.45" customHeight="1" x14ac:dyDescent="0.2">
      <c r="A11" s="97" t="s">
        <v>33</v>
      </c>
      <c r="B11" s="92"/>
      <c r="C11" s="92"/>
      <c r="D11" s="124">
        <f t="shared" ref="D11:O11" si="0">SUM(D6:D10)</f>
        <v>18.96</v>
      </c>
      <c r="E11" s="124">
        <f t="shared" si="0"/>
        <v>24.279999999999994</v>
      </c>
      <c r="F11" s="124">
        <f t="shared" si="0"/>
        <v>108.52</v>
      </c>
      <c r="G11" s="124">
        <f t="shared" si="0"/>
        <v>580</v>
      </c>
      <c r="H11" s="124">
        <f t="shared" si="0"/>
        <v>0.32</v>
      </c>
      <c r="I11" s="124">
        <f t="shared" si="0"/>
        <v>0.26</v>
      </c>
      <c r="J11" s="124">
        <f t="shared" si="0"/>
        <v>1.24</v>
      </c>
      <c r="K11" s="124">
        <f t="shared" si="0"/>
        <v>1.27</v>
      </c>
      <c r="L11" s="124">
        <f t="shared" si="0"/>
        <v>169.95</v>
      </c>
      <c r="M11" s="124">
        <f t="shared" si="0"/>
        <v>46.649999999999991</v>
      </c>
      <c r="N11" s="124">
        <f t="shared" si="0"/>
        <v>187.85000000000002</v>
      </c>
      <c r="O11" s="124">
        <f t="shared" si="0"/>
        <v>1.35</v>
      </c>
    </row>
    <row r="12" spans="1:15" ht="17.850000000000001" customHeight="1" x14ac:dyDescent="0.2">
      <c r="A12" s="52" t="s">
        <v>25</v>
      </c>
      <c r="B12" s="73"/>
      <c r="C12" s="73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</row>
    <row r="13" spans="1:15" ht="21" customHeight="1" x14ac:dyDescent="0.2">
      <c r="A13" s="165" t="s">
        <v>175</v>
      </c>
      <c r="B13" s="190" t="s">
        <v>176</v>
      </c>
      <c r="C13" s="18">
        <v>60</v>
      </c>
      <c r="D13" s="113">
        <v>1</v>
      </c>
      <c r="E13" s="113">
        <v>2</v>
      </c>
      <c r="F13" s="113">
        <v>4.9000000000000004</v>
      </c>
      <c r="G13" s="113">
        <v>45</v>
      </c>
      <c r="H13" s="113">
        <v>0</v>
      </c>
      <c r="I13" s="113">
        <v>0.04</v>
      </c>
      <c r="J13" s="113">
        <v>1.79</v>
      </c>
      <c r="K13" s="113">
        <v>0</v>
      </c>
      <c r="L13" s="113">
        <v>11.07</v>
      </c>
      <c r="M13" s="113">
        <v>11.72</v>
      </c>
      <c r="N13" s="113">
        <v>0</v>
      </c>
      <c r="O13" s="113">
        <v>0.37</v>
      </c>
    </row>
    <row r="14" spans="1:15" ht="17.25" customHeight="1" x14ac:dyDescent="0.2">
      <c r="A14" s="165" t="s">
        <v>102</v>
      </c>
      <c r="B14" s="19" t="s">
        <v>14</v>
      </c>
      <c r="C14" s="19" t="s">
        <v>3</v>
      </c>
      <c r="D14" s="113">
        <v>1.88</v>
      </c>
      <c r="E14" s="86">
        <v>5.0999999999999996</v>
      </c>
      <c r="F14" s="113">
        <v>13.92</v>
      </c>
      <c r="G14" s="113">
        <v>113</v>
      </c>
      <c r="H14" s="113">
        <v>7.0000000000000007E-2</v>
      </c>
      <c r="I14" s="113">
        <v>7.0000000000000007E-2</v>
      </c>
      <c r="J14" s="113">
        <v>13.44</v>
      </c>
      <c r="K14" s="113">
        <v>0.17</v>
      </c>
      <c r="L14" s="113">
        <v>23.1</v>
      </c>
      <c r="M14" s="113">
        <v>21.8</v>
      </c>
      <c r="N14" s="113">
        <v>55.31</v>
      </c>
      <c r="O14" s="113">
        <v>0.81</v>
      </c>
    </row>
    <row r="15" spans="1:15" ht="29.85" customHeight="1" x14ac:dyDescent="0.2">
      <c r="A15" s="165" t="s">
        <v>150</v>
      </c>
      <c r="B15" s="19" t="s">
        <v>15</v>
      </c>
      <c r="C15" s="13" t="s">
        <v>55</v>
      </c>
      <c r="D15" s="113">
        <v>13.1</v>
      </c>
      <c r="E15" s="113">
        <v>12.4</v>
      </c>
      <c r="F15" s="113">
        <v>8.5</v>
      </c>
      <c r="G15" s="113">
        <v>198</v>
      </c>
      <c r="H15" s="113">
        <v>0.01</v>
      </c>
      <c r="I15" s="113">
        <v>0.1</v>
      </c>
      <c r="J15" s="113">
        <v>3.4</v>
      </c>
      <c r="K15" s="113">
        <v>0.03</v>
      </c>
      <c r="L15" s="113">
        <v>34</v>
      </c>
      <c r="M15" s="113">
        <v>29.3</v>
      </c>
      <c r="N15" s="113">
        <v>135</v>
      </c>
      <c r="O15" s="113">
        <v>0.5</v>
      </c>
    </row>
    <row r="16" spans="1:15" ht="17.45" customHeight="1" x14ac:dyDescent="0.2">
      <c r="A16" s="165" t="s">
        <v>47</v>
      </c>
      <c r="B16" s="4" t="s">
        <v>82</v>
      </c>
      <c r="C16" s="47">
        <v>150</v>
      </c>
      <c r="D16" s="48">
        <v>4.21</v>
      </c>
      <c r="E16" s="48">
        <v>4.8</v>
      </c>
      <c r="F16" s="48">
        <v>22.99</v>
      </c>
      <c r="G16" s="129">
        <v>154</v>
      </c>
      <c r="H16" s="48">
        <v>0.05</v>
      </c>
      <c r="I16" s="48">
        <v>0.11</v>
      </c>
      <c r="J16" s="48">
        <v>0</v>
      </c>
      <c r="K16" s="87">
        <v>0.65</v>
      </c>
      <c r="L16" s="48">
        <v>0.63</v>
      </c>
      <c r="M16" s="48">
        <v>0.02</v>
      </c>
      <c r="N16" s="48">
        <v>95.94</v>
      </c>
      <c r="O16" s="48">
        <v>1.61</v>
      </c>
    </row>
    <row r="17" spans="1:15" ht="17.850000000000001" customHeight="1" x14ac:dyDescent="0.2">
      <c r="A17" s="165" t="s">
        <v>146</v>
      </c>
      <c r="B17" s="13" t="s">
        <v>147</v>
      </c>
      <c r="C17" s="18">
        <v>200</v>
      </c>
      <c r="D17" s="113">
        <v>0.16</v>
      </c>
      <c r="E17" s="113">
        <v>0.16</v>
      </c>
      <c r="F17" s="113">
        <v>27.87</v>
      </c>
      <c r="G17" s="113">
        <v>109</v>
      </c>
      <c r="H17" s="113">
        <v>0.01</v>
      </c>
      <c r="I17" s="113">
        <v>0.01</v>
      </c>
      <c r="J17" s="113">
        <v>6.6</v>
      </c>
      <c r="K17" s="113">
        <v>0.08</v>
      </c>
      <c r="L17" s="113">
        <v>6.88</v>
      </c>
      <c r="M17" s="113">
        <v>3.6</v>
      </c>
      <c r="N17" s="113">
        <v>4.4000000000000004</v>
      </c>
      <c r="O17" s="113">
        <v>0.95</v>
      </c>
    </row>
    <row r="18" spans="1:15" ht="17.45" customHeight="1" x14ac:dyDescent="0.2">
      <c r="A18" s="62" t="s">
        <v>129</v>
      </c>
      <c r="B18" s="73"/>
      <c r="C18" s="18">
        <v>60</v>
      </c>
      <c r="D18" s="42">
        <v>4.5599999999999996</v>
      </c>
      <c r="E18" s="43">
        <v>0.54</v>
      </c>
      <c r="F18" s="43">
        <v>28.02</v>
      </c>
      <c r="G18" s="85">
        <v>127</v>
      </c>
      <c r="H18" s="42">
        <v>0</v>
      </c>
      <c r="I18" s="43">
        <v>0.12</v>
      </c>
      <c r="J18" s="43">
        <v>0</v>
      </c>
      <c r="K18" s="43">
        <v>0.6</v>
      </c>
      <c r="L18" s="43">
        <v>13.8</v>
      </c>
      <c r="M18" s="43">
        <v>9.8000000000000007</v>
      </c>
      <c r="N18" s="43">
        <v>50.04</v>
      </c>
      <c r="O18" s="44">
        <v>0.1</v>
      </c>
    </row>
    <row r="19" spans="1:15" ht="17.45" customHeight="1" x14ac:dyDescent="0.2">
      <c r="A19" s="97" t="s">
        <v>33</v>
      </c>
      <c r="B19" s="92"/>
      <c r="C19" s="92"/>
      <c r="D19" s="123">
        <f>SUM(D13:D18)</f>
        <v>24.91</v>
      </c>
      <c r="E19" s="123">
        <f t="shared" ref="E19:O19" si="1">SUM(E13:E18)</f>
        <v>25</v>
      </c>
      <c r="F19" s="123">
        <f t="shared" si="1"/>
        <v>106.2</v>
      </c>
      <c r="G19" s="123">
        <f>SUM(G13:G18)</f>
        <v>746</v>
      </c>
      <c r="H19" s="123">
        <f t="shared" si="1"/>
        <v>0.14000000000000001</v>
      </c>
      <c r="I19" s="123">
        <f t="shared" si="1"/>
        <v>0.45</v>
      </c>
      <c r="J19" s="123">
        <f t="shared" si="1"/>
        <v>25.229999999999997</v>
      </c>
      <c r="K19" s="123">
        <f t="shared" si="1"/>
        <v>1.53</v>
      </c>
      <c r="L19" s="123">
        <f t="shared" si="1"/>
        <v>89.47999999999999</v>
      </c>
      <c r="M19" s="123">
        <f t="shared" si="1"/>
        <v>76.240000000000009</v>
      </c>
      <c r="N19" s="123">
        <f t="shared" si="1"/>
        <v>340.69</v>
      </c>
      <c r="O19" s="123">
        <f t="shared" si="1"/>
        <v>4.34</v>
      </c>
    </row>
    <row r="20" spans="1:15" ht="17.45" customHeight="1" x14ac:dyDescent="0.2">
      <c r="A20" s="52" t="s">
        <v>27</v>
      </c>
      <c r="B20" s="73"/>
      <c r="C20" s="73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</row>
    <row r="21" spans="1:15" ht="17.45" customHeight="1" x14ac:dyDescent="0.2">
      <c r="A21" s="62" t="s">
        <v>103</v>
      </c>
      <c r="B21" s="13" t="s">
        <v>84</v>
      </c>
      <c r="C21" s="18">
        <v>60</v>
      </c>
      <c r="D21" s="113">
        <v>6.94</v>
      </c>
      <c r="E21" s="113">
        <v>5.84</v>
      </c>
      <c r="F21" s="113">
        <v>23.64</v>
      </c>
      <c r="G21" s="113">
        <v>176</v>
      </c>
      <c r="H21" s="113">
        <v>0.02</v>
      </c>
      <c r="I21" s="113">
        <v>0.08</v>
      </c>
      <c r="J21" s="113">
        <v>14.2</v>
      </c>
      <c r="K21" s="113">
        <v>0.84</v>
      </c>
      <c r="L21" s="113">
        <v>25.43</v>
      </c>
      <c r="M21" s="113">
        <v>11.06</v>
      </c>
      <c r="N21" s="113">
        <v>47.51</v>
      </c>
      <c r="O21" s="113">
        <v>0.72</v>
      </c>
    </row>
    <row r="22" spans="1:15" ht="17.45" customHeight="1" x14ac:dyDescent="0.2">
      <c r="A22" s="62" t="s">
        <v>52</v>
      </c>
      <c r="B22" s="73"/>
      <c r="C22" s="18">
        <v>200</v>
      </c>
      <c r="D22" s="113">
        <v>1.4</v>
      </c>
      <c r="E22" s="113">
        <v>0.2</v>
      </c>
      <c r="F22" s="113">
        <v>26.4</v>
      </c>
      <c r="G22" s="113">
        <v>120</v>
      </c>
      <c r="H22" s="113">
        <v>0</v>
      </c>
      <c r="I22" s="113">
        <v>0.12</v>
      </c>
      <c r="J22" s="113">
        <v>80</v>
      </c>
      <c r="K22" s="113">
        <v>0.4</v>
      </c>
      <c r="L22" s="113">
        <v>36</v>
      </c>
      <c r="M22" s="113">
        <v>22</v>
      </c>
      <c r="N22" s="113">
        <v>26</v>
      </c>
      <c r="O22" s="113">
        <v>0.6</v>
      </c>
    </row>
    <row r="23" spans="1:15" ht="18.600000000000001" customHeight="1" x14ac:dyDescent="0.2">
      <c r="A23" s="97" t="s">
        <v>33</v>
      </c>
      <c r="B23" s="92"/>
      <c r="C23" s="92"/>
      <c r="D23" s="123">
        <f>SUM(D21:D22)</f>
        <v>8.34</v>
      </c>
      <c r="E23" s="123">
        <f t="shared" ref="E23:O23" si="2">SUM(E21:E22)</f>
        <v>6.04</v>
      </c>
      <c r="F23" s="123">
        <f t="shared" si="2"/>
        <v>50.04</v>
      </c>
      <c r="G23" s="123">
        <f t="shared" si="2"/>
        <v>296</v>
      </c>
      <c r="H23" s="123">
        <f t="shared" si="2"/>
        <v>0.02</v>
      </c>
      <c r="I23" s="123">
        <f t="shared" si="2"/>
        <v>0.2</v>
      </c>
      <c r="J23" s="123">
        <f t="shared" si="2"/>
        <v>94.2</v>
      </c>
      <c r="K23" s="123">
        <f t="shared" si="2"/>
        <v>1.24</v>
      </c>
      <c r="L23" s="123">
        <f t="shared" si="2"/>
        <v>61.43</v>
      </c>
      <c r="M23" s="123">
        <f t="shared" si="2"/>
        <v>33.06</v>
      </c>
      <c r="N23" s="123">
        <f t="shared" si="2"/>
        <v>73.509999999999991</v>
      </c>
      <c r="O23" s="123">
        <f t="shared" si="2"/>
        <v>1.3199999999999998</v>
      </c>
    </row>
    <row r="24" spans="1:15" ht="16.5" customHeight="1" x14ac:dyDescent="0.2">
      <c r="A24" s="93" t="s">
        <v>73</v>
      </c>
      <c r="B24" s="94"/>
      <c r="C24" s="94"/>
      <c r="D24" s="99">
        <f>D11+D19+D23</f>
        <v>52.210000000000008</v>
      </c>
      <c r="E24" s="99">
        <f t="shared" ref="E24:O24" si="3">E11+E19+E23</f>
        <v>55.319999999999993</v>
      </c>
      <c r="F24" s="99">
        <f t="shared" si="3"/>
        <v>264.76</v>
      </c>
      <c r="G24" s="99">
        <f t="shared" si="3"/>
        <v>1622</v>
      </c>
      <c r="H24" s="99">
        <f t="shared" si="3"/>
        <v>0.48000000000000004</v>
      </c>
      <c r="I24" s="99">
        <f t="shared" si="3"/>
        <v>0.90999999999999992</v>
      </c>
      <c r="J24" s="99">
        <f t="shared" si="3"/>
        <v>120.67</v>
      </c>
      <c r="K24" s="99">
        <f t="shared" si="3"/>
        <v>4.04</v>
      </c>
      <c r="L24" s="99">
        <f t="shared" si="3"/>
        <v>320.85999999999996</v>
      </c>
      <c r="M24" s="99">
        <f t="shared" si="3"/>
        <v>155.94999999999999</v>
      </c>
      <c r="N24" s="99">
        <f t="shared" si="3"/>
        <v>602.04999999999995</v>
      </c>
      <c r="O24" s="99">
        <f t="shared" si="3"/>
        <v>7.01</v>
      </c>
    </row>
  </sheetData>
  <mergeCells count="5">
    <mergeCell ref="A2:A3"/>
    <mergeCell ref="B2:B3"/>
    <mergeCell ref="C2:C3"/>
    <mergeCell ref="D2:G2"/>
    <mergeCell ref="H2:O2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23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2.6640625" style="14" customWidth="1"/>
    <col min="4" max="4" width="9.5" style="14" customWidth="1"/>
    <col min="5" max="5" width="8.83203125" style="14" customWidth="1"/>
    <col min="6" max="6" width="10.83203125" style="14" customWidth="1"/>
    <col min="7" max="7" width="9.664062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15" ht="15" customHeight="1" x14ac:dyDescent="0.2">
      <c r="A1" s="282" t="s">
        <v>24</v>
      </c>
      <c r="B1" s="282" t="s">
        <v>71</v>
      </c>
      <c r="C1" s="283" t="s">
        <v>29</v>
      </c>
      <c r="D1" s="243" t="s">
        <v>0</v>
      </c>
      <c r="E1" s="243"/>
      <c r="F1" s="243"/>
      <c r="G1" s="243"/>
      <c r="H1" s="243" t="s">
        <v>30</v>
      </c>
      <c r="I1" s="243"/>
      <c r="J1" s="243"/>
      <c r="K1" s="243"/>
      <c r="L1" s="243"/>
      <c r="M1" s="243"/>
      <c r="N1" s="243"/>
      <c r="O1" s="243"/>
    </row>
    <row r="2" spans="1:15" ht="29.25" customHeight="1" x14ac:dyDescent="0.2">
      <c r="A2" s="283"/>
      <c r="B2" s="283"/>
      <c r="C2" s="283"/>
      <c r="D2" s="5" t="s">
        <v>22</v>
      </c>
      <c r="E2" s="8" t="s">
        <v>31</v>
      </c>
      <c r="F2" s="8" t="s">
        <v>18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8" customHeight="1" x14ac:dyDescent="0.2">
      <c r="A3" s="58" t="s">
        <v>169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ht="17.4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105</v>
      </c>
      <c r="B5" s="19" t="s">
        <v>11</v>
      </c>
      <c r="C5" s="13" t="s">
        <v>119</v>
      </c>
      <c r="D5" s="113">
        <v>9.8000000000000007</v>
      </c>
      <c r="E5" s="113">
        <v>9.1999999999999993</v>
      </c>
      <c r="F5" s="113">
        <v>57.5</v>
      </c>
      <c r="G5" s="130">
        <v>256</v>
      </c>
      <c r="H5" s="130">
        <v>0.03</v>
      </c>
      <c r="I5" s="130">
        <v>16.5</v>
      </c>
      <c r="J5" s="130">
        <v>0.2</v>
      </c>
      <c r="K5" s="130">
        <v>16</v>
      </c>
      <c r="L5" s="130">
        <v>9</v>
      </c>
      <c r="M5" s="130">
        <v>11</v>
      </c>
      <c r="N5" s="130">
        <v>2.2000000000000002</v>
      </c>
      <c r="O5" s="113">
        <v>0.42</v>
      </c>
    </row>
    <row r="6" spans="1:15" ht="17.45" customHeight="1" x14ac:dyDescent="0.2">
      <c r="A6" s="62" t="s">
        <v>123</v>
      </c>
      <c r="B6" s="19"/>
      <c r="C6" s="18">
        <v>10</v>
      </c>
      <c r="D6" s="177">
        <v>10</v>
      </c>
      <c r="E6" s="177">
        <v>72.5</v>
      </c>
      <c r="F6" s="177">
        <v>1.4</v>
      </c>
      <c r="G6" s="86">
        <v>66.2</v>
      </c>
      <c r="H6" s="177">
        <v>1</v>
      </c>
      <c r="I6" s="177">
        <v>0</v>
      </c>
      <c r="J6" s="177">
        <v>0.4</v>
      </c>
      <c r="K6" s="177">
        <v>0.13</v>
      </c>
      <c r="L6" s="177">
        <v>250</v>
      </c>
      <c r="M6" s="177">
        <v>12.5</v>
      </c>
      <c r="N6" s="177">
        <v>135</v>
      </c>
      <c r="O6" s="177">
        <v>0.28000000000000003</v>
      </c>
    </row>
    <row r="7" spans="1:15" ht="17.45" customHeight="1" x14ac:dyDescent="0.2">
      <c r="A7" s="178" t="s">
        <v>76</v>
      </c>
      <c r="B7" s="73">
        <v>79</v>
      </c>
      <c r="C7" s="18">
        <v>200</v>
      </c>
      <c r="D7" s="199">
        <v>0.44</v>
      </c>
      <c r="E7" s="199">
        <v>0</v>
      </c>
      <c r="F7" s="199">
        <v>28.88</v>
      </c>
      <c r="G7" s="200">
        <v>105</v>
      </c>
      <c r="H7" s="200">
        <v>0</v>
      </c>
      <c r="I7" s="200">
        <v>0</v>
      </c>
      <c r="J7" s="200">
        <v>0.4</v>
      </c>
      <c r="K7" s="200">
        <v>0</v>
      </c>
      <c r="L7" s="200">
        <v>44.8</v>
      </c>
      <c r="M7" s="200">
        <v>6</v>
      </c>
      <c r="N7" s="200">
        <v>15.4</v>
      </c>
      <c r="O7" s="200">
        <v>1.26</v>
      </c>
    </row>
    <row r="8" spans="1:15" ht="17.45" customHeight="1" x14ac:dyDescent="0.2">
      <c r="A8" s="202" t="s">
        <v>164</v>
      </c>
      <c r="B8" s="73"/>
      <c r="C8" s="18">
        <v>100</v>
      </c>
      <c r="D8" s="194">
        <v>0.4</v>
      </c>
      <c r="E8" s="194">
        <v>0.4</v>
      </c>
      <c r="F8" s="194">
        <v>9.8000000000000007</v>
      </c>
      <c r="G8" s="194">
        <v>45</v>
      </c>
      <c r="H8" s="130">
        <v>0.03</v>
      </c>
      <c r="I8" s="130">
        <v>0.03</v>
      </c>
      <c r="J8" s="130">
        <v>16.5</v>
      </c>
      <c r="K8" s="130">
        <v>0.2</v>
      </c>
      <c r="L8" s="130">
        <v>16</v>
      </c>
      <c r="M8" s="130">
        <v>9</v>
      </c>
      <c r="N8" s="130">
        <v>11</v>
      </c>
      <c r="O8" s="130">
        <v>2.2000000000000002</v>
      </c>
    </row>
    <row r="9" spans="1:15" ht="17.45" customHeight="1" x14ac:dyDescent="0.2">
      <c r="A9" s="59" t="s">
        <v>5</v>
      </c>
      <c r="B9" s="19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15" ht="18" customHeight="1" x14ac:dyDescent="0.2">
      <c r="A10" s="96" t="s">
        <v>33</v>
      </c>
      <c r="B10" s="92"/>
      <c r="C10" s="92"/>
      <c r="D10" s="123">
        <f t="shared" ref="D10:O10" si="0">SUM(D5:D9)</f>
        <v>24.44</v>
      </c>
      <c r="E10" s="123">
        <f t="shared" si="0"/>
        <v>82.500000000000014</v>
      </c>
      <c r="F10" s="123">
        <f t="shared" si="0"/>
        <v>121.88</v>
      </c>
      <c r="G10" s="123">
        <f t="shared" si="0"/>
        <v>591.20000000000005</v>
      </c>
      <c r="H10" s="123">
        <f t="shared" si="0"/>
        <v>1.06</v>
      </c>
      <c r="I10" s="123">
        <f t="shared" si="0"/>
        <v>16.59</v>
      </c>
      <c r="J10" s="123">
        <f t="shared" si="0"/>
        <v>17.5</v>
      </c>
      <c r="K10" s="123">
        <f t="shared" si="0"/>
        <v>16.88</v>
      </c>
      <c r="L10" s="123">
        <f t="shared" si="0"/>
        <v>329.8</v>
      </c>
      <c r="M10" s="123">
        <f t="shared" si="0"/>
        <v>45.5</v>
      </c>
      <c r="N10" s="123">
        <f t="shared" si="0"/>
        <v>196.1</v>
      </c>
      <c r="O10" s="123">
        <f t="shared" si="0"/>
        <v>4.71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2.5" customHeight="1" x14ac:dyDescent="0.2">
      <c r="A12" s="166" t="s">
        <v>160</v>
      </c>
      <c r="B12" s="160" t="s">
        <v>161</v>
      </c>
      <c r="C12" s="50">
        <v>60</v>
      </c>
      <c r="D12" s="51">
        <v>1.2</v>
      </c>
      <c r="E12" s="51">
        <v>3</v>
      </c>
      <c r="F12" s="51">
        <v>6.2</v>
      </c>
      <c r="G12" s="51">
        <v>59</v>
      </c>
      <c r="H12" s="162">
        <v>0</v>
      </c>
      <c r="I12" s="162">
        <v>0.01</v>
      </c>
      <c r="J12" s="162">
        <v>15.18</v>
      </c>
      <c r="K12" s="162">
        <v>1.26</v>
      </c>
      <c r="L12" s="162">
        <v>25.25</v>
      </c>
      <c r="M12" s="162">
        <v>8.6199999999999992</v>
      </c>
      <c r="N12" s="162">
        <v>18.55</v>
      </c>
      <c r="O12" s="162">
        <v>0.35</v>
      </c>
    </row>
    <row r="13" spans="1:15" ht="17.45" customHeight="1" x14ac:dyDescent="0.2">
      <c r="A13" s="62" t="s">
        <v>106</v>
      </c>
      <c r="B13" s="13" t="s">
        <v>149</v>
      </c>
      <c r="C13" s="18">
        <v>200</v>
      </c>
      <c r="D13" s="113">
        <v>4.71</v>
      </c>
      <c r="E13" s="113">
        <v>3.73</v>
      </c>
      <c r="F13" s="113">
        <v>15.96</v>
      </c>
      <c r="G13" s="113">
        <v>118</v>
      </c>
      <c r="H13" s="113">
        <v>0.05</v>
      </c>
      <c r="I13" s="113">
        <v>0.19</v>
      </c>
      <c r="J13" s="113">
        <v>9.1999999999999993</v>
      </c>
      <c r="K13" s="113">
        <v>0.21</v>
      </c>
      <c r="L13" s="113">
        <v>30.72</v>
      </c>
      <c r="M13" s="113">
        <v>27.9</v>
      </c>
      <c r="N13" s="113">
        <v>70.66</v>
      </c>
      <c r="O13" s="113">
        <v>1.67</v>
      </c>
    </row>
    <row r="14" spans="1:15" ht="16.7" customHeight="1" x14ac:dyDescent="0.2">
      <c r="A14" s="62" t="s">
        <v>53</v>
      </c>
      <c r="B14" s="13" t="s">
        <v>54</v>
      </c>
      <c r="C14" s="13" t="s">
        <v>55</v>
      </c>
      <c r="D14" s="113">
        <v>12.44</v>
      </c>
      <c r="E14" s="113">
        <v>9.24</v>
      </c>
      <c r="F14" s="113">
        <v>12.56</v>
      </c>
      <c r="G14" s="113">
        <v>183</v>
      </c>
      <c r="H14" s="113">
        <v>23</v>
      </c>
      <c r="I14" s="113">
        <v>0.08</v>
      </c>
      <c r="J14" s="113">
        <v>0.12</v>
      </c>
      <c r="K14" s="113">
        <v>2.08</v>
      </c>
      <c r="L14" s="113">
        <v>35</v>
      </c>
      <c r="M14" s="113">
        <v>25</v>
      </c>
      <c r="N14" s="113">
        <v>133.1</v>
      </c>
      <c r="O14" s="113">
        <v>1.2</v>
      </c>
    </row>
    <row r="15" spans="1:15" ht="17.45" customHeight="1" x14ac:dyDescent="0.2">
      <c r="A15" s="62" t="s">
        <v>39</v>
      </c>
      <c r="B15" s="13" t="s">
        <v>40</v>
      </c>
      <c r="C15" s="18">
        <v>150</v>
      </c>
      <c r="D15" s="113">
        <v>5.32</v>
      </c>
      <c r="E15" s="113">
        <v>4.8899999999999997</v>
      </c>
      <c r="F15" s="113">
        <v>35.520000000000003</v>
      </c>
      <c r="G15" s="113">
        <v>211</v>
      </c>
      <c r="H15" s="113">
        <v>0.05</v>
      </c>
      <c r="I15" s="113">
        <v>0.09</v>
      </c>
      <c r="J15" s="113">
        <v>0</v>
      </c>
      <c r="K15" s="113">
        <v>0.76</v>
      </c>
      <c r="L15" s="113">
        <v>10.3</v>
      </c>
      <c r="M15" s="113">
        <v>8.16</v>
      </c>
      <c r="N15" s="113">
        <v>45.28</v>
      </c>
      <c r="O15" s="113">
        <v>0.82</v>
      </c>
    </row>
    <row r="16" spans="1:15" ht="17.45" customHeight="1" x14ac:dyDescent="0.2">
      <c r="A16" s="192" t="s">
        <v>154</v>
      </c>
      <c r="B16" s="166" t="s">
        <v>38</v>
      </c>
      <c r="C16" s="18">
        <v>200</v>
      </c>
      <c r="D16" s="113">
        <v>0.34</v>
      </c>
      <c r="E16" s="113">
        <v>0.02</v>
      </c>
      <c r="F16" s="113">
        <v>24.53</v>
      </c>
      <c r="G16" s="191">
        <v>95</v>
      </c>
      <c r="H16" s="115">
        <v>0</v>
      </c>
      <c r="I16" s="115">
        <v>0</v>
      </c>
      <c r="J16" s="115">
        <v>1.04</v>
      </c>
      <c r="K16" s="115">
        <v>0.05</v>
      </c>
      <c r="L16" s="115">
        <v>6.13</v>
      </c>
      <c r="M16" s="115">
        <v>3.98</v>
      </c>
      <c r="N16" s="115">
        <v>7.21</v>
      </c>
      <c r="O16" s="115">
        <v>0.57999999999999996</v>
      </c>
    </row>
    <row r="17" spans="1:15" ht="18" customHeight="1" x14ac:dyDescent="0.2">
      <c r="A17" s="256" t="s">
        <v>129</v>
      </c>
      <c r="B17" s="257"/>
      <c r="C17" s="18">
        <v>60</v>
      </c>
      <c r="D17" s="42">
        <v>4.5599999999999996</v>
      </c>
      <c r="E17" s="43">
        <v>0.54</v>
      </c>
      <c r="F17" s="43">
        <v>28.02</v>
      </c>
      <c r="G17" s="85">
        <v>127</v>
      </c>
      <c r="H17" s="42">
        <v>0</v>
      </c>
      <c r="I17" s="43">
        <v>0.12</v>
      </c>
      <c r="J17" s="43">
        <v>0</v>
      </c>
      <c r="K17" s="43">
        <v>0.6</v>
      </c>
      <c r="L17" s="43">
        <v>13.8</v>
      </c>
      <c r="M17" s="43">
        <v>9.8000000000000007</v>
      </c>
      <c r="N17" s="43">
        <v>50.04</v>
      </c>
      <c r="O17" s="44">
        <v>0.1</v>
      </c>
    </row>
    <row r="18" spans="1:15" ht="17.45" customHeight="1" x14ac:dyDescent="0.2">
      <c r="A18" s="96" t="s">
        <v>33</v>
      </c>
      <c r="B18" s="92"/>
      <c r="C18" s="92"/>
      <c r="D18" s="124">
        <f>SUM(D12:D17)</f>
        <v>28.57</v>
      </c>
      <c r="E18" s="124">
        <f t="shared" ref="E18:O18" si="1">SUM(E12:E17)</f>
        <v>21.419999999999998</v>
      </c>
      <c r="F18" s="124">
        <f t="shared" si="1"/>
        <v>122.79</v>
      </c>
      <c r="G18" s="124">
        <f t="shared" si="1"/>
        <v>793</v>
      </c>
      <c r="H18" s="124">
        <f t="shared" si="1"/>
        <v>23.1</v>
      </c>
      <c r="I18" s="124">
        <f t="shared" si="1"/>
        <v>0.49</v>
      </c>
      <c r="J18" s="124">
        <f t="shared" si="1"/>
        <v>25.54</v>
      </c>
      <c r="K18" s="124">
        <f t="shared" si="1"/>
        <v>4.9599999999999991</v>
      </c>
      <c r="L18" s="124">
        <f t="shared" si="1"/>
        <v>121.19999999999999</v>
      </c>
      <c r="M18" s="124">
        <f t="shared" si="1"/>
        <v>83.46</v>
      </c>
      <c r="N18" s="124">
        <f t="shared" si="1"/>
        <v>324.84000000000003</v>
      </c>
      <c r="O18" s="124">
        <f t="shared" si="1"/>
        <v>4.72</v>
      </c>
    </row>
    <row r="19" spans="1:15" ht="17.45" customHeight="1" x14ac:dyDescent="0.2">
      <c r="A19" s="58" t="s">
        <v>27</v>
      </c>
      <c r="B19" s="73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6.7" customHeight="1" x14ac:dyDescent="0.2">
      <c r="A20" s="62" t="s">
        <v>75</v>
      </c>
      <c r="B20" s="153" t="s">
        <v>41</v>
      </c>
      <c r="C20" s="154">
        <v>75</v>
      </c>
      <c r="D20" s="113">
        <v>4.62</v>
      </c>
      <c r="E20" s="113">
        <v>2.38</v>
      </c>
      <c r="F20" s="113">
        <v>28.08</v>
      </c>
      <c r="G20" s="113">
        <v>235</v>
      </c>
      <c r="H20" s="113">
        <v>0.09</v>
      </c>
      <c r="I20" s="113">
        <v>0.01</v>
      </c>
      <c r="J20" s="113">
        <v>0.05</v>
      </c>
      <c r="K20" s="113">
        <v>0.15</v>
      </c>
      <c r="L20" s="113">
        <v>15.11</v>
      </c>
      <c r="M20" s="113">
        <v>10.039999999999999</v>
      </c>
      <c r="N20" s="113">
        <v>49.14</v>
      </c>
      <c r="O20" s="113">
        <v>0.92</v>
      </c>
    </row>
    <row r="21" spans="1:15" ht="18" customHeight="1" x14ac:dyDescent="0.2">
      <c r="A21" s="63" t="s">
        <v>81</v>
      </c>
      <c r="B21" s="153" t="s">
        <v>42</v>
      </c>
      <c r="C21" s="154">
        <v>200</v>
      </c>
      <c r="D21" s="113">
        <v>0.14000000000000001</v>
      </c>
      <c r="E21" s="113">
        <v>0.02</v>
      </c>
      <c r="F21" s="113">
        <v>24.43</v>
      </c>
      <c r="G21" s="113">
        <v>96</v>
      </c>
      <c r="H21" s="113">
        <v>0</v>
      </c>
      <c r="I21" s="113">
        <v>0.01</v>
      </c>
      <c r="J21" s="113">
        <v>6.4</v>
      </c>
      <c r="K21" s="113">
        <v>0.01</v>
      </c>
      <c r="L21" s="113">
        <v>6.88</v>
      </c>
      <c r="M21" s="113">
        <v>1.92</v>
      </c>
      <c r="N21" s="113">
        <v>3.52</v>
      </c>
      <c r="O21" s="113">
        <v>0.17</v>
      </c>
    </row>
    <row r="22" spans="1:15" ht="18" customHeight="1" x14ac:dyDescent="0.2">
      <c r="A22" s="96" t="s">
        <v>33</v>
      </c>
      <c r="B22" s="92"/>
      <c r="C22" s="92"/>
      <c r="D22" s="124">
        <f>SUM(D20:D21)</f>
        <v>4.76</v>
      </c>
      <c r="E22" s="124">
        <f t="shared" ref="E22:O22" si="2">SUM(E20:E21)</f>
        <v>2.4</v>
      </c>
      <c r="F22" s="124">
        <f t="shared" si="2"/>
        <v>52.51</v>
      </c>
      <c r="G22" s="124">
        <f t="shared" si="2"/>
        <v>331</v>
      </c>
      <c r="H22" s="124">
        <f t="shared" si="2"/>
        <v>0.09</v>
      </c>
      <c r="I22" s="124">
        <f t="shared" si="2"/>
        <v>0.02</v>
      </c>
      <c r="J22" s="124">
        <f t="shared" si="2"/>
        <v>6.45</v>
      </c>
      <c r="K22" s="124">
        <f t="shared" si="2"/>
        <v>0.16</v>
      </c>
      <c r="L22" s="124">
        <f t="shared" si="2"/>
        <v>21.99</v>
      </c>
      <c r="M22" s="124">
        <f t="shared" si="2"/>
        <v>11.959999999999999</v>
      </c>
      <c r="N22" s="124">
        <f t="shared" si="2"/>
        <v>52.660000000000004</v>
      </c>
      <c r="O22" s="124">
        <f t="shared" si="2"/>
        <v>1.0900000000000001</v>
      </c>
    </row>
    <row r="23" spans="1:15" ht="15.6" customHeight="1" x14ac:dyDescent="0.2">
      <c r="A23" s="93" t="s">
        <v>73</v>
      </c>
      <c r="B23" s="94"/>
      <c r="C23" s="94"/>
      <c r="D23" s="95">
        <f>D10+D18+D22</f>
        <v>57.77</v>
      </c>
      <c r="E23" s="95">
        <f t="shared" ref="E23:O23" si="3">E10+E18+E22</f>
        <v>106.32000000000002</v>
      </c>
      <c r="F23" s="95">
        <f t="shared" si="3"/>
        <v>297.18</v>
      </c>
      <c r="G23" s="95">
        <f t="shared" si="3"/>
        <v>1715.2</v>
      </c>
      <c r="H23" s="95">
        <f t="shared" si="3"/>
        <v>24.25</v>
      </c>
      <c r="I23" s="95">
        <f t="shared" si="3"/>
        <v>17.099999999999998</v>
      </c>
      <c r="J23" s="95">
        <f t="shared" si="3"/>
        <v>49.49</v>
      </c>
      <c r="K23" s="95">
        <f t="shared" si="3"/>
        <v>21.999999999999996</v>
      </c>
      <c r="L23" s="95">
        <f t="shared" si="3"/>
        <v>472.99</v>
      </c>
      <c r="M23" s="95">
        <f t="shared" si="3"/>
        <v>140.91999999999999</v>
      </c>
      <c r="N23" s="95">
        <f t="shared" si="3"/>
        <v>573.6</v>
      </c>
      <c r="O23" s="95">
        <f t="shared" si="3"/>
        <v>10.52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T23"/>
  <sheetViews>
    <sheetView workbookViewId="0">
      <selection activeCell="C15" sqref="C15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5" style="14" customWidth="1"/>
    <col min="4" max="4" width="9.6640625" style="14" customWidth="1"/>
    <col min="5" max="5" width="8.83203125" style="14" customWidth="1"/>
    <col min="6" max="6" width="10.83203125" style="14" customWidth="1"/>
    <col min="7" max="7" width="9.5" style="14" customWidth="1"/>
    <col min="8" max="8" width="8.1640625" style="14" customWidth="1"/>
    <col min="9" max="9" width="8.6640625" style="14" customWidth="1"/>
    <col min="10" max="10" width="8.83203125" style="14" customWidth="1"/>
    <col min="11" max="12" width="8.6640625" style="14" customWidth="1"/>
    <col min="13" max="13" width="10.6640625" style="14" customWidth="1"/>
    <col min="14" max="14" width="9.5" style="14" customWidth="1"/>
    <col min="15" max="15" width="8.6640625" style="14" customWidth="1"/>
    <col min="16" max="16384" width="9.33203125" style="14"/>
  </cols>
  <sheetData>
    <row r="1" spans="1:20" ht="15" customHeight="1" x14ac:dyDescent="0.2">
      <c r="A1" s="282" t="s">
        <v>24</v>
      </c>
      <c r="B1" s="282" t="s">
        <v>71</v>
      </c>
      <c r="C1" s="283" t="s">
        <v>29</v>
      </c>
      <c r="D1" s="243" t="s">
        <v>0</v>
      </c>
      <c r="E1" s="243"/>
      <c r="F1" s="243"/>
      <c r="G1" s="243"/>
      <c r="H1" s="243" t="s">
        <v>30</v>
      </c>
      <c r="I1" s="243"/>
      <c r="J1" s="243"/>
      <c r="K1" s="243"/>
      <c r="L1" s="243"/>
      <c r="M1" s="243"/>
      <c r="N1" s="243"/>
      <c r="O1" s="243"/>
    </row>
    <row r="2" spans="1:20" ht="30.75" customHeight="1" x14ac:dyDescent="0.2">
      <c r="A2" s="283"/>
      <c r="B2" s="283"/>
      <c r="C2" s="283"/>
      <c r="D2" s="5" t="s">
        <v>22</v>
      </c>
      <c r="E2" s="8" t="s">
        <v>31</v>
      </c>
      <c r="F2" s="69" t="s">
        <v>69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20" ht="17.45" customHeight="1" x14ac:dyDescent="0.2">
      <c r="A3" s="71" t="s">
        <v>170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20" ht="17.4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20" ht="17.45" customHeight="1" x14ac:dyDescent="0.2">
      <c r="A5" s="62" t="s">
        <v>136</v>
      </c>
      <c r="B5" s="1" t="s">
        <v>82</v>
      </c>
      <c r="C5" s="143" t="s">
        <v>119</v>
      </c>
      <c r="D5" s="113">
        <v>6.7</v>
      </c>
      <c r="E5" s="113">
        <v>8.1999999999999993</v>
      </c>
      <c r="F5" s="113">
        <v>30</v>
      </c>
      <c r="G5" s="113">
        <v>213</v>
      </c>
      <c r="H5" s="113">
        <v>0.08</v>
      </c>
      <c r="I5" s="31">
        <v>1.5</v>
      </c>
      <c r="J5" s="32">
        <v>1.4</v>
      </c>
      <c r="K5" s="32">
        <v>12.8</v>
      </c>
      <c r="L5" s="82">
        <v>101</v>
      </c>
      <c r="M5" s="31">
        <v>0</v>
      </c>
      <c r="N5" s="32">
        <v>0.12</v>
      </c>
      <c r="O5" s="181">
        <v>0.26</v>
      </c>
      <c r="P5" s="180"/>
      <c r="Q5" s="180"/>
      <c r="R5" s="180"/>
      <c r="S5" s="180"/>
      <c r="T5" s="180"/>
    </row>
    <row r="6" spans="1:20" ht="17.45" customHeight="1" x14ac:dyDescent="0.2">
      <c r="A6" s="62" t="s">
        <v>59</v>
      </c>
      <c r="B6" s="1"/>
      <c r="C6" s="18">
        <v>10</v>
      </c>
      <c r="D6" s="179">
        <v>24.5</v>
      </c>
      <c r="E6" s="179">
        <v>28.5</v>
      </c>
      <c r="F6" s="113">
        <v>5.2</v>
      </c>
      <c r="G6" s="113">
        <v>172</v>
      </c>
      <c r="H6" s="113">
        <v>1</v>
      </c>
      <c r="I6" s="113">
        <v>0</v>
      </c>
      <c r="J6" s="113">
        <v>0.4</v>
      </c>
      <c r="K6" s="113">
        <v>0.13</v>
      </c>
      <c r="L6" s="113">
        <v>250</v>
      </c>
      <c r="M6" s="113">
        <v>12.5</v>
      </c>
      <c r="N6" s="113">
        <v>135</v>
      </c>
      <c r="O6" s="113">
        <v>0.28000000000000003</v>
      </c>
    </row>
    <row r="7" spans="1:20" ht="17.45" customHeight="1" x14ac:dyDescent="0.2">
      <c r="A7" s="62" t="s">
        <v>130</v>
      </c>
      <c r="B7" s="1" t="s">
        <v>35</v>
      </c>
      <c r="C7" s="18">
        <v>200</v>
      </c>
      <c r="D7" s="42">
        <v>1.5</v>
      </c>
      <c r="E7" s="43">
        <v>1.4</v>
      </c>
      <c r="F7" s="43">
        <v>12.8</v>
      </c>
      <c r="G7" s="85">
        <v>101</v>
      </c>
      <c r="H7" s="42">
        <v>0</v>
      </c>
      <c r="I7" s="43">
        <v>0.12</v>
      </c>
      <c r="J7" s="43">
        <v>0.26</v>
      </c>
      <c r="K7" s="43">
        <v>0</v>
      </c>
      <c r="L7" s="43">
        <v>0.52</v>
      </c>
      <c r="M7" s="43">
        <v>12.18</v>
      </c>
      <c r="N7" s="43">
        <v>0</v>
      </c>
      <c r="O7" s="44">
        <v>0.11</v>
      </c>
    </row>
    <row r="8" spans="1:20" ht="17.45" customHeight="1" x14ac:dyDescent="0.2">
      <c r="A8" s="62" t="s">
        <v>123</v>
      </c>
      <c r="B8" s="1"/>
      <c r="C8" s="18">
        <v>10</v>
      </c>
      <c r="D8" s="203">
        <v>0.04</v>
      </c>
      <c r="E8" s="203">
        <v>6.6</v>
      </c>
      <c r="F8" s="203">
        <v>7.0000000000000007E-2</v>
      </c>
      <c r="G8" s="203">
        <v>75</v>
      </c>
      <c r="H8" s="115">
        <v>0.1</v>
      </c>
      <c r="I8" s="115">
        <v>0</v>
      </c>
      <c r="J8" s="115">
        <v>0</v>
      </c>
      <c r="K8" s="115">
        <v>0</v>
      </c>
      <c r="L8" s="115">
        <v>1.2</v>
      </c>
      <c r="M8" s="115">
        <v>0.04</v>
      </c>
      <c r="N8" s="115">
        <v>1.9</v>
      </c>
      <c r="O8" s="115">
        <v>0.02</v>
      </c>
    </row>
    <row r="9" spans="1:20" ht="18" customHeight="1" x14ac:dyDescent="0.2">
      <c r="A9" s="62" t="s">
        <v>51</v>
      </c>
      <c r="B9" s="16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20" ht="17.45" customHeight="1" x14ac:dyDescent="0.2">
      <c r="A10" s="96" t="s">
        <v>33</v>
      </c>
      <c r="B10" s="80"/>
      <c r="C10" s="92"/>
      <c r="D10" s="124">
        <f t="shared" ref="D10:O10" si="0">SUM(D5:D9)</f>
        <v>36.54</v>
      </c>
      <c r="E10" s="124">
        <f t="shared" si="0"/>
        <v>45.1</v>
      </c>
      <c r="F10" s="124">
        <f t="shared" si="0"/>
        <v>72.37</v>
      </c>
      <c r="G10" s="124">
        <f t="shared" si="0"/>
        <v>680</v>
      </c>
      <c r="H10" s="124">
        <f t="shared" si="0"/>
        <v>1.1800000000000002</v>
      </c>
      <c r="I10" s="124">
        <f t="shared" si="0"/>
        <v>1.6800000000000002</v>
      </c>
      <c r="J10" s="124">
        <f t="shared" si="0"/>
        <v>2.0599999999999996</v>
      </c>
      <c r="K10" s="124">
        <f t="shared" si="0"/>
        <v>13.480000000000002</v>
      </c>
      <c r="L10" s="124">
        <f t="shared" si="0"/>
        <v>362.71999999999997</v>
      </c>
      <c r="M10" s="124">
        <f t="shared" si="0"/>
        <v>31.72</v>
      </c>
      <c r="N10" s="124">
        <f t="shared" si="0"/>
        <v>169.52</v>
      </c>
      <c r="O10" s="124">
        <f t="shared" si="0"/>
        <v>1.2200000000000002</v>
      </c>
    </row>
    <row r="11" spans="1:20" ht="17.45" customHeight="1" x14ac:dyDescent="0.2">
      <c r="A11" s="52" t="s">
        <v>25</v>
      </c>
      <c r="B11" s="16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20" ht="24.75" customHeight="1" x14ac:dyDescent="0.2">
      <c r="A12" s="62" t="s">
        <v>177</v>
      </c>
      <c r="B12" s="73" t="s">
        <v>178</v>
      </c>
      <c r="C12" s="18">
        <v>60</v>
      </c>
      <c r="D12" s="31">
        <v>0.82</v>
      </c>
      <c r="E12" s="32">
        <v>6.07</v>
      </c>
      <c r="F12" s="83">
        <v>4.5199999999999996</v>
      </c>
      <c r="G12" s="82">
        <v>76</v>
      </c>
      <c r="H12" s="31">
        <v>0.54</v>
      </c>
      <c r="I12" s="32">
        <v>0.03</v>
      </c>
      <c r="J12" s="32">
        <v>7.77</v>
      </c>
      <c r="K12" s="32">
        <v>2.72</v>
      </c>
      <c r="L12" s="32">
        <v>16.829999999999998</v>
      </c>
      <c r="M12" s="32">
        <v>11.12</v>
      </c>
      <c r="N12" s="32">
        <v>24.65</v>
      </c>
      <c r="O12" s="33">
        <v>0.46</v>
      </c>
    </row>
    <row r="13" spans="1:20" ht="30" customHeight="1" x14ac:dyDescent="0.2">
      <c r="A13" s="108" t="s">
        <v>112</v>
      </c>
      <c r="B13" s="19" t="s">
        <v>2</v>
      </c>
      <c r="C13" s="19" t="s">
        <v>3</v>
      </c>
      <c r="D13" s="113">
        <v>1.47</v>
      </c>
      <c r="E13" s="113">
        <v>4.67</v>
      </c>
      <c r="F13" s="113">
        <v>7.31</v>
      </c>
      <c r="G13" s="113">
        <v>73</v>
      </c>
      <c r="H13" s="113">
        <v>0.09</v>
      </c>
      <c r="I13" s="113">
        <v>0.03</v>
      </c>
      <c r="J13" s="113">
        <v>8.81</v>
      </c>
      <c r="K13" s="113">
        <v>0.17</v>
      </c>
      <c r="L13" s="113">
        <v>36.950000000000003</v>
      </c>
      <c r="M13" s="113">
        <v>19.46</v>
      </c>
      <c r="N13" s="113">
        <v>43.72</v>
      </c>
      <c r="O13" s="113">
        <v>0.95</v>
      </c>
    </row>
    <row r="14" spans="1:20" ht="18" customHeight="1" x14ac:dyDescent="0.2">
      <c r="A14" s="108" t="s">
        <v>115</v>
      </c>
      <c r="B14" s="1" t="s">
        <v>87</v>
      </c>
      <c r="C14" s="13" t="s">
        <v>55</v>
      </c>
      <c r="D14" s="113">
        <v>9.6999999999999993</v>
      </c>
      <c r="E14" s="113">
        <v>13.92</v>
      </c>
      <c r="F14" s="113">
        <v>7.86</v>
      </c>
      <c r="G14" s="86">
        <v>190</v>
      </c>
      <c r="H14" s="113">
        <v>64</v>
      </c>
      <c r="I14" s="113">
        <v>0.04</v>
      </c>
      <c r="J14" s="113">
        <v>0.26</v>
      </c>
      <c r="K14" s="113">
        <v>2.96</v>
      </c>
      <c r="L14" s="113">
        <v>56</v>
      </c>
      <c r="M14" s="113">
        <v>15.4</v>
      </c>
      <c r="N14" s="113">
        <v>105.9</v>
      </c>
      <c r="O14" s="113">
        <v>1.01</v>
      </c>
    </row>
    <row r="15" spans="1:20" ht="17.45" customHeight="1" x14ac:dyDescent="0.2">
      <c r="A15" s="108" t="s">
        <v>168</v>
      </c>
      <c r="B15" s="1" t="s">
        <v>35</v>
      </c>
      <c r="C15" s="18">
        <v>150</v>
      </c>
      <c r="D15" s="113">
        <v>5.4</v>
      </c>
      <c r="E15" s="113">
        <v>3.3</v>
      </c>
      <c r="F15" s="113">
        <v>25.7</v>
      </c>
      <c r="G15" s="113">
        <v>148</v>
      </c>
      <c r="H15" s="113">
        <v>0</v>
      </c>
      <c r="I15" s="113">
        <v>0.02</v>
      </c>
      <c r="J15" s="113">
        <v>1.3</v>
      </c>
      <c r="K15" s="113">
        <v>0.02</v>
      </c>
      <c r="L15" s="113">
        <v>34</v>
      </c>
      <c r="M15" s="113">
        <v>29.3</v>
      </c>
      <c r="N15" s="113">
        <v>135</v>
      </c>
      <c r="O15" s="113">
        <v>0.5</v>
      </c>
    </row>
    <row r="16" spans="1:20" ht="17.45" customHeight="1" x14ac:dyDescent="0.2">
      <c r="A16" s="205" t="s">
        <v>113</v>
      </c>
      <c r="B16" s="13" t="s">
        <v>58</v>
      </c>
      <c r="C16" s="18">
        <v>200</v>
      </c>
      <c r="D16" s="113">
        <v>0.2</v>
      </c>
      <c r="E16" s="113">
        <v>0.2</v>
      </c>
      <c r="F16" s="113">
        <v>22.3</v>
      </c>
      <c r="G16" s="113">
        <v>115</v>
      </c>
      <c r="H16" s="204">
        <v>0</v>
      </c>
      <c r="I16" s="204">
        <v>0.02</v>
      </c>
      <c r="J16" s="204">
        <v>0</v>
      </c>
      <c r="K16" s="204">
        <v>0.1</v>
      </c>
      <c r="L16" s="204">
        <v>12</v>
      </c>
      <c r="M16" s="204">
        <v>0</v>
      </c>
      <c r="N16" s="204">
        <v>2.4</v>
      </c>
      <c r="O16" s="204">
        <v>0.8</v>
      </c>
    </row>
    <row r="17" spans="1:15" ht="17.45" customHeight="1" x14ac:dyDescent="0.2">
      <c r="A17" s="256" t="s">
        <v>129</v>
      </c>
      <c r="B17" s="257"/>
      <c r="C17" s="18">
        <v>60</v>
      </c>
      <c r="D17" s="42">
        <v>4.5599999999999996</v>
      </c>
      <c r="E17" s="43">
        <v>0.54</v>
      </c>
      <c r="F17" s="43">
        <v>28.02</v>
      </c>
      <c r="G17" s="85">
        <v>127</v>
      </c>
      <c r="H17" s="42">
        <v>0</v>
      </c>
      <c r="I17" s="43">
        <v>0.12</v>
      </c>
      <c r="J17" s="43">
        <v>0</v>
      </c>
      <c r="K17" s="43">
        <v>0.6</v>
      </c>
      <c r="L17" s="43">
        <v>13.8</v>
      </c>
      <c r="M17" s="43">
        <v>9.8000000000000007</v>
      </c>
      <c r="N17" s="43">
        <v>50.04</v>
      </c>
      <c r="O17" s="44">
        <v>0.1</v>
      </c>
    </row>
    <row r="18" spans="1:15" ht="21.6" customHeight="1" x14ac:dyDescent="0.2">
      <c r="A18" s="96" t="s">
        <v>33</v>
      </c>
      <c r="B18" s="92"/>
      <c r="C18" s="92"/>
      <c r="D18" s="124">
        <f>SUM(D12:D17)</f>
        <v>22.15</v>
      </c>
      <c r="E18" s="124">
        <f t="shared" ref="E18:O18" si="1">SUM(E12:E17)</f>
        <v>28.7</v>
      </c>
      <c r="F18" s="124">
        <f t="shared" si="1"/>
        <v>95.71</v>
      </c>
      <c r="G18" s="124">
        <f t="shared" si="1"/>
        <v>729</v>
      </c>
      <c r="H18" s="124">
        <f t="shared" si="1"/>
        <v>64.63</v>
      </c>
      <c r="I18" s="124">
        <f t="shared" si="1"/>
        <v>0.26</v>
      </c>
      <c r="J18" s="124">
        <f t="shared" si="1"/>
        <v>18.14</v>
      </c>
      <c r="K18" s="124">
        <f t="shared" si="1"/>
        <v>6.5699999999999985</v>
      </c>
      <c r="L18" s="124">
        <f t="shared" si="1"/>
        <v>169.58</v>
      </c>
      <c r="M18" s="124">
        <f t="shared" si="1"/>
        <v>85.08</v>
      </c>
      <c r="N18" s="124">
        <f t="shared" si="1"/>
        <v>361.71</v>
      </c>
      <c r="O18" s="124">
        <f t="shared" si="1"/>
        <v>3.82</v>
      </c>
    </row>
    <row r="19" spans="1:15" ht="17.45" customHeight="1" x14ac:dyDescent="0.2">
      <c r="A19" s="58" t="s">
        <v>27</v>
      </c>
      <c r="B19" s="16"/>
      <c r="C19" s="73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</row>
    <row r="20" spans="1:15" ht="17.45" customHeight="1" x14ac:dyDescent="0.2">
      <c r="A20" s="62" t="s">
        <v>80</v>
      </c>
      <c r="B20" s="12" t="s">
        <v>16</v>
      </c>
      <c r="C20" s="18">
        <v>75</v>
      </c>
      <c r="D20" s="113">
        <v>8.4600000000000009</v>
      </c>
      <c r="E20" s="113">
        <v>7.34</v>
      </c>
      <c r="F20" s="113">
        <v>31.9</v>
      </c>
      <c r="G20" s="113">
        <v>229</v>
      </c>
      <c r="H20" s="113">
        <v>0.05</v>
      </c>
      <c r="I20" s="113">
        <v>0.16</v>
      </c>
      <c r="J20" s="113">
        <v>0.13</v>
      </c>
      <c r="K20" s="113">
        <v>0.15</v>
      </c>
      <c r="L20" s="113">
        <v>53.18</v>
      </c>
      <c r="M20" s="113">
        <v>13.93</v>
      </c>
      <c r="N20" s="113">
        <v>105.74</v>
      </c>
      <c r="O20" s="113">
        <v>0.8</v>
      </c>
    </row>
    <row r="21" spans="1:15" ht="17.45" customHeight="1" x14ac:dyDescent="0.2">
      <c r="A21" s="63" t="s">
        <v>52</v>
      </c>
      <c r="B21" s="16"/>
      <c r="C21" s="18">
        <v>200</v>
      </c>
      <c r="D21" s="113">
        <v>1.4</v>
      </c>
      <c r="E21" s="113">
        <v>0.2</v>
      </c>
      <c r="F21" s="113">
        <v>26.4</v>
      </c>
      <c r="G21" s="113">
        <v>120</v>
      </c>
      <c r="H21" s="113">
        <v>0</v>
      </c>
      <c r="I21" s="113">
        <v>0.12</v>
      </c>
      <c r="J21" s="113">
        <v>80</v>
      </c>
      <c r="K21" s="113">
        <v>0.4</v>
      </c>
      <c r="L21" s="113">
        <v>36</v>
      </c>
      <c r="M21" s="113">
        <v>22</v>
      </c>
      <c r="N21" s="113">
        <v>26</v>
      </c>
      <c r="O21" s="113">
        <v>0.6</v>
      </c>
    </row>
    <row r="22" spans="1:15" ht="18.600000000000001" customHeight="1" x14ac:dyDescent="0.2">
      <c r="A22" s="96" t="s">
        <v>33</v>
      </c>
      <c r="B22" s="92"/>
      <c r="C22" s="92"/>
      <c r="D22" s="123">
        <f>SUM(D20:D21)</f>
        <v>9.8600000000000012</v>
      </c>
      <c r="E22" s="123">
        <f t="shared" ref="E22:O22" si="2">SUM(E20:E21)</f>
        <v>7.54</v>
      </c>
      <c r="F22" s="123">
        <f t="shared" si="2"/>
        <v>58.3</v>
      </c>
      <c r="G22" s="123">
        <f t="shared" si="2"/>
        <v>349</v>
      </c>
      <c r="H22" s="123">
        <f t="shared" si="2"/>
        <v>0.05</v>
      </c>
      <c r="I22" s="123">
        <f t="shared" si="2"/>
        <v>0.28000000000000003</v>
      </c>
      <c r="J22" s="123">
        <f t="shared" si="2"/>
        <v>80.13</v>
      </c>
      <c r="K22" s="123">
        <f t="shared" si="2"/>
        <v>0.55000000000000004</v>
      </c>
      <c r="L22" s="123">
        <f t="shared" si="2"/>
        <v>89.18</v>
      </c>
      <c r="M22" s="123">
        <f t="shared" si="2"/>
        <v>35.93</v>
      </c>
      <c r="N22" s="123">
        <f t="shared" si="2"/>
        <v>131.74</v>
      </c>
      <c r="O22" s="123">
        <f t="shared" si="2"/>
        <v>1.4</v>
      </c>
    </row>
    <row r="23" spans="1:15" ht="22.5" customHeight="1" x14ac:dyDescent="0.2">
      <c r="A23" s="93" t="s">
        <v>73</v>
      </c>
      <c r="B23" s="94"/>
      <c r="C23" s="94"/>
      <c r="D23" s="95">
        <f>D10+D18+D22</f>
        <v>68.55</v>
      </c>
      <c r="E23" s="95">
        <f t="shared" ref="E23:O23" si="3">E10+E18+E22</f>
        <v>81.34</v>
      </c>
      <c r="F23" s="95">
        <f t="shared" si="3"/>
        <v>226.38</v>
      </c>
      <c r="G23" s="95">
        <f t="shared" si="3"/>
        <v>1758</v>
      </c>
      <c r="H23" s="95">
        <f t="shared" si="3"/>
        <v>65.86</v>
      </c>
      <c r="I23" s="95">
        <f t="shared" si="3"/>
        <v>2.2200000000000002</v>
      </c>
      <c r="J23" s="95">
        <f t="shared" si="3"/>
        <v>100.33</v>
      </c>
      <c r="K23" s="95">
        <f t="shared" si="3"/>
        <v>20.6</v>
      </c>
      <c r="L23" s="95">
        <f t="shared" si="3"/>
        <v>621.48</v>
      </c>
      <c r="M23" s="95">
        <f t="shared" si="3"/>
        <v>152.72999999999999</v>
      </c>
      <c r="N23" s="95">
        <f t="shared" si="3"/>
        <v>662.97</v>
      </c>
      <c r="O23" s="95">
        <f t="shared" si="3"/>
        <v>6.4399999999999995</v>
      </c>
    </row>
  </sheetData>
  <mergeCells count="6">
    <mergeCell ref="H1:O1"/>
    <mergeCell ref="A17:B17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23"/>
  <sheetViews>
    <sheetView workbookViewId="0">
      <selection activeCell="A3" sqref="A3"/>
    </sheetView>
  </sheetViews>
  <sheetFormatPr defaultColWidth="9.33203125" defaultRowHeight="12.75" x14ac:dyDescent="0.2"/>
  <cols>
    <col min="1" max="1" width="40.83203125" style="14" customWidth="1"/>
    <col min="2" max="2" width="8.1640625" style="14" customWidth="1"/>
    <col min="3" max="3" width="11.1640625" style="14" customWidth="1"/>
    <col min="4" max="4" width="9.83203125" style="14" customWidth="1"/>
    <col min="5" max="5" width="8.6640625" style="14" customWidth="1"/>
    <col min="6" max="6" width="10.83203125" style="14" customWidth="1"/>
    <col min="7" max="7" width="9.6640625" style="14" customWidth="1"/>
    <col min="8" max="9" width="8.5" style="14" customWidth="1"/>
    <col min="10" max="10" width="8.83203125" style="14" customWidth="1"/>
    <col min="11" max="12" width="8.6640625" style="14" customWidth="1"/>
    <col min="13" max="13" width="10.83203125" style="14" customWidth="1"/>
    <col min="14" max="14" width="9.33203125" style="14" customWidth="1"/>
    <col min="15" max="15" width="8.6640625" style="14" customWidth="1"/>
    <col min="16" max="16384" width="9.33203125" style="14"/>
  </cols>
  <sheetData>
    <row r="1" spans="1:15" x14ac:dyDescent="0.2">
      <c r="A1" s="282" t="s">
        <v>24</v>
      </c>
      <c r="B1" s="285" t="s">
        <v>49</v>
      </c>
      <c r="C1" s="285" t="s">
        <v>99</v>
      </c>
      <c r="D1" s="284" t="s">
        <v>44</v>
      </c>
      <c r="E1" s="284"/>
      <c r="F1" s="284"/>
      <c r="G1" s="284"/>
      <c r="H1" s="284" t="s">
        <v>45</v>
      </c>
      <c r="I1" s="284"/>
      <c r="J1" s="284"/>
      <c r="K1" s="284"/>
      <c r="L1" s="284"/>
      <c r="M1" s="284"/>
      <c r="N1" s="284"/>
      <c r="O1" s="284"/>
    </row>
    <row r="2" spans="1:15" ht="36.75" customHeight="1" x14ac:dyDescent="0.2">
      <c r="A2" s="283"/>
      <c r="B2" s="285"/>
      <c r="C2" s="285"/>
      <c r="D2" s="5" t="s">
        <v>22</v>
      </c>
      <c r="E2" s="20" t="s">
        <v>68</v>
      </c>
      <c r="F2" s="20" t="s">
        <v>69</v>
      </c>
      <c r="G2" s="10" t="s">
        <v>50</v>
      </c>
      <c r="H2" s="11" t="s">
        <v>61</v>
      </c>
      <c r="I2" s="11" t="s">
        <v>62</v>
      </c>
      <c r="J2" s="11" t="s">
        <v>63</v>
      </c>
      <c r="K2" s="11" t="s">
        <v>64</v>
      </c>
      <c r="L2" s="11" t="s">
        <v>65</v>
      </c>
      <c r="M2" s="11" t="s">
        <v>21</v>
      </c>
      <c r="N2" s="11" t="s">
        <v>66</v>
      </c>
      <c r="O2" s="11" t="s">
        <v>46</v>
      </c>
    </row>
    <row r="3" spans="1:15" ht="17.100000000000001" customHeight="1" x14ac:dyDescent="0.2">
      <c r="A3" s="72" t="s">
        <v>171</v>
      </c>
      <c r="B3" s="16"/>
      <c r="C3" s="16"/>
      <c r="D3" s="277"/>
      <c r="E3" s="277"/>
      <c r="F3" s="277"/>
      <c r="G3" s="277"/>
      <c r="H3" s="16"/>
      <c r="I3" s="16"/>
      <c r="J3" s="16"/>
      <c r="K3" s="16"/>
      <c r="L3" s="16"/>
      <c r="M3" s="16"/>
      <c r="N3" s="16"/>
      <c r="O3" s="16"/>
    </row>
    <row r="4" spans="1:15" ht="15.95" customHeight="1" x14ac:dyDescent="0.2">
      <c r="A4" s="52" t="s">
        <v>32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17.45" customHeight="1" x14ac:dyDescent="0.2">
      <c r="A5" s="62" t="s">
        <v>137</v>
      </c>
      <c r="B5" s="19" t="s">
        <v>11</v>
      </c>
      <c r="C5" s="13" t="s">
        <v>119</v>
      </c>
      <c r="D5" s="113">
        <v>4.45</v>
      </c>
      <c r="E5" s="113">
        <v>4.07</v>
      </c>
      <c r="F5" s="113">
        <v>35.46</v>
      </c>
      <c r="G5" s="113">
        <v>238</v>
      </c>
      <c r="H5" s="113">
        <v>0</v>
      </c>
      <c r="I5" s="113">
        <v>0.18</v>
      </c>
      <c r="J5" s="113">
        <v>0.47</v>
      </c>
      <c r="K5" s="113">
        <v>0</v>
      </c>
      <c r="L5" s="113">
        <v>131.15</v>
      </c>
      <c r="M5" s="113">
        <v>51.88</v>
      </c>
      <c r="N5" s="113">
        <v>0</v>
      </c>
      <c r="O5" s="113">
        <v>1.49</v>
      </c>
    </row>
    <row r="6" spans="1:15" ht="17.45" customHeight="1" x14ac:dyDescent="0.2">
      <c r="A6" s="62" t="s">
        <v>138</v>
      </c>
      <c r="B6" s="19" t="s">
        <v>8</v>
      </c>
      <c r="C6" s="18">
        <v>200</v>
      </c>
      <c r="D6" s="113">
        <v>0.34</v>
      </c>
      <c r="E6" s="113">
        <v>0.02</v>
      </c>
      <c r="F6" s="113">
        <v>24.53</v>
      </c>
      <c r="G6" s="113">
        <v>95</v>
      </c>
      <c r="H6" s="113">
        <v>0</v>
      </c>
      <c r="I6" s="113">
        <v>0</v>
      </c>
      <c r="J6" s="113">
        <v>0.02</v>
      </c>
      <c r="K6" s="113">
        <v>0.05</v>
      </c>
      <c r="L6" s="113">
        <v>1.29</v>
      </c>
      <c r="M6" s="86">
        <v>0.8</v>
      </c>
      <c r="N6" s="113">
        <v>1.6</v>
      </c>
      <c r="O6" s="113">
        <v>0.06</v>
      </c>
    </row>
    <row r="7" spans="1:15" ht="17.45" customHeight="1" x14ac:dyDescent="0.2">
      <c r="A7" s="62" t="s">
        <v>134</v>
      </c>
      <c r="B7" s="73"/>
      <c r="C7" s="18">
        <v>100</v>
      </c>
      <c r="D7" s="113">
        <v>0.4</v>
      </c>
      <c r="E7" s="113">
        <v>0.4</v>
      </c>
      <c r="F7" s="113">
        <v>9.8000000000000007</v>
      </c>
      <c r="G7" s="113">
        <v>45</v>
      </c>
      <c r="H7" s="113">
        <v>0.03</v>
      </c>
      <c r="I7" s="113">
        <v>0.03</v>
      </c>
      <c r="J7" s="113">
        <v>16.5</v>
      </c>
      <c r="K7" s="113">
        <v>0.2</v>
      </c>
      <c r="L7" s="113">
        <v>16</v>
      </c>
      <c r="M7" s="113">
        <v>9</v>
      </c>
      <c r="N7" s="113">
        <v>11</v>
      </c>
      <c r="O7" s="113">
        <v>2.2000000000000002</v>
      </c>
    </row>
    <row r="8" spans="1:15" ht="17.45" customHeight="1" x14ac:dyDescent="0.2">
      <c r="A8" s="62" t="s">
        <v>163</v>
      </c>
      <c r="B8" s="73"/>
      <c r="C8" s="18">
        <v>40</v>
      </c>
      <c r="D8" s="194">
        <v>2.38</v>
      </c>
      <c r="E8" s="194">
        <v>9.68</v>
      </c>
      <c r="F8" s="194">
        <v>18.64</v>
      </c>
      <c r="G8" s="194">
        <v>75</v>
      </c>
      <c r="H8" s="194">
        <v>0.08</v>
      </c>
      <c r="I8" s="194">
        <v>0</v>
      </c>
      <c r="J8" s="194">
        <v>0</v>
      </c>
      <c r="K8" s="194">
        <v>0</v>
      </c>
      <c r="L8" s="194">
        <v>6</v>
      </c>
      <c r="M8" s="194">
        <v>0</v>
      </c>
      <c r="N8" s="194">
        <v>25.13</v>
      </c>
      <c r="O8" s="194">
        <v>0.62</v>
      </c>
    </row>
    <row r="9" spans="1:15" ht="18" customHeight="1" x14ac:dyDescent="0.2">
      <c r="A9" s="62" t="s">
        <v>51</v>
      </c>
      <c r="B9" s="73"/>
      <c r="C9" s="18">
        <v>50</v>
      </c>
      <c r="D9" s="201">
        <v>3.8</v>
      </c>
      <c r="E9" s="201">
        <v>0.4</v>
      </c>
      <c r="F9" s="201">
        <v>24.3</v>
      </c>
      <c r="G9" s="201">
        <v>119</v>
      </c>
      <c r="H9" s="201">
        <v>0</v>
      </c>
      <c r="I9" s="201">
        <v>0.06</v>
      </c>
      <c r="J9" s="201">
        <v>0</v>
      </c>
      <c r="K9" s="201">
        <v>0.55000000000000004</v>
      </c>
      <c r="L9" s="201">
        <v>10</v>
      </c>
      <c r="M9" s="201">
        <v>7</v>
      </c>
      <c r="N9" s="201">
        <v>32.5</v>
      </c>
      <c r="O9" s="201">
        <v>0.55000000000000004</v>
      </c>
    </row>
    <row r="10" spans="1:15" ht="17.45" customHeight="1" x14ac:dyDescent="0.2">
      <c r="A10" s="90" t="s">
        <v>33</v>
      </c>
      <c r="B10" s="92"/>
      <c r="C10" s="92"/>
      <c r="D10" s="123">
        <f>SUM(D5:D9)</f>
        <v>11.370000000000001</v>
      </c>
      <c r="E10" s="193">
        <f t="shared" ref="E10:O10" si="0">SUM(E5:E9)</f>
        <v>14.57</v>
      </c>
      <c r="F10" s="193">
        <f t="shared" si="0"/>
        <v>112.73</v>
      </c>
      <c r="G10" s="193">
        <f t="shared" si="0"/>
        <v>572</v>
      </c>
      <c r="H10" s="193">
        <f t="shared" si="0"/>
        <v>0.11</v>
      </c>
      <c r="I10" s="193">
        <f t="shared" si="0"/>
        <v>0.27</v>
      </c>
      <c r="J10" s="193">
        <f t="shared" si="0"/>
        <v>16.989999999999998</v>
      </c>
      <c r="K10" s="193">
        <f t="shared" si="0"/>
        <v>0.8</v>
      </c>
      <c r="L10" s="193">
        <f t="shared" si="0"/>
        <v>164.44</v>
      </c>
      <c r="M10" s="193">
        <f t="shared" si="0"/>
        <v>68.680000000000007</v>
      </c>
      <c r="N10" s="193">
        <f t="shared" si="0"/>
        <v>70.22999999999999</v>
      </c>
      <c r="O10" s="193">
        <f t="shared" si="0"/>
        <v>4.92</v>
      </c>
    </row>
    <row r="11" spans="1:15" ht="17.45" customHeight="1" x14ac:dyDescent="0.2">
      <c r="A11" s="52" t="s">
        <v>25</v>
      </c>
      <c r="B11" s="73"/>
      <c r="C11" s="73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</row>
    <row r="12" spans="1:15" ht="21.75" customHeight="1" x14ac:dyDescent="0.2">
      <c r="A12" s="109" t="s">
        <v>110</v>
      </c>
      <c r="B12" s="107" t="s">
        <v>111</v>
      </c>
      <c r="C12" s="110">
        <v>60</v>
      </c>
      <c r="D12" s="111">
        <v>1</v>
      </c>
      <c r="E12" s="111">
        <v>2.5099999999999998</v>
      </c>
      <c r="F12" s="111">
        <v>4.91</v>
      </c>
      <c r="G12" s="111">
        <v>56</v>
      </c>
      <c r="H12" s="111">
        <v>0</v>
      </c>
      <c r="I12" s="111">
        <v>0.03</v>
      </c>
      <c r="J12" s="111">
        <v>5.88</v>
      </c>
      <c r="K12" s="111">
        <v>1.26</v>
      </c>
      <c r="L12" s="111">
        <v>16.760000000000002</v>
      </c>
      <c r="M12" s="111">
        <v>11.14</v>
      </c>
      <c r="N12" s="111">
        <v>25.18</v>
      </c>
      <c r="O12" s="111">
        <v>0.79</v>
      </c>
    </row>
    <row r="13" spans="1:15" ht="26.25" customHeight="1" x14ac:dyDescent="0.2">
      <c r="A13" s="62" t="s">
        <v>116</v>
      </c>
      <c r="B13" s="19" t="s">
        <v>12</v>
      </c>
      <c r="C13" s="19" t="s">
        <v>3</v>
      </c>
      <c r="D13" s="113">
        <v>1.46</v>
      </c>
      <c r="E13" s="113">
        <v>4.75</v>
      </c>
      <c r="F13" s="113">
        <v>6.22</v>
      </c>
      <c r="G13" s="113">
        <v>79</v>
      </c>
      <c r="H13" s="113">
        <v>0.08</v>
      </c>
      <c r="I13" s="113">
        <v>0.04</v>
      </c>
      <c r="J13" s="113">
        <v>14.64</v>
      </c>
      <c r="K13" s="113">
        <v>0.14000000000000001</v>
      </c>
      <c r="L13" s="113">
        <v>38.49</v>
      </c>
      <c r="M13" s="113">
        <v>17.29</v>
      </c>
      <c r="N13" s="113">
        <v>41.11</v>
      </c>
      <c r="O13" s="113">
        <v>0.68</v>
      </c>
    </row>
    <row r="14" spans="1:15" ht="17.45" customHeight="1" x14ac:dyDescent="0.2">
      <c r="A14" s="62" t="s">
        <v>139</v>
      </c>
      <c r="B14" s="13" t="s">
        <v>140</v>
      </c>
      <c r="C14" s="18">
        <v>210</v>
      </c>
      <c r="D14" s="113">
        <v>20.3</v>
      </c>
      <c r="E14" s="113">
        <v>17</v>
      </c>
      <c r="F14" s="113">
        <v>35.69</v>
      </c>
      <c r="G14" s="113">
        <v>402.16</v>
      </c>
      <c r="H14" s="113">
        <v>48</v>
      </c>
      <c r="I14" s="113">
        <v>0.06</v>
      </c>
      <c r="J14" s="113">
        <v>1.01</v>
      </c>
      <c r="K14" s="113">
        <v>1.35</v>
      </c>
      <c r="L14" s="113">
        <v>15.1</v>
      </c>
      <c r="M14" s="113">
        <v>47.5</v>
      </c>
      <c r="N14" s="113">
        <v>199.3</v>
      </c>
      <c r="O14" s="113">
        <v>2.19</v>
      </c>
    </row>
    <row r="15" spans="1:15" ht="17.45" customHeight="1" x14ac:dyDescent="0.2">
      <c r="A15" s="62" t="s">
        <v>155</v>
      </c>
      <c r="B15" s="13" t="s">
        <v>156</v>
      </c>
      <c r="C15" s="18">
        <v>200</v>
      </c>
      <c r="D15" s="177">
        <v>0.2</v>
      </c>
      <c r="E15" s="177">
        <v>0.2</v>
      </c>
      <c r="F15" s="177">
        <v>22.7</v>
      </c>
      <c r="G15" s="177">
        <v>94</v>
      </c>
      <c r="H15" s="177">
        <v>0</v>
      </c>
      <c r="I15" s="177">
        <v>0.01</v>
      </c>
      <c r="J15" s="177">
        <v>6.4</v>
      </c>
      <c r="K15" s="177">
        <v>0.01</v>
      </c>
      <c r="L15" s="177">
        <v>6.88</v>
      </c>
      <c r="M15" s="177">
        <v>1.92</v>
      </c>
      <c r="N15" s="177">
        <v>3.52</v>
      </c>
      <c r="O15" s="177">
        <v>0.17</v>
      </c>
    </row>
    <row r="16" spans="1:15" ht="18" customHeight="1" x14ac:dyDescent="0.2">
      <c r="A16" s="256" t="s">
        <v>129</v>
      </c>
      <c r="B16" s="257"/>
      <c r="C16" s="18">
        <v>60</v>
      </c>
      <c r="D16" s="113">
        <v>4.5599999999999996</v>
      </c>
      <c r="E16" s="113">
        <v>0.54</v>
      </c>
      <c r="F16" s="113">
        <v>28.02</v>
      </c>
      <c r="G16" s="113">
        <v>127</v>
      </c>
      <c r="H16" s="113">
        <v>0</v>
      </c>
      <c r="I16" s="113">
        <v>0.12</v>
      </c>
      <c r="J16" s="113">
        <v>0</v>
      </c>
      <c r="K16" s="113">
        <v>0.6</v>
      </c>
      <c r="L16" s="113">
        <v>13.8</v>
      </c>
      <c r="M16" s="113">
        <v>9.8000000000000007</v>
      </c>
      <c r="N16" s="113">
        <v>50.04</v>
      </c>
      <c r="O16" s="113">
        <v>0.1</v>
      </c>
    </row>
    <row r="17" spans="1:15" ht="26.25" customHeight="1" x14ac:dyDescent="0.2">
      <c r="A17" s="91" t="s">
        <v>33</v>
      </c>
      <c r="B17" s="92"/>
      <c r="C17" s="92"/>
      <c r="D17" s="124">
        <f t="shared" ref="D17:O17" si="1">SUM(D12:D16)</f>
        <v>27.52</v>
      </c>
      <c r="E17" s="124">
        <f t="shared" si="1"/>
        <v>24.999999999999996</v>
      </c>
      <c r="F17" s="124">
        <f t="shared" si="1"/>
        <v>97.539999999999992</v>
      </c>
      <c r="G17" s="124">
        <f t="shared" si="1"/>
        <v>758.16000000000008</v>
      </c>
      <c r="H17" s="124">
        <f t="shared" si="1"/>
        <v>48.08</v>
      </c>
      <c r="I17" s="124">
        <f t="shared" si="1"/>
        <v>0.26</v>
      </c>
      <c r="J17" s="124">
        <f t="shared" si="1"/>
        <v>27.93</v>
      </c>
      <c r="K17" s="124">
        <f t="shared" si="1"/>
        <v>3.36</v>
      </c>
      <c r="L17" s="124">
        <f t="shared" si="1"/>
        <v>91.029999999999987</v>
      </c>
      <c r="M17" s="124">
        <f t="shared" si="1"/>
        <v>87.65</v>
      </c>
      <c r="N17" s="124">
        <f t="shared" si="1"/>
        <v>319.15000000000003</v>
      </c>
      <c r="O17" s="124">
        <f t="shared" si="1"/>
        <v>3.93</v>
      </c>
    </row>
    <row r="18" spans="1:15" ht="17.45" customHeight="1" x14ac:dyDescent="0.2">
      <c r="A18" s="58" t="s">
        <v>27</v>
      </c>
      <c r="B18" s="73"/>
      <c r="C18" s="73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</row>
    <row r="19" spans="1:15" ht="17.25" customHeight="1" x14ac:dyDescent="0.2">
      <c r="A19" s="62" t="s">
        <v>103</v>
      </c>
      <c r="B19" s="19" t="s">
        <v>17</v>
      </c>
      <c r="C19" s="18">
        <v>60</v>
      </c>
      <c r="D19" s="113">
        <v>6.94</v>
      </c>
      <c r="E19" s="113">
        <v>5.84</v>
      </c>
      <c r="F19" s="113">
        <v>23.64</v>
      </c>
      <c r="G19" s="113">
        <v>176</v>
      </c>
      <c r="H19" s="113">
        <v>0.02</v>
      </c>
      <c r="I19" s="113">
        <v>0.08</v>
      </c>
      <c r="J19" s="113">
        <v>14.2</v>
      </c>
      <c r="K19" s="113">
        <v>0.84</v>
      </c>
      <c r="L19" s="113">
        <v>25.43</v>
      </c>
      <c r="M19" s="113">
        <v>11.06</v>
      </c>
      <c r="N19" s="113">
        <v>47.51</v>
      </c>
      <c r="O19" s="113">
        <v>0.72</v>
      </c>
    </row>
    <row r="20" spans="1:15" ht="17.45" customHeight="1" x14ac:dyDescent="0.2">
      <c r="A20" s="62" t="s">
        <v>93</v>
      </c>
      <c r="B20" s="19" t="s">
        <v>13</v>
      </c>
      <c r="C20" s="18">
        <v>200</v>
      </c>
      <c r="D20" s="113">
        <v>0.2</v>
      </c>
      <c r="E20" s="113">
        <v>0.04</v>
      </c>
      <c r="F20" s="113">
        <v>25.73</v>
      </c>
      <c r="G20" s="113">
        <v>100</v>
      </c>
      <c r="H20" s="113">
        <v>0.01</v>
      </c>
      <c r="I20" s="113">
        <v>0.01</v>
      </c>
      <c r="J20" s="113">
        <v>13.2</v>
      </c>
      <c r="K20" s="113">
        <v>0.04</v>
      </c>
      <c r="L20" s="113">
        <v>7.96</v>
      </c>
      <c r="M20" s="113">
        <v>2.86</v>
      </c>
      <c r="N20" s="113">
        <v>5.0599999999999996</v>
      </c>
      <c r="O20" s="113">
        <v>0.14000000000000001</v>
      </c>
    </row>
    <row r="21" spans="1:15" ht="17.850000000000001" customHeight="1" x14ac:dyDescent="0.2">
      <c r="A21" s="62" t="s">
        <v>107</v>
      </c>
      <c r="B21" s="73"/>
      <c r="C21" s="18">
        <v>100</v>
      </c>
      <c r="D21" s="113">
        <v>1.5</v>
      </c>
      <c r="E21" s="86">
        <v>0.06</v>
      </c>
      <c r="F21" s="113">
        <v>21</v>
      </c>
      <c r="G21" s="113">
        <v>96</v>
      </c>
      <c r="H21" s="113">
        <v>0</v>
      </c>
      <c r="I21" s="113">
        <v>0.04</v>
      </c>
      <c r="J21" s="113">
        <v>10</v>
      </c>
      <c r="K21" s="113">
        <v>0.4</v>
      </c>
      <c r="L21" s="113">
        <v>8</v>
      </c>
      <c r="M21" s="113">
        <v>42</v>
      </c>
      <c r="N21" s="113">
        <v>28</v>
      </c>
      <c r="O21" s="113">
        <v>0.6</v>
      </c>
    </row>
    <row r="22" spans="1:15" ht="18.600000000000001" customHeight="1" x14ac:dyDescent="0.2">
      <c r="A22" s="91" t="s">
        <v>33</v>
      </c>
      <c r="B22" s="92"/>
      <c r="C22" s="92"/>
      <c r="D22" s="123">
        <f>SUM(D19:D21)</f>
        <v>8.64</v>
      </c>
      <c r="E22" s="123">
        <f t="shared" ref="E22:O22" si="2">SUM(E19:E21)</f>
        <v>5.9399999999999995</v>
      </c>
      <c r="F22" s="123">
        <f t="shared" si="2"/>
        <v>70.37</v>
      </c>
      <c r="G22" s="123">
        <f t="shared" si="2"/>
        <v>372</v>
      </c>
      <c r="H22" s="123">
        <f t="shared" si="2"/>
        <v>0.03</v>
      </c>
      <c r="I22" s="123">
        <f t="shared" si="2"/>
        <v>0.13</v>
      </c>
      <c r="J22" s="123">
        <f t="shared" si="2"/>
        <v>37.4</v>
      </c>
      <c r="K22" s="123">
        <f t="shared" si="2"/>
        <v>1.28</v>
      </c>
      <c r="L22" s="123">
        <f t="shared" si="2"/>
        <v>41.39</v>
      </c>
      <c r="M22" s="123">
        <f t="shared" si="2"/>
        <v>55.92</v>
      </c>
      <c r="N22" s="123">
        <f t="shared" si="2"/>
        <v>80.569999999999993</v>
      </c>
      <c r="O22" s="123">
        <f t="shared" si="2"/>
        <v>1.46</v>
      </c>
    </row>
    <row r="23" spans="1:15" ht="22.5" customHeight="1" x14ac:dyDescent="0.2">
      <c r="A23" s="93" t="s">
        <v>73</v>
      </c>
      <c r="B23" s="94"/>
      <c r="C23" s="94"/>
      <c r="D23" s="95">
        <f t="shared" ref="D23:O23" si="3">D10+D17+D22</f>
        <v>47.53</v>
      </c>
      <c r="E23" s="95">
        <f t="shared" si="3"/>
        <v>45.509999999999991</v>
      </c>
      <c r="F23" s="95">
        <f t="shared" si="3"/>
        <v>280.64</v>
      </c>
      <c r="G23" s="95">
        <f t="shared" si="3"/>
        <v>1702.16</v>
      </c>
      <c r="H23" s="95">
        <f t="shared" si="3"/>
        <v>48.22</v>
      </c>
      <c r="I23" s="95">
        <f t="shared" si="3"/>
        <v>0.66</v>
      </c>
      <c r="J23" s="95">
        <f t="shared" si="3"/>
        <v>82.32</v>
      </c>
      <c r="K23" s="95">
        <f t="shared" si="3"/>
        <v>5.44</v>
      </c>
      <c r="L23" s="95">
        <f t="shared" si="3"/>
        <v>296.85999999999996</v>
      </c>
      <c r="M23" s="95">
        <f t="shared" si="3"/>
        <v>212.25</v>
      </c>
      <c r="N23" s="95">
        <f t="shared" si="3"/>
        <v>469.95</v>
      </c>
      <c r="O23" s="95">
        <f t="shared" si="3"/>
        <v>10.309999999999999</v>
      </c>
    </row>
  </sheetData>
  <mergeCells count="7">
    <mergeCell ref="A16:B16"/>
    <mergeCell ref="H1:O1"/>
    <mergeCell ref="D3:G3"/>
    <mergeCell ref="A1:A2"/>
    <mergeCell ref="B1:B2"/>
    <mergeCell ref="C1:C2"/>
    <mergeCell ref="D1:G1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4"/>
  <sheetViews>
    <sheetView workbookViewId="0">
      <selection activeCell="C12" sqref="C12"/>
    </sheetView>
  </sheetViews>
  <sheetFormatPr defaultColWidth="9.33203125" defaultRowHeight="12.75" x14ac:dyDescent="0.2"/>
  <cols>
    <col min="1" max="1" width="2.1640625" style="14" customWidth="1"/>
    <col min="2" max="2" width="40.1640625" style="14" customWidth="1"/>
    <col min="3" max="3" width="8.1640625" style="14" customWidth="1"/>
    <col min="4" max="4" width="11.83203125" style="14" customWidth="1"/>
    <col min="5" max="5" width="10.83203125" style="14" customWidth="1"/>
    <col min="6" max="6" width="10.1640625" style="14" customWidth="1"/>
    <col min="7" max="7" width="10.83203125" style="14" customWidth="1"/>
    <col min="8" max="8" width="8.5" style="14" customWidth="1"/>
    <col min="9" max="9" width="8" style="14" customWidth="1"/>
    <col min="10" max="10" width="8.5" style="14" customWidth="1"/>
    <col min="11" max="11" width="9.33203125" style="14" customWidth="1"/>
    <col min="12" max="13" width="8.6640625" style="14" customWidth="1"/>
    <col min="14" max="14" width="10.6640625" style="14" customWidth="1"/>
    <col min="15" max="16" width="9.5" style="14" customWidth="1"/>
    <col min="17" max="16384" width="9.33203125" style="14"/>
  </cols>
  <sheetData>
    <row r="1" spans="1:16" ht="15" customHeight="1" x14ac:dyDescent="0.2">
      <c r="A1" s="302" t="s">
        <v>24</v>
      </c>
      <c r="B1" s="303"/>
      <c r="C1" s="306" t="s">
        <v>71</v>
      </c>
      <c r="D1" s="308" t="s">
        <v>29</v>
      </c>
      <c r="E1" s="299" t="s">
        <v>0</v>
      </c>
      <c r="F1" s="300"/>
      <c r="G1" s="300"/>
      <c r="H1" s="301"/>
      <c r="I1" s="299" t="s">
        <v>30</v>
      </c>
      <c r="J1" s="300"/>
      <c r="K1" s="300"/>
      <c r="L1" s="300"/>
      <c r="M1" s="300"/>
      <c r="N1" s="300"/>
      <c r="O1" s="300"/>
      <c r="P1" s="301"/>
    </row>
    <row r="2" spans="1:16" ht="29.25" customHeight="1" x14ac:dyDescent="0.2">
      <c r="A2" s="304"/>
      <c r="B2" s="305"/>
      <c r="C2" s="307"/>
      <c r="D2" s="307"/>
      <c r="E2" s="5" t="s">
        <v>22</v>
      </c>
      <c r="F2" s="3" t="s">
        <v>31</v>
      </c>
      <c r="G2" s="3" t="s">
        <v>18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6" ht="16.7" customHeight="1" x14ac:dyDescent="0.2">
      <c r="A3" s="287" t="s">
        <v>172</v>
      </c>
      <c r="B3" s="288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5"/>
    </row>
    <row r="4" spans="1:16" ht="18" customHeight="1" x14ac:dyDescent="0.2">
      <c r="A4" s="287" t="s">
        <v>32</v>
      </c>
      <c r="B4" s="288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16" ht="17.45" customHeight="1" x14ac:dyDescent="0.2">
      <c r="A5" s="233" t="s">
        <v>125</v>
      </c>
      <c r="B5" s="234"/>
      <c r="C5" s="76" t="s">
        <v>11</v>
      </c>
      <c r="D5" s="143" t="s">
        <v>119</v>
      </c>
      <c r="E5" s="28">
        <v>6.4</v>
      </c>
      <c r="F5" s="28">
        <v>12.4</v>
      </c>
      <c r="G5" s="28">
        <v>35.299999999999997</v>
      </c>
      <c r="H5" s="28">
        <v>290</v>
      </c>
      <c r="I5" s="28">
        <v>0</v>
      </c>
      <c r="J5" s="28">
        <v>0.13</v>
      </c>
      <c r="K5" s="28">
        <v>0.44</v>
      </c>
      <c r="L5" s="28">
        <v>0</v>
      </c>
      <c r="M5" s="28">
        <v>108.95</v>
      </c>
      <c r="N5" s="81">
        <v>31.03</v>
      </c>
      <c r="O5" s="28">
        <v>0</v>
      </c>
      <c r="P5" s="28">
        <v>0.7</v>
      </c>
    </row>
    <row r="6" spans="1:16" ht="17.45" customHeight="1" x14ac:dyDescent="0.2">
      <c r="A6" s="233" t="s">
        <v>123</v>
      </c>
      <c r="B6" s="234"/>
      <c r="C6" s="155"/>
      <c r="D6" s="77">
        <v>10</v>
      </c>
      <c r="E6" s="177">
        <v>10</v>
      </c>
      <c r="F6" s="177">
        <v>72.5</v>
      </c>
      <c r="G6" s="177">
        <v>1.4</v>
      </c>
      <c r="H6" s="86">
        <v>66.2</v>
      </c>
      <c r="I6" s="177">
        <v>1</v>
      </c>
      <c r="J6" s="177">
        <v>0</v>
      </c>
      <c r="K6" s="177">
        <v>0.4</v>
      </c>
      <c r="L6" s="177">
        <v>0.13</v>
      </c>
      <c r="M6" s="177">
        <v>250</v>
      </c>
      <c r="N6" s="177">
        <v>12.5</v>
      </c>
      <c r="O6" s="177">
        <v>135</v>
      </c>
      <c r="P6" s="177">
        <v>0.28000000000000003</v>
      </c>
    </row>
    <row r="7" spans="1:16" ht="17.45" customHeight="1" x14ac:dyDescent="0.2">
      <c r="A7" s="309" t="s">
        <v>130</v>
      </c>
      <c r="B7" s="310"/>
      <c r="C7" s="156" t="s">
        <v>35</v>
      </c>
      <c r="D7" s="77">
        <v>200</v>
      </c>
      <c r="E7" s="31">
        <v>1.5</v>
      </c>
      <c r="F7" s="32">
        <v>1.4</v>
      </c>
      <c r="G7" s="32">
        <v>12.8</v>
      </c>
      <c r="H7" s="82">
        <v>101</v>
      </c>
      <c r="I7" s="31">
        <v>0</v>
      </c>
      <c r="J7" s="32">
        <v>0.12</v>
      </c>
      <c r="K7" s="32">
        <v>0.26</v>
      </c>
      <c r="L7" s="32">
        <v>0</v>
      </c>
      <c r="M7" s="32">
        <v>0.52</v>
      </c>
      <c r="N7" s="32">
        <v>12.18</v>
      </c>
      <c r="O7" s="32">
        <v>0</v>
      </c>
      <c r="P7" s="33">
        <v>0.11</v>
      </c>
    </row>
    <row r="8" spans="1:16" ht="17.45" customHeight="1" x14ac:dyDescent="0.2">
      <c r="A8" s="309" t="s">
        <v>37</v>
      </c>
      <c r="B8" s="310"/>
      <c r="C8" s="156"/>
      <c r="D8" s="77">
        <v>50</v>
      </c>
      <c r="E8" s="180">
        <v>6.65</v>
      </c>
      <c r="F8" s="180">
        <v>1.8</v>
      </c>
      <c r="G8" s="180">
        <v>5.95</v>
      </c>
      <c r="H8" s="180">
        <v>45</v>
      </c>
      <c r="I8" s="180">
        <v>0.01</v>
      </c>
      <c r="J8" s="180">
        <v>7.0000000000000007E-2</v>
      </c>
      <c r="K8" s="180">
        <v>0.38</v>
      </c>
      <c r="L8" s="180">
        <v>0</v>
      </c>
      <c r="M8" s="180">
        <v>29.22</v>
      </c>
      <c r="N8" s="180">
        <v>14.79</v>
      </c>
      <c r="O8" s="180">
        <v>56.18</v>
      </c>
      <c r="P8" s="180">
        <v>0.79</v>
      </c>
    </row>
    <row r="9" spans="1:16" ht="17.45" customHeight="1" x14ac:dyDescent="0.2">
      <c r="A9" s="233" t="s">
        <v>51</v>
      </c>
      <c r="B9" s="234"/>
      <c r="C9" s="156"/>
      <c r="D9" s="77">
        <v>50</v>
      </c>
      <c r="E9" s="66">
        <v>3.8</v>
      </c>
      <c r="F9" s="66">
        <v>0.4</v>
      </c>
      <c r="G9" s="66">
        <v>24.3</v>
      </c>
      <c r="H9" s="66">
        <v>119</v>
      </c>
      <c r="I9" s="66">
        <v>0</v>
      </c>
      <c r="J9" s="66">
        <v>0.06</v>
      </c>
      <c r="K9" s="66">
        <v>0</v>
      </c>
      <c r="L9" s="66">
        <v>0.55000000000000004</v>
      </c>
      <c r="M9" s="66">
        <v>10</v>
      </c>
      <c r="N9" s="66">
        <v>7</v>
      </c>
      <c r="O9" s="66">
        <v>32.5</v>
      </c>
      <c r="P9" s="66">
        <v>0.55000000000000004</v>
      </c>
    </row>
    <row r="10" spans="1:16" ht="17.45" customHeight="1" x14ac:dyDescent="0.2">
      <c r="A10" s="235" t="s">
        <v>33</v>
      </c>
      <c r="B10" s="235"/>
      <c r="C10" s="88"/>
      <c r="D10" s="88"/>
      <c r="E10" s="131">
        <f t="shared" ref="E10:P10" si="0">SUM(E5:E9)</f>
        <v>28.349999999999998</v>
      </c>
      <c r="F10" s="131">
        <f t="shared" si="0"/>
        <v>88.500000000000014</v>
      </c>
      <c r="G10" s="131">
        <f t="shared" si="0"/>
        <v>79.75</v>
      </c>
      <c r="H10" s="131">
        <f t="shared" si="0"/>
        <v>621.20000000000005</v>
      </c>
      <c r="I10" s="131">
        <f t="shared" si="0"/>
        <v>1.01</v>
      </c>
      <c r="J10" s="131">
        <f t="shared" si="0"/>
        <v>0.38</v>
      </c>
      <c r="K10" s="131">
        <f t="shared" si="0"/>
        <v>1.48</v>
      </c>
      <c r="L10" s="131">
        <f t="shared" si="0"/>
        <v>0.68</v>
      </c>
      <c r="M10" s="131">
        <f t="shared" si="0"/>
        <v>398.68999999999994</v>
      </c>
      <c r="N10" s="131">
        <f t="shared" si="0"/>
        <v>77.5</v>
      </c>
      <c r="O10" s="131">
        <f t="shared" si="0"/>
        <v>223.68</v>
      </c>
      <c r="P10" s="131">
        <f t="shared" si="0"/>
        <v>2.4300000000000002</v>
      </c>
    </row>
    <row r="11" spans="1:16" ht="17.45" customHeight="1" x14ac:dyDescent="0.2">
      <c r="A11" s="289" t="s">
        <v>25</v>
      </c>
      <c r="B11" s="290"/>
      <c r="C11" s="78"/>
      <c r="D11" s="78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</row>
    <row r="12" spans="1:16" ht="21.75" customHeight="1" x14ac:dyDescent="0.2">
      <c r="A12" s="264" t="s">
        <v>179</v>
      </c>
      <c r="B12" s="265"/>
      <c r="C12" s="4" t="s">
        <v>182</v>
      </c>
      <c r="D12" s="47">
        <v>60</v>
      </c>
      <c r="E12" s="31">
        <v>0.9</v>
      </c>
      <c r="F12" s="32">
        <v>5</v>
      </c>
      <c r="G12" s="83">
        <v>3.3</v>
      </c>
      <c r="H12" s="82">
        <v>64</v>
      </c>
      <c r="I12" s="31">
        <v>0</v>
      </c>
      <c r="J12" s="32">
        <v>0.03</v>
      </c>
      <c r="K12" s="32">
        <v>30.94</v>
      </c>
      <c r="L12" s="32">
        <v>0</v>
      </c>
      <c r="M12" s="32">
        <v>17.36</v>
      </c>
      <c r="N12" s="32">
        <v>11.15</v>
      </c>
      <c r="O12" s="32">
        <v>16.57</v>
      </c>
      <c r="P12" s="33">
        <v>0.57999999999999996</v>
      </c>
    </row>
    <row r="13" spans="1:16" ht="17.45" customHeight="1" x14ac:dyDescent="0.2">
      <c r="A13" s="291" t="s">
        <v>141</v>
      </c>
      <c r="B13" s="291"/>
      <c r="C13" s="4" t="s">
        <v>142</v>
      </c>
      <c r="D13" s="49">
        <v>200</v>
      </c>
      <c r="E13" s="48">
        <v>1.88</v>
      </c>
      <c r="F13" s="48">
        <v>5.0999999999999996</v>
      </c>
      <c r="G13" s="48">
        <v>13.92</v>
      </c>
      <c r="H13" s="48">
        <v>113</v>
      </c>
      <c r="I13" s="48">
        <v>7.0000000000000007E-2</v>
      </c>
      <c r="J13" s="48">
        <v>7.0000000000000007E-2</v>
      </c>
      <c r="K13" s="48">
        <v>13.44</v>
      </c>
      <c r="L13" s="48">
        <v>0.17</v>
      </c>
      <c r="M13" s="48">
        <v>23.1</v>
      </c>
      <c r="N13" s="48">
        <v>21.8</v>
      </c>
      <c r="O13" s="48">
        <v>55.31</v>
      </c>
      <c r="P13" s="48">
        <v>0.81</v>
      </c>
    </row>
    <row r="14" spans="1:16" ht="17.25" customHeight="1" x14ac:dyDescent="0.2">
      <c r="A14" s="292" t="s">
        <v>57</v>
      </c>
      <c r="B14" s="293"/>
      <c r="C14" s="4" t="s">
        <v>83</v>
      </c>
      <c r="D14" s="79" t="s">
        <v>55</v>
      </c>
      <c r="E14" s="66">
        <v>12.44</v>
      </c>
      <c r="F14" s="66">
        <v>15.2</v>
      </c>
      <c r="G14" s="66">
        <v>12.62</v>
      </c>
      <c r="H14" s="115">
        <v>220</v>
      </c>
      <c r="I14" s="115">
        <v>23</v>
      </c>
      <c r="J14" s="115">
        <v>0.08</v>
      </c>
      <c r="K14" s="115">
        <v>0.12</v>
      </c>
      <c r="L14" s="115">
        <v>2.08</v>
      </c>
      <c r="M14" s="115">
        <v>35</v>
      </c>
      <c r="N14" s="115">
        <v>25.7</v>
      </c>
      <c r="O14" s="115">
        <v>133.1</v>
      </c>
      <c r="P14" s="115">
        <v>1.2</v>
      </c>
    </row>
    <row r="15" spans="1:16" ht="17.45" customHeight="1" x14ac:dyDescent="0.2">
      <c r="A15" s="292" t="s">
        <v>34</v>
      </c>
      <c r="B15" s="294"/>
      <c r="C15" s="143" t="s">
        <v>56</v>
      </c>
      <c r="D15" s="47">
        <v>150</v>
      </c>
      <c r="E15" s="48">
        <v>3.22</v>
      </c>
      <c r="F15" s="182">
        <v>5.56</v>
      </c>
      <c r="G15" s="48">
        <v>22</v>
      </c>
      <c r="H15" s="129">
        <v>139</v>
      </c>
      <c r="I15" s="48">
        <v>0.09</v>
      </c>
      <c r="J15" s="48">
        <v>0.16</v>
      </c>
      <c r="K15" s="48">
        <v>28.94</v>
      </c>
      <c r="L15" s="87">
        <v>0.13</v>
      </c>
      <c r="M15" s="48">
        <v>40.450000000000003</v>
      </c>
      <c r="N15" s="48">
        <v>32.67</v>
      </c>
      <c r="O15" s="48">
        <v>95.63</v>
      </c>
      <c r="P15" s="48">
        <v>1.17</v>
      </c>
    </row>
    <row r="16" spans="1:16" ht="17.45" customHeight="1" x14ac:dyDescent="0.2">
      <c r="A16" s="254" t="s">
        <v>151</v>
      </c>
      <c r="B16" s="255"/>
      <c r="C16" s="2" t="s">
        <v>122</v>
      </c>
      <c r="D16" s="47">
        <v>200</v>
      </c>
      <c r="E16" s="184">
        <v>0.14000000000000001</v>
      </c>
      <c r="F16" s="185">
        <v>0.02</v>
      </c>
      <c r="G16" s="185">
        <v>24.43</v>
      </c>
      <c r="H16" s="191">
        <v>105</v>
      </c>
      <c r="I16" s="191">
        <v>0</v>
      </c>
      <c r="J16" s="191">
        <v>0.01</v>
      </c>
      <c r="K16" s="191">
        <v>6.4</v>
      </c>
      <c r="L16" s="191">
        <v>0.01</v>
      </c>
      <c r="M16" s="191">
        <v>6.88</v>
      </c>
      <c r="N16" s="191">
        <v>1.92</v>
      </c>
      <c r="O16" s="191">
        <v>3.52</v>
      </c>
      <c r="P16" s="191">
        <v>0.17</v>
      </c>
    </row>
    <row r="17" spans="1:16" ht="17.45" customHeight="1" x14ac:dyDescent="0.2">
      <c r="A17" s="256" t="s">
        <v>129</v>
      </c>
      <c r="B17" s="257"/>
      <c r="C17" s="78"/>
      <c r="D17" s="47">
        <v>60</v>
      </c>
      <c r="E17" s="48">
        <v>4.5599999999999996</v>
      </c>
      <c r="F17" s="48">
        <v>0.54</v>
      </c>
      <c r="G17" s="48">
        <v>28.02</v>
      </c>
      <c r="H17" s="183">
        <v>127</v>
      </c>
      <c r="I17" s="48">
        <v>0</v>
      </c>
      <c r="J17" s="48">
        <v>0.12</v>
      </c>
      <c r="K17" s="48">
        <v>0</v>
      </c>
      <c r="L17" s="48">
        <v>0.6</v>
      </c>
      <c r="M17" s="48">
        <v>13.8</v>
      </c>
      <c r="N17" s="48">
        <v>9.8000000000000007</v>
      </c>
      <c r="O17" s="48">
        <v>50.04</v>
      </c>
      <c r="P17" s="48">
        <v>0.1</v>
      </c>
    </row>
    <row r="18" spans="1:16" ht="17.45" customHeight="1" x14ac:dyDescent="0.2">
      <c r="A18" s="235" t="s">
        <v>33</v>
      </c>
      <c r="B18" s="235"/>
      <c r="C18" s="89"/>
      <c r="D18" s="89"/>
      <c r="E18" s="137">
        <f t="shared" ref="E18:P18" si="1">SUM(E12:E17)</f>
        <v>23.139999999999997</v>
      </c>
      <c r="F18" s="137">
        <f t="shared" si="1"/>
        <v>31.419999999999995</v>
      </c>
      <c r="G18" s="137">
        <f t="shared" si="1"/>
        <v>104.28999999999999</v>
      </c>
      <c r="H18" s="137">
        <f t="shared" si="1"/>
        <v>768</v>
      </c>
      <c r="I18" s="137">
        <f t="shared" si="1"/>
        <v>23.16</v>
      </c>
      <c r="J18" s="137">
        <f t="shared" si="1"/>
        <v>0.47</v>
      </c>
      <c r="K18" s="137">
        <f t="shared" si="1"/>
        <v>79.84</v>
      </c>
      <c r="L18" s="137">
        <f t="shared" si="1"/>
        <v>2.9899999999999998</v>
      </c>
      <c r="M18" s="137">
        <f t="shared" si="1"/>
        <v>136.59</v>
      </c>
      <c r="N18" s="137">
        <f t="shared" si="1"/>
        <v>103.04</v>
      </c>
      <c r="O18" s="137">
        <f t="shared" si="1"/>
        <v>354.17</v>
      </c>
      <c r="P18" s="137">
        <f t="shared" si="1"/>
        <v>4.0299999999999994</v>
      </c>
    </row>
    <row r="19" spans="1:16" ht="17.45" customHeight="1" x14ac:dyDescent="0.2">
      <c r="A19" s="297" t="s">
        <v>27</v>
      </c>
      <c r="B19" s="298"/>
      <c r="C19" s="78"/>
      <c r="D19" s="78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</row>
    <row r="20" spans="1:16" ht="17.45" customHeight="1" x14ac:dyDescent="0.2">
      <c r="A20" s="295" t="s">
        <v>108</v>
      </c>
      <c r="B20" s="296"/>
      <c r="C20" s="4" t="s">
        <v>89</v>
      </c>
      <c r="D20" s="77">
        <v>50</v>
      </c>
      <c r="E20" s="48">
        <v>3.95</v>
      </c>
      <c r="F20" s="48">
        <v>5.1100000000000003</v>
      </c>
      <c r="G20" s="48">
        <v>24.38</v>
      </c>
      <c r="H20" s="129">
        <v>158</v>
      </c>
      <c r="I20" s="48">
        <v>0.01</v>
      </c>
      <c r="J20" s="48">
        <v>0.06</v>
      </c>
      <c r="K20" s="48">
        <v>7.0000000000000007E-2</v>
      </c>
      <c r="L20" s="48">
        <v>0.28000000000000003</v>
      </c>
      <c r="M20" s="48">
        <v>21.31</v>
      </c>
      <c r="N20" s="48">
        <v>10.09</v>
      </c>
      <c r="O20" s="48">
        <v>52.4</v>
      </c>
      <c r="P20" s="48">
        <v>0.7</v>
      </c>
    </row>
    <row r="21" spans="1:16" ht="17.45" customHeight="1" x14ac:dyDescent="0.2">
      <c r="A21" s="295" t="s">
        <v>104</v>
      </c>
      <c r="B21" s="296"/>
      <c r="C21" s="4" t="s">
        <v>85</v>
      </c>
      <c r="D21" s="47">
        <v>200</v>
      </c>
      <c r="E21" s="48">
        <v>0.14000000000000001</v>
      </c>
      <c r="F21" s="129">
        <v>0.02</v>
      </c>
      <c r="G21" s="48">
        <v>24.43</v>
      </c>
      <c r="H21" s="191">
        <v>105</v>
      </c>
      <c r="I21" s="191">
        <v>0</v>
      </c>
      <c r="J21" s="191">
        <v>0.01</v>
      </c>
      <c r="K21" s="191">
        <v>6.4</v>
      </c>
      <c r="L21" s="191">
        <v>0.01</v>
      </c>
      <c r="M21" s="191">
        <v>6.88</v>
      </c>
      <c r="N21" s="191">
        <v>1.92</v>
      </c>
      <c r="O21" s="191">
        <v>3.52</v>
      </c>
      <c r="P21" s="191">
        <v>0.17</v>
      </c>
    </row>
    <row r="22" spans="1:16" ht="17.45" customHeight="1" x14ac:dyDescent="0.2">
      <c r="A22" s="295" t="s">
        <v>109</v>
      </c>
      <c r="B22" s="296"/>
      <c r="C22" s="78"/>
      <c r="D22" s="47">
        <v>150</v>
      </c>
      <c r="E22" s="48">
        <v>1.35</v>
      </c>
      <c r="F22" s="48">
        <v>0.3</v>
      </c>
      <c r="G22" s="48">
        <v>12.15</v>
      </c>
      <c r="H22" s="48">
        <v>60</v>
      </c>
      <c r="I22" s="48">
        <v>0.08</v>
      </c>
      <c r="J22" s="48">
        <v>0.06</v>
      </c>
      <c r="K22" s="48">
        <v>90</v>
      </c>
      <c r="L22" s="48">
        <v>0.3</v>
      </c>
      <c r="M22" s="48">
        <v>51</v>
      </c>
      <c r="N22" s="48">
        <v>19.5</v>
      </c>
      <c r="O22" s="129">
        <v>34.6</v>
      </c>
      <c r="P22" s="48">
        <v>0.45</v>
      </c>
    </row>
    <row r="23" spans="1:16" ht="18" customHeight="1" x14ac:dyDescent="0.2">
      <c r="A23" s="235" t="s">
        <v>33</v>
      </c>
      <c r="B23" s="235"/>
      <c r="C23" s="157"/>
      <c r="D23" s="157"/>
      <c r="E23" s="138">
        <f>SUM(E20:E22)</f>
        <v>5.4399999999999995</v>
      </c>
      <c r="F23" s="138">
        <f t="shared" ref="F23:P23" si="2">SUM(F20:F22)</f>
        <v>5.43</v>
      </c>
      <c r="G23" s="138">
        <f t="shared" si="2"/>
        <v>60.96</v>
      </c>
      <c r="H23" s="138">
        <f t="shared" si="2"/>
        <v>323</v>
      </c>
      <c r="I23" s="138">
        <f t="shared" si="2"/>
        <v>0.09</v>
      </c>
      <c r="J23" s="138">
        <f t="shared" si="2"/>
        <v>0.13</v>
      </c>
      <c r="K23" s="138">
        <f t="shared" si="2"/>
        <v>96.47</v>
      </c>
      <c r="L23" s="138">
        <f t="shared" si="2"/>
        <v>0.59000000000000008</v>
      </c>
      <c r="M23" s="138">
        <f t="shared" si="2"/>
        <v>79.19</v>
      </c>
      <c r="N23" s="138">
        <f t="shared" si="2"/>
        <v>31.509999999999998</v>
      </c>
      <c r="O23" s="138">
        <f t="shared" si="2"/>
        <v>90.52000000000001</v>
      </c>
      <c r="P23" s="138">
        <f t="shared" si="2"/>
        <v>1.32</v>
      </c>
    </row>
    <row r="24" spans="1:16" ht="17.45" customHeight="1" x14ac:dyDescent="0.2">
      <c r="A24" s="286" t="s">
        <v>73</v>
      </c>
      <c r="B24" s="286"/>
      <c r="C24" s="94"/>
      <c r="D24" s="94"/>
      <c r="E24" s="99">
        <f>E10+E18+E23</f>
        <v>56.929999999999993</v>
      </c>
      <c r="F24" s="99">
        <f t="shared" ref="F24:P24" si="3">F10+F18+F23</f>
        <v>125.35000000000002</v>
      </c>
      <c r="G24" s="99">
        <f t="shared" si="3"/>
        <v>245</v>
      </c>
      <c r="H24" s="99">
        <f t="shared" si="3"/>
        <v>1712.2</v>
      </c>
      <c r="I24" s="99">
        <f t="shared" si="3"/>
        <v>24.26</v>
      </c>
      <c r="J24" s="99">
        <f t="shared" si="3"/>
        <v>0.98</v>
      </c>
      <c r="K24" s="99">
        <f t="shared" si="3"/>
        <v>177.79000000000002</v>
      </c>
      <c r="L24" s="99">
        <f t="shared" si="3"/>
        <v>4.26</v>
      </c>
      <c r="M24" s="99">
        <f t="shared" si="3"/>
        <v>614.47</v>
      </c>
      <c r="N24" s="99">
        <f t="shared" si="3"/>
        <v>212.05</v>
      </c>
      <c r="O24" s="99">
        <f t="shared" si="3"/>
        <v>668.37</v>
      </c>
      <c r="P24" s="99">
        <f t="shared" si="3"/>
        <v>7.7799999999999994</v>
      </c>
    </row>
  </sheetData>
  <mergeCells count="27">
    <mergeCell ref="A19:B19"/>
    <mergeCell ref="A20:B20"/>
    <mergeCell ref="A21:B21"/>
    <mergeCell ref="I1:P1"/>
    <mergeCell ref="A16:B16"/>
    <mergeCell ref="A1:B2"/>
    <mergeCell ref="C1:C2"/>
    <mergeCell ref="D1:D2"/>
    <mergeCell ref="E1:H1"/>
    <mergeCell ref="A7:B7"/>
    <mergeCell ref="A8:B8"/>
    <mergeCell ref="A24:B24"/>
    <mergeCell ref="A3:B3"/>
    <mergeCell ref="A4:B4"/>
    <mergeCell ref="A5:B5"/>
    <mergeCell ref="A6:B6"/>
    <mergeCell ref="A9:B9"/>
    <mergeCell ref="A10:B10"/>
    <mergeCell ref="A11:B11"/>
    <mergeCell ref="A12:B12"/>
    <mergeCell ref="A13:B13"/>
    <mergeCell ref="A14:B14"/>
    <mergeCell ref="A15:B15"/>
    <mergeCell ref="A22:B22"/>
    <mergeCell ref="A23:B23"/>
    <mergeCell ref="A17:B17"/>
    <mergeCell ref="A18:B18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workbookViewId="0">
      <selection activeCell="H12" sqref="H12"/>
    </sheetView>
  </sheetViews>
  <sheetFormatPr defaultColWidth="9.33203125" defaultRowHeight="12.75" x14ac:dyDescent="0.2"/>
  <cols>
    <col min="1" max="1" width="2.1640625" style="64" customWidth="1"/>
    <col min="2" max="2" width="38.6640625" style="64" customWidth="1"/>
    <col min="3" max="3" width="8.1640625" style="64" customWidth="1"/>
    <col min="4" max="4" width="12.5" style="64" customWidth="1"/>
    <col min="5" max="6" width="8.83203125" style="64" customWidth="1"/>
    <col min="7" max="7" width="10.83203125" style="64" customWidth="1"/>
    <col min="8" max="8" width="8.5" style="64" customWidth="1"/>
    <col min="9" max="9" width="8" style="64" customWidth="1"/>
    <col min="10" max="10" width="8.5" style="64" customWidth="1"/>
    <col min="11" max="11" width="9.33203125" style="64" customWidth="1"/>
    <col min="12" max="13" width="8.6640625" style="64" customWidth="1"/>
    <col min="14" max="14" width="10.6640625" style="64" customWidth="1"/>
    <col min="15" max="16" width="9.5" style="64" customWidth="1"/>
    <col min="17" max="17" width="3.5" style="64" customWidth="1"/>
    <col min="18" max="16384" width="9.33203125" style="64"/>
  </cols>
  <sheetData>
    <row r="1" spans="1:17" ht="15.75" customHeight="1" x14ac:dyDescent="0.2">
      <c r="A1" s="322" t="s">
        <v>24</v>
      </c>
      <c r="B1" s="323"/>
      <c r="C1" s="317" t="s">
        <v>77</v>
      </c>
      <c r="D1" s="317" t="s">
        <v>70</v>
      </c>
      <c r="E1" s="319" t="s">
        <v>44</v>
      </c>
      <c r="F1" s="320"/>
      <c r="G1" s="320"/>
      <c r="H1" s="321"/>
      <c r="I1" s="319" t="s">
        <v>72</v>
      </c>
      <c r="J1" s="320"/>
      <c r="K1" s="320"/>
      <c r="L1" s="320"/>
      <c r="M1" s="320"/>
      <c r="N1" s="320"/>
      <c r="O1" s="320"/>
      <c r="P1" s="321"/>
    </row>
    <row r="2" spans="1:17" ht="28.5" customHeight="1" x14ac:dyDescent="0.2">
      <c r="A2" s="324"/>
      <c r="B2" s="325"/>
      <c r="C2" s="318"/>
      <c r="D2" s="318"/>
      <c r="E2" s="5" t="s">
        <v>22</v>
      </c>
      <c r="F2" s="70" t="s">
        <v>68</v>
      </c>
      <c r="G2" s="70" t="s">
        <v>69</v>
      </c>
      <c r="H2" s="10" t="s">
        <v>50</v>
      </c>
      <c r="I2" s="11" t="s">
        <v>61</v>
      </c>
      <c r="J2" s="11" t="s">
        <v>62</v>
      </c>
      <c r="K2" s="11" t="s">
        <v>63</v>
      </c>
      <c r="L2" s="11" t="s">
        <v>64</v>
      </c>
      <c r="M2" s="11" t="s">
        <v>65</v>
      </c>
      <c r="N2" s="11" t="s">
        <v>21</v>
      </c>
      <c r="O2" s="11" t="s">
        <v>66</v>
      </c>
      <c r="P2" s="11" t="s">
        <v>46</v>
      </c>
    </row>
    <row r="3" spans="1:17" ht="17.100000000000001" customHeight="1" x14ac:dyDescent="0.2">
      <c r="A3" s="311" t="s">
        <v>173</v>
      </c>
      <c r="B3" s="312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8"/>
    </row>
    <row r="4" spans="1:17" ht="17.850000000000001" customHeight="1" x14ac:dyDescent="0.2">
      <c r="A4" s="311" t="s">
        <v>32</v>
      </c>
      <c r="B4" s="312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7" ht="17.45" customHeight="1" x14ac:dyDescent="0.2">
      <c r="A5" s="313" t="s">
        <v>143</v>
      </c>
      <c r="B5" s="314"/>
      <c r="C5" s="29" t="s">
        <v>82</v>
      </c>
      <c r="D5" s="143" t="s">
        <v>119</v>
      </c>
      <c r="E5" s="66">
        <v>6.7</v>
      </c>
      <c r="F5" s="66">
        <v>8.1999999999999993</v>
      </c>
      <c r="G5" s="66">
        <v>30</v>
      </c>
      <c r="H5" s="66">
        <v>223</v>
      </c>
      <c r="I5" s="66">
        <v>0.08</v>
      </c>
      <c r="J5" s="66">
        <v>0.19</v>
      </c>
      <c r="K5" s="66">
        <v>0.98</v>
      </c>
      <c r="L5" s="66">
        <v>0.12</v>
      </c>
      <c r="M5" s="66">
        <v>104.29</v>
      </c>
      <c r="N5" s="66">
        <v>41.88</v>
      </c>
      <c r="O5" s="66">
        <v>156.91999999999999</v>
      </c>
      <c r="P5" s="66">
        <v>1.1000000000000001</v>
      </c>
    </row>
    <row r="6" spans="1:17" ht="17.45" customHeight="1" x14ac:dyDescent="0.2">
      <c r="A6" s="313" t="s">
        <v>166</v>
      </c>
      <c r="B6" s="314"/>
      <c r="C6" s="29"/>
      <c r="D6" s="65" t="s">
        <v>167</v>
      </c>
      <c r="E6" s="177">
        <v>5</v>
      </c>
      <c r="F6" s="177">
        <v>7.1</v>
      </c>
      <c r="G6" s="177">
        <v>14.5</v>
      </c>
      <c r="H6" s="86">
        <v>146</v>
      </c>
      <c r="I6" s="177">
        <v>1</v>
      </c>
      <c r="J6" s="177">
        <v>0</v>
      </c>
      <c r="K6" s="177">
        <v>0.4</v>
      </c>
      <c r="L6" s="177">
        <v>0.13</v>
      </c>
      <c r="M6" s="177">
        <v>107.5</v>
      </c>
      <c r="N6" s="177">
        <v>15.4</v>
      </c>
      <c r="O6" s="177">
        <v>135</v>
      </c>
      <c r="P6" s="177">
        <v>0.68</v>
      </c>
    </row>
    <row r="7" spans="1:17" ht="17.45" customHeight="1" x14ac:dyDescent="0.2">
      <c r="A7" s="313" t="s">
        <v>91</v>
      </c>
      <c r="B7" s="314"/>
      <c r="C7" s="29" t="s">
        <v>122</v>
      </c>
      <c r="D7" s="65">
        <v>200</v>
      </c>
      <c r="E7" s="66">
        <v>0.34</v>
      </c>
      <c r="F7" s="66">
        <v>0.02</v>
      </c>
      <c r="G7" s="66">
        <v>24.53</v>
      </c>
      <c r="H7" s="115">
        <v>95</v>
      </c>
      <c r="I7" s="115">
        <v>0</v>
      </c>
      <c r="J7" s="115">
        <v>0</v>
      </c>
      <c r="K7" s="115">
        <v>1.04</v>
      </c>
      <c r="L7" s="115">
        <v>0.05</v>
      </c>
      <c r="M7" s="115">
        <v>6.13</v>
      </c>
      <c r="N7" s="115">
        <v>3.98</v>
      </c>
      <c r="O7" s="115">
        <v>7.21</v>
      </c>
      <c r="P7" s="115">
        <v>0.57999999999999996</v>
      </c>
    </row>
    <row r="8" spans="1:17" ht="17.100000000000001" customHeight="1" x14ac:dyDescent="0.2">
      <c r="A8" s="313" t="s">
        <v>51</v>
      </c>
      <c r="B8" s="314"/>
      <c r="C8" s="29"/>
      <c r="D8" s="65">
        <v>50</v>
      </c>
      <c r="E8" s="66">
        <v>3.8</v>
      </c>
      <c r="F8" s="66">
        <v>0.4</v>
      </c>
      <c r="G8" s="66">
        <v>24.3</v>
      </c>
      <c r="H8" s="66">
        <v>119</v>
      </c>
      <c r="I8" s="66">
        <v>0</v>
      </c>
      <c r="J8" s="66">
        <v>0.06</v>
      </c>
      <c r="K8" s="66">
        <v>0</v>
      </c>
      <c r="L8" s="66">
        <v>0.55000000000000004</v>
      </c>
      <c r="M8" s="66">
        <v>10</v>
      </c>
      <c r="N8" s="66">
        <v>7</v>
      </c>
      <c r="O8" s="66">
        <v>32.5</v>
      </c>
      <c r="P8" s="66">
        <v>0.55000000000000004</v>
      </c>
    </row>
    <row r="9" spans="1:17" ht="17.45" customHeight="1" x14ac:dyDescent="0.2">
      <c r="A9" s="235" t="s">
        <v>33</v>
      </c>
      <c r="B9" s="235"/>
      <c r="C9" s="158"/>
      <c r="D9" s="158"/>
      <c r="E9" s="139">
        <f t="shared" ref="E9:P9" si="0">SUM(E5:E8)</f>
        <v>15.84</v>
      </c>
      <c r="F9" s="139">
        <f t="shared" si="0"/>
        <v>15.719999999999999</v>
      </c>
      <c r="G9" s="139">
        <f t="shared" si="0"/>
        <v>93.33</v>
      </c>
      <c r="H9" s="139">
        <f t="shared" si="0"/>
        <v>583</v>
      </c>
      <c r="I9" s="139">
        <f t="shared" si="0"/>
        <v>1.08</v>
      </c>
      <c r="J9" s="139">
        <f t="shared" si="0"/>
        <v>0.25</v>
      </c>
      <c r="K9" s="139">
        <f t="shared" si="0"/>
        <v>2.42</v>
      </c>
      <c r="L9" s="139">
        <f t="shared" si="0"/>
        <v>0.85000000000000009</v>
      </c>
      <c r="M9" s="139">
        <f t="shared" si="0"/>
        <v>227.92000000000002</v>
      </c>
      <c r="N9" s="139">
        <f t="shared" si="0"/>
        <v>68.259999999999991</v>
      </c>
      <c r="O9" s="139">
        <f t="shared" si="0"/>
        <v>331.62999999999994</v>
      </c>
      <c r="P9" s="139">
        <f t="shared" si="0"/>
        <v>2.91</v>
      </c>
    </row>
    <row r="10" spans="1:17" ht="14.25" customHeight="1" x14ac:dyDescent="0.2">
      <c r="A10" s="311" t="s">
        <v>25</v>
      </c>
      <c r="B10" s="312"/>
      <c r="C10" s="151"/>
      <c r="D10" s="151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</row>
    <row r="11" spans="1:17" ht="24.75" customHeight="1" x14ac:dyDescent="0.2">
      <c r="A11" s="315" t="s">
        <v>177</v>
      </c>
      <c r="B11" s="316"/>
      <c r="C11" s="13" t="s">
        <v>178</v>
      </c>
      <c r="D11" s="18">
        <v>60</v>
      </c>
      <c r="E11" s="162">
        <v>0.82</v>
      </c>
      <c r="F11" s="187">
        <v>6.07</v>
      </c>
      <c r="G11" s="162">
        <v>4.5199999999999996</v>
      </c>
      <c r="H11" s="162">
        <v>38</v>
      </c>
      <c r="I11" s="31">
        <v>0.54</v>
      </c>
      <c r="J11" s="32">
        <v>0.03</v>
      </c>
      <c r="K11" s="32">
        <v>7.77</v>
      </c>
      <c r="L11" s="32">
        <v>2.72</v>
      </c>
      <c r="M11" s="32">
        <v>16.829999999999998</v>
      </c>
      <c r="N11" s="32">
        <v>11.12</v>
      </c>
      <c r="O11" s="32">
        <v>24.65</v>
      </c>
      <c r="P11" s="33">
        <v>0.46</v>
      </c>
      <c r="Q11" s="188"/>
    </row>
    <row r="12" spans="1:17" ht="29.25" customHeight="1" x14ac:dyDescent="0.2">
      <c r="A12" s="313" t="s">
        <v>117</v>
      </c>
      <c r="B12" s="314"/>
      <c r="C12" s="29" t="s">
        <v>95</v>
      </c>
      <c r="D12" s="65">
        <v>200</v>
      </c>
      <c r="E12" s="66">
        <v>2.2599999999999998</v>
      </c>
      <c r="F12" s="66">
        <v>4.3</v>
      </c>
      <c r="G12" s="66">
        <v>16.68</v>
      </c>
      <c r="H12" s="66">
        <v>117</v>
      </c>
      <c r="I12" s="66">
        <v>0.06</v>
      </c>
      <c r="J12" s="66">
        <v>0.08</v>
      </c>
      <c r="K12" s="66">
        <v>13.2</v>
      </c>
      <c r="L12" s="66">
        <v>0.23</v>
      </c>
      <c r="M12" s="66">
        <v>18.63</v>
      </c>
      <c r="N12" s="66">
        <v>19.61</v>
      </c>
      <c r="O12" s="66">
        <v>52.91</v>
      </c>
      <c r="P12" s="66">
        <v>0.85</v>
      </c>
    </row>
    <row r="13" spans="1:17" ht="17.45" customHeight="1" x14ac:dyDescent="0.2">
      <c r="A13" s="313" t="s">
        <v>144</v>
      </c>
      <c r="B13" s="314"/>
      <c r="C13" s="29" t="s">
        <v>96</v>
      </c>
      <c r="D13" s="151" t="s">
        <v>55</v>
      </c>
      <c r="E13" s="66">
        <v>14.28</v>
      </c>
      <c r="F13" s="66">
        <v>19.350000000000001</v>
      </c>
      <c r="G13" s="66">
        <v>7.27</v>
      </c>
      <c r="H13" s="66">
        <v>230</v>
      </c>
      <c r="I13" s="128">
        <v>0.15</v>
      </c>
      <c r="J13" s="66">
        <v>7.0000000000000007E-2</v>
      </c>
      <c r="K13" s="66">
        <v>0.86</v>
      </c>
      <c r="L13" s="66">
        <v>2.13</v>
      </c>
      <c r="M13" s="66">
        <v>24.25</v>
      </c>
      <c r="N13" s="66">
        <v>17.14</v>
      </c>
      <c r="O13" s="66">
        <v>138.83000000000001</v>
      </c>
      <c r="P13" s="66">
        <v>1.1000000000000001</v>
      </c>
    </row>
    <row r="14" spans="1:17" ht="17.45" customHeight="1" x14ac:dyDescent="0.2">
      <c r="A14" s="313" t="s">
        <v>145</v>
      </c>
      <c r="B14" s="314"/>
      <c r="C14" s="29" t="s">
        <v>35</v>
      </c>
      <c r="D14" s="65">
        <v>150</v>
      </c>
      <c r="E14" s="177">
        <v>8.76</v>
      </c>
      <c r="F14" s="177">
        <v>6.62</v>
      </c>
      <c r="G14" s="177">
        <v>43.08</v>
      </c>
      <c r="H14" s="177">
        <v>244</v>
      </c>
      <c r="I14" s="177">
        <v>0.05</v>
      </c>
      <c r="J14" s="177">
        <v>0.08</v>
      </c>
      <c r="K14" s="177">
        <v>0</v>
      </c>
      <c r="L14" s="177">
        <v>0.55000000000000004</v>
      </c>
      <c r="M14" s="177">
        <v>14.49</v>
      </c>
      <c r="N14" s="177">
        <v>138.62</v>
      </c>
      <c r="O14" s="177">
        <v>207.51</v>
      </c>
      <c r="P14" s="177">
        <v>4.6500000000000004</v>
      </c>
    </row>
    <row r="15" spans="1:17" ht="17.45" customHeight="1" x14ac:dyDescent="0.2">
      <c r="A15" s="313" t="s">
        <v>146</v>
      </c>
      <c r="B15" s="314"/>
      <c r="C15" s="29" t="s">
        <v>147</v>
      </c>
      <c r="D15" s="65">
        <v>200</v>
      </c>
      <c r="E15" s="177">
        <v>0.16</v>
      </c>
      <c r="F15" s="177">
        <v>0.16</v>
      </c>
      <c r="G15" s="177">
        <v>17.2</v>
      </c>
      <c r="H15" s="177">
        <v>70</v>
      </c>
      <c r="I15" s="177">
        <v>0.01</v>
      </c>
      <c r="J15" s="177">
        <v>0.01</v>
      </c>
      <c r="K15" s="177">
        <v>6.6</v>
      </c>
      <c r="L15" s="177">
        <v>0.08</v>
      </c>
      <c r="M15" s="177">
        <v>6.88</v>
      </c>
      <c r="N15" s="177">
        <v>3.6</v>
      </c>
      <c r="O15" s="177">
        <v>4.4000000000000004</v>
      </c>
      <c r="P15" s="177">
        <v>0.95</v>
      </c>
    </row>
    <row r="16" spans="1:17" ht="17.45" customHeight="1" x14ac:dyDescent="0.2">
      <c r="A16" s="256" t="s">
        <v>129</v>
      </c>
      <c r="B16" s="257"/>
      <c r="C16" s="29"/>
      <c r="D16" s="65">
        <v>60</v>
      </c>
      <c r="E16" s="66">
        <v>4.5599999999999996</v>
      </c>
      <c r="F16" s="66">
        <v>0.54</v>
      </c>
      <c r="G16" s="66">
        <v>28.02</v>
      </c>
      <c r="H16" s="66">
        <v>127</v>
      </c>
      <c r="I16" s="66">
        <v>0</v>
      </c>
      <c r="J16" s="66">
        <v>0.12</v>
      </c>
      <c r="K16" s="66">
        <v>0</v>
      </c>
      <c r="L16" s="66">
        <v>0.6</v>
      </c>
      <c r="M16" s="66">
        <v>13.8</v>
      </c>
      <c r="N16" s="66">
        <v>9.8000000000000007</v>
      </c>
      <c r="O16" s="66">
        <v>50.04</v>
      </c>
      <c r="P16" s="66">
        <v>0.1</v>
      </c>
    </row>
    <row r="17" spans="1:16" ht="17.45" customHeight="1" x14ac:dyDescent="0.2">
      <c r="A17" s="235" t="s">
        <v>33</v>
      </c>
      <c r="B17" s="235"/>
      <c r="C17" s="158"/>
      <c r="D17" s="158"/>
      <c r="E17" s="139">
        <f>SUM(E11:E16)</f>
        <v>30.839999999999996</v>
      </c>
      <c r="F17" s="139">
        <f t="shared" ref="F17:P17" si="1">SUM(F11:F16)</f>
        <v>37.04</v>
      </c>
      <c r="G17" s="139">
        <f t="shared" si="1"/>
        <v>116.77</v>
      </c>
      <c r="H17" s="139">
        <f t="shared" si="1"/>
        <v>826</v>
      </c>
      <c r="I17" s="139">
        <f t="shared" si="1"/>
        <v>0.81000000000000016</v>
      </c>
      <c r="J17" s="139">
        <f t="shared" si="1"/>
        <v>0.39</v>
      </c>
      <c r="K17" s="139">
        <f t="shared" si="1"/>
        <v>28.43</v>
      </c>
      <c r="L17" s="139">
        <f t="shared" si="1"/>
        <v>6.31</v>
      </c>
      <c r="M17" s="139">
        <f t="shared" si="1"/>
        <v>94.879999999999981</v>
      </c>
      <c r="N17" s="139">
        <f t="shared" si="1"/>
        <v>199.89000000000001</v>
      </c>
      <c r="O17" s="139">
        <f t="shared" si="1"/>
        <v>478.34</v>
      </c>
      <c r="P17" s="139">
        <f t="shared" si="1"/>
        <v>8.11</v>
      </c>
    </row>
    <row r="18" spans="1:16" ht="17.45" customHeight="1" x14ac:dyDescent="0.2">
      <c r="A18" s="311" t="s">
        <v>27</v>
      </c>
      <c r="B18" s="312"/>
      <c r="C18" s="29"/>
      <c r="D18" s="29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</row>
    <row r="19" spans="1:16" ht="17.45" customHeight="1" x14ac:dyDescent="0.2">
      <c r="A19" s="313" t="s">
        <v>97</v>
      </c>
      <c r="B19" s="314"/>
      <c r="C19" s="29" t="s">
        <v>90</v>
      </c>
      <c r="D19" s="29" t="s">
        <v>98</v>
      </c>
      <c r="E19" s="66">
        <v>5.43</v>
      </c>
      <c r="F19" s="66">
        <v>6.89</v>
      </c>
      <c r="G19" s="66">
        <v>14.91</v>
      </c>
      <c r="H19" s="81">
        <v>155</v>
      </c>
      <c r="I19" s="66">
        <v>0</v>
      </c>
      <c r="J19" s="66">
        <v>0.25</v>
      </c>
      <c r="K19" s="66">
        <v>0</v>
      </c>
      <c r="L19" s="66">
        <v>0.63</v>
      </c>
      <c r="M19" s="66">
        <v>12.79</v>
      </c>
      <c r="N19" s="66">
        <v>9.1</v>
      </c>
      <c r="O19" s="81">
        <v>65.64</v>
      </c>
      <c r="P19" s="66">
        <v>0.72</v>
      </c>
    </row>
    <row r="20" spans="1:16" ht="17.45" customHeight="1" x14ac:dyDescent="0.2">
      <c r="A20" s="313" t="s">
        <v>52</v>
      </c>
      <c r="B20" s="314"/>
      <c r="C20" s="29"/>
      <c r="D20" s="65">
        <v>200</v>
      </c>
      <c r="E20" s="66">
        <v>1.4</v>
      </c>
      <c r="F20" s="66">
        <v>0.2</v>
      </c>
      <c r="G20" s="66">
        <v>26.4</v>
      </c>
      <c r="H20" s="66">
        <v>120</v>
      </c>
      <c r="I20" s="66">
        <v>0</v>
      </c>
      <c r="J20" s="66">
        <v>0.12</v>
      </c>
      <c r="K20" s="66">
        <v>80</v>
      </c>
      <c r="L20" s="66">
        <v>0.4</v>
      </c>
      <c r="M20" s="66">
        <v>36</v>
      </c>
      <c r="N20" s="66">
        <v>22</v>
      </c>
      <c r="O20" s="66">
        <v>26</v>
      </c>
      <c r="P20" s="66">
        <v>0.6</v>
      </c>
    </row>
    <row r="21" spans="1:16" ht="18" customHeight="1" x14ac:dyDescent="0.2">
      <c r="A21" s="235" t="s">
        <v>33</v>
      </c>
      <c r="B21" s="235"/>
      <c r="C21" s="159"/>
      <c r="D21" s="159"/>
      <c r="E21" s="140">
        <f>SUM(E19:E20)</f>
        <v>6.83</v>
      </c>
      <c r="F21" s="140">
        <f t="shared" ref="F21:P21" si="2">SUM(F19:F20)</f>
        <v>7.09</v>
      </c>
      <c r="G21" s="140">
        <f t="shared" si="2"/>
        <v>41.31</v>
      </c>
      <c r="H21" s="140">
        <f t="shared" si="2"/>
        <v>275</v>
      </c>
      <c r="I21" s="140">
        <f t="shared" si="2"/>
        <v>0</v>
      </c>
      <c r="J21" s="140">
        <f t="shared" si="2"/>
        <v>0.37</v>
      </c>
      <c r="K21" s="140">
        <f t="shared" si="2"/>
        <v>80</v>
      </c>
      <c r="L21" s="140">
        <f t="shared" si="2"/>
        <v>1.03</v>
      </c>
      <c r="M21" s="140">
        <f t="shared" si="2"/>
        <v>48.79</v>
      </c>
      <c r="N21" s="140">
        <f t="shared" si="2"/>
        <v>31.1</v>
      </c>
      <c r="O21" s="140">
        <f t="shared" si="2"/>
        <v>91.64</v>
      </c>
      <c r="P21" s="140">
        <f t="shared" si="2"/>
        <v>1.3199999999999998</v>
      </c>
    </row>
    <row r="22" spans="1:16" ht="17.45" customHeight="1" x14ac:dyDescent="0.2">
      <c r="A22" s="251" t="s">
        <v>73</v>
      </c>
      <c r="B22" s="251"/>
      <c r="C22" s="152"/>
      <c r="D22" s="152"/>
      <c r="E22" s="95">
        <f>E9+E17+E21</f>
        <v>53.509999999999991</v>
      </c>
      <c r="F22" s="95">
        <f t="shared" ref="F22:P22" si="3">F9+F17+F21</f>
        <v>59.849999999999994</v>
      </c>
      <c r="G22" s="95">
        <f t="shared" si="3"/>
        <v>251.41</v>
      </c>
      <c r="H22" s="95">
        <f t="shared" si="3"/>
        <v>1684</v>
      </c>
      <c r="I22" s="95">
        <f t="shared" si="3"/>
        <v>1.8900000000000001</v>
      </c>
      <c r="J22" s="95">
        <f t="shared" si="3"/>
        <v>1.01</v>
      </c>
      <c r="K22" s="95">
        <f t="shared" si="3"/>
        <v>110.85</v>
      </c>
      <c r="L22" s="95">
        <f t="shared" si="3"/>
        <v>8.19</v>
      </c>
      <c r="M22" s="95">
        <f t="shared" si="3"/>
        <v>371.59000000000003</v>
      </c>
      <c r="N22" s="95">
        <f t="shared" si="3"/>
        <v>299.25</v>
      </c>
      <c r="O22" s="95">
        <f t="shared" si="3"/>
        <v>901.6099999999999</v>
      </c>
      <c r="P22" s="95">
        <f t="shared" si="3"/>
        <v>12.34</v>
      </c>
    </row>
    <row r="23" spans="1:16" ht="16.7" customHeight="1" x14ac:dyDescent="0.2"/>
    <row r="24" spans="1:16" ht="18" customHeight="1" x14ac:dyDescent="0.2"/>
    <row r="25" spans="1:16" ht="17.45" customHeight="1" x14ac:dyDescent="0.2"/>
    <row r="26" spans="1:16" ht="17.45" customHeight="1" x14ac:dyDescent="0.2"/>
    <row r="27" spans="1:16" ht="17.45" customHeight="1" x14ac:dyDescent="0.2"/>
    <row r="28" spans="1:16" ht="17.45" customHeight="1" x14ac:dyDescent="0.2"/>
    <row r="29" spans="1:16" ht="16.7" customHeight="1" x14ac:dyDescent="0.2"/>
    <row r="30" spans="1:16" ht="18" customHeight="1" x14ac:dyDescent="0.2"/>
    <row r="31" spans="1:16" ht="16.7" customHeight="1" x14ac:dyDescent="0.2"/>
    <row r="32" spans="1:16" ht="25.5" customHeight="1" x14ac:dyDescent="0.2"/>
    <row r="33" ht="19.7" customHeight="1" x14ac:dyDescent="0.2"/>
    <row r="34" ht="17.45" customHeight="1" x14ac:dyDescent="0.2"/>
    <row r="35" ht="17.100000000000001" customHeight="1" x14ac:dyDescent="0.2"/>
    <row r="36" ht="17.45" customHeight="1" x14ac:dyDescent="0.2"/>
    <row r="37" ht="17.45" customHeight="1" x14ac:dyDescent="0.2"/>
    <row r="38" ht="30" customHeight="1" x14ac:dyDescent="0.2"/>
    <row r="39" ht="17.45" customHeight="1" x14ac:dyDescent="0.2"/>
    <row r="40" ht="17.45" customHeight="1" x14ac:dyDescent="0.2"/>
    <row r="41" ht="17.45" customHeight="1" x14ac:dyDescent="0.2"/>
    <row r="42" ht="20.85" customHeight="1" x14ac:dyDescent="0.2"/>
    <row r="43" ht="12.2" customHeight="1" x14ac:dyDescent="0.2"/>
    <row r="44" ht="55.5" customHeight="1" x14ac:dyDescent="0.2"/>
  </sheetData>
  <mergeCells count="25">
    <mergeCell ref="C1:C2"/>
    <mergeCell ref="D1:D2"/>
    <mergeCell ref="E1:H1"/>
    <mergeCell ref="I1:P1"/>
    <mergeCell ref="A5:B5"/>
    <mergeCell ref="A1:B2"/>
    <mergeCell ref="A3:B3"/>
    <mergeCell ref="A4:B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2:B22"/>
    <mergeCell ref="A21:B21"/>
    <mergeCell ref="A16:B16"/>
    <mergeCell ref="A17:B17"/>
    <mergeCell ref="A18:B18"/>
    <mergeCell ref="A19:B19"/>
    <mergeCell ref="A20:B20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2026-02-12T10:58:15Z</cp:lastPrinted>
  <dcterms:created xsi:type="dcterms:W3CDTF">2021-09-08T10:52:45Z</dcterms:created>
  <dcterms:modified xsi:type="dcterms:W3CDTF">2026-02-26T09:14:58Z</dcterms:modified>
</cp:coreProperties>
</file>