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855" yWindow="3255" windowWidth="14385" windowHeight="972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9" i="1"/>
  <c r="J99"/>
  <c r="I99"/>
  <c r="H99"/>
  <c r="G99"/>
  <c r="F99"/>
  <c r="L80"/>
  <c r="J80"/>
  <c r="I80"/>
  <c r="H80"/>
  <c r="G80"/>
  <c r="F80"/>
  <c r="L61"/>
  <c r="J61"/>
  <c r="I61"/>
  <c r="H61"/>
  <c r="G61"/>
  <c r="F61"/>
  <c r="L42"/>
  <c r="J42"/>
  <c r="I42"/>
  <c r="H42"/>
  <c r="G42"/>
  <c r="F42"/>
  <c r="L194"/>
  <c r="L195" s="1"/>
  <c r="L184"/>
  <c r="L175"/>
  <c r="L165"/>
  <c r="L156"/>
  <c r="L146"/>
  <c r="L137"/>
  <c r="L127"/>
  <c r="L118"/>
  <c r="L119" s="1"/>
  <c r="L108"/>
  <c r="L89"/>
  <c r="L70"/>
  <c r="L51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G119" s="1"/>
  <c r="F108"/>
  <c r="B100"/>
  <c r="A100"/>
  <c r="B90"/>
  <c r="A90"/>
  <c r="J89"/>
  <c r="I89"/>
  <c r="H89"/>
  <c r="G89"/>
  <c r="F89"/>
  <c r="B81"/>
  <c r="A81"/>
  <c r="B71"/>
  <c r="A71"/>
  <c r="J70"/>
  <c r="I70"/>
  <c r="H70"/>
  <c r="G70"/>
  <c r="F70"/>
  <c r="F81" s="1"/>
  <c r="B62"/>
  <c r="A62"/>
  <c r="B52"/>
  <c r="A52"/>
  <c r="J51"/>
  <c r="I51"/>
  <c r="H51"/>
  <c r="G51"/>
  <c r="F51"/>
  <c r="F62" s="1"/>
  <c r="B43"/>
  <c r="A43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L176" l="1"/>
  <c r="L157"/>
  <c r="H43"/>
  <c r="J62"/>
  <c r="L81"/>
  <c r="I43"/>
  <c r="L62"/>
  <c r="J43"/>
  <c r="F100"/>
  <c r="L43"/>
  <c r="G100"/>
  <c r="G81"/>
  <c r="H100"/>
  <c r="G62"/>
  <c r="H81"/>
  <c r="I100"/>
  <c r="L24"/>
  <c r="L138"/>
  <c r="F43"/>
  <c r="H62"/>
  <c r="I81"/>
  <c r="J100"/>
  <c r="G43"/>
  <c r="I62"/>
  <c r="J81"/>
  <c r="L100"/>
  <c r="J195"/>
  <c r="G195"/>
  <c r="H195"/>
  <c r="I195"/>
  <c r="I176"/>
  <c r="H176"/>
  <c r="G176"/>
  <c r="J176"/>
  <c r="J157"/>
  <c r="I157"/>
  <c r="G157"/>
  <c r="H157"/>
  <c r="H119"/>
  <c r="I119"/>
  <c r="J119"/>
  <c r="J138"/>
  <c r="I138"/>
  <c r="H138"/>
  <c r="G138"/>
  <c r="F119"/>
  <c r="F138"/>
  <c r="F157"/>
  <c r="F176"/>
  <c r="F195"/>
  <c r="I24"/>
  <c r="F24"/>
  <c r="J24"/>
  <c r="H24"/>
  <c r="G24"/>
  <c r="L196" l="1"/>
  <c r="F196"/>
  <c r="J196"/>
  <c r="I196"/>
  <c r="H196"/>
  <c r="G196"/>
</calcChain>
</file>

<file path=xl/sharedStrings.xml><?xml version="1.0" encoding="utf-8"?>
<sst xmlns="http://schemas.openxmlformats.org/spreadsheetml/2006/main" count="294" uniqueCount="112">
  <si>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</si>
  <si>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</si>
  <si>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</si>
  <si>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</si>
  <si>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</si>
  <si>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</si>
  <si>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</si>
  <si>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</si>
  <si>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</si>
  <si>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</si>
  <si>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</si>
  <si>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</si>
  <si>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</si>
  <si>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</si>
  <si>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</si>
  <si>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</si>
  <si>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</si>
  <si>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</si>
  <si>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</si>
  <si>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</si>
  <si>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</si>
  <si>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</si>
  <si>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</si>
  <si>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</si>
  <si>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</si>
  <si>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</si>
  <si>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</si>
  <si>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</si>
  <si>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</si>
  <si>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</si>
  <si>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</si>
  <si>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</si>
  <si>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</si>
  <si>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</si>
  <si>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</si>
  <si>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</si>
  <si>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</si>
  <si>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</si>
  <si>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</si>
  <si>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Суп картофельный с горохом</t>
  </si>
  <si>
    <t>139*</t>
  </si>
  <si>
    <t>Котлеты рубленые с соусом</t>
  </si>
  <si>
    <t>413*</t>
  </si>
  <si>
    <t>Макароны отварные</t>
  </si>
  <si>
    <t>516*</t>
  </si>
  <si>
    <t>Чай с фруктовым соком</t>
  </si>
  <si>
    <t>79*</t>
  </si>
  <si>
    <t>Хлеб ржано-пшеничный</t>
  </si>
  <si>
    <t>25*</t>
  </si>
  <si>
    <t>Борщ с капустой картофелем со сметаной</t>
  </si>
  <si>
    <t>110*</t>
  </si>
  <si>
    <t>Тефтели рубленые с соусом</t>
  </si>
  <si>
    <t>462*</t>
  </si>
  <si>
    <t>Каша гречневая рассыпчатая</t>
  </si>
  <si>
    <t>508*</t>
  </si>
  <si>
    <t>Компот из смеси сухофруктов</t>
  </si>
  <si>
    <t>639*</t>
  </si>
  <si>
    <t>9*</t>
  </si>
  <si>
    <t>Суп картофельный с макаронными изделиями</t>
  </si>
  <si>
    <t>140*</t>
  </si>
  <si>
    <t>Котлеты рыбные с соусом</t>
  </si>
  <si>
    <t>388*</t>
  </si>
  <si>
    <t>Пюре картофельное</t>
  </si>
  <si>
    <t>520*</t>
  </si>
  <si>
    <t>Компот из свежих плодов</t>
  </si>
  <si>
    <t>817*</t>
  </si>
  <si>
    <t xml:space="preserve">Салат из свеклы </t>
  </si>
  <si>
    <t>34*</t>
  </si>
  <si>
    <t>Суп картофельный рыбный</t>
  </si>
  <si>
    <t>200</t>
  </si>
  <si>
    <t>124*</t>
  </si>
  <si>
    <t>Птица тушёная в соусе</t>
  </si>
  <si>
    <t>493*</t>
  </si>
  <si>
    <t>Каша рисовая вязкая</t>
  </si>
  <si>
    <t>302*</t>
  </si>
  <si>
    <t>Рассольник ленинградский со сметаной</t>
  </si>
  <si>
    <t>132*</t>
  </si>
  <si>
    <t>Тефтели тушенные в соусе</t>
  </si>
  <si>
    <t>471*</t>
  </si>
  <si>
    <t>Каша пшеничная вязкая</t>
  </si>
  <si>
    <t>Компот из свежих яблок</t>
  </si>
  <si>
    <t>631*</t>
  </si>
  <si>
    <t>60</t>
  </si>
  <si>
    <t>Биточки рубленные с соусом</t>
  </si>
  <si>
    <t>451*</t>
  </si>
  <si>
    <t>Котлеты руб. из птицы с соусом</t>
  </si>
  <si>
    <t>Каша гречневая расыпчатая</t>
  </si>
  <si>
    <t>1569*</t>
  </si>
  <si>
    <t>498*</t>
  </si>
  <si>
    <t>297*</t>
  </si>
  <si>
    <t>Салат из свеклы с зелёным горошком</t>
  </si>
  <si>
    <t>Щи из св. капусты с картофелем со сметаной</t>
  </si>
  <si>
    <t>358*</t>
  </si>
  <si>
    <t>Огурцы соленые</t>
  </si>
  <si>
    <t xml:space="preserve">Чай </t>
  </si>
  <si>
    <t>43*</t>
  </si>
  <si>
    <t>630*</t>
  </si>
  <si>
    <t>Компот из св.яблок</t>
  </si>
  <si>
    <t>Напиток лимонно-яблочный</t>
  </si>
  <si>
    <t>45*</t>
  </si>
  <si>
    <t>Директор МБОУ ДО "ЦРОиДТ" ВМО ЧР</t>
  </si>
  <si>
    <t>В. И. Малов</t>
  </si>
  <si>
    <t>436*</t>
  </si>
  <si>
    <t>Огурцы свежие порциями</t>
  </si>
  <si>
    <t>Помидоры свежие</t>
  </si>
  <si>
    <t>Борщ с капустой, картофелем со сметаной</t>
  </si>
  <si>
    <t>Салат морковный</t>
  </si>
  <si>
    <t>Рассольник "Ленинградский" со сметаной</t>
  </si>
  <si>
    <t>Салат из свеж. моркови с изюмом и раст. маслом</t>
  </si>
  <si>
    <t>Плов из птицы</t>
  </si>
  <si>
    <t>Салат из свежей капусты с яблоками</t>
  </si>
  <si>
    <t>МБОУ "МБОУ "Вурнарская СОШ №1 им. И.Н. Никифорова"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</si>
</sst>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E9FFB0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1800"/>
      </right>
      <top style="thin">
        <color rgb="FF001800"/>
      </top>
      <bottom style="thin">
        <color rgb="FF0018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3" borderId="3" xfId="0" applyNumberFormat="1" applyFont="1" applyFill="1" applyBorder="1" applyAlignment="1">
      <alignment horizontal="center" vertical="top" wrapText="1"/>
    </xf>
    <xf numFmtId="0" fontId="11" fillId="5" borderId="25" xfId="0" applyFont="1" applyFill="1" applyBorder="1"/>
    <xf numFmtId="0" fontId="0" fillId="5" borderId="25" xfId="0" applyFill="1" applyBorder="1" applyAlignment="1">
      <alignment horizontal="center"/>
    </xf>
    <xf numFmtId="1" fontId="0" fillId="5" borderId="25" xfId="0" applyNumberFormat="1" applyFill="1" applyBorder="1"/>
    <xf numFmtId="1" fontId="0" fillId="5" borderId="26" xfId="0" applyNumberFormat="1" applyFill="1" applyBorder="1"/>
    <xf numFmtId="0" fontId="0" fillId="5" borderId="25" xfId="0" applyFill="1" applyBorder="1"/>
    <xf numFmtId="0" fontId="11" fillId="2" borderId="17" xfId="0" applyFont="1" applyFill="1" applyBorder="1" applyProtection="1">
      <protection locked="0"/>
    </xf>
    <xf numFmtId="0" fontId="0" fillId="5" borderId="27" xfId="0" applyFill="1" applyBorder="1"/>
    <xf numFmtId="0" fontId="0" fillId="5" borderId="27" xfId="0" applyFill="1" applyBorder="1" applyAlignment="1">
      <alignment horizontal="center"/>
    </xf>
    <xf numFmtId="1" fontId="0" fillId="5" borderId="27" xfId="0" applyNumberFormat="1" applyFill="1" applyBorder="1"/>
    <xf numFmtId="1" fontId="0" fillId="5" borderId="28" xfId="0" applyNumberFormat="1" applyFill="1" applyBorder="1"/>
    <xf numFmtId="0" fontId="11" fillId="5" borderId="27" xfId="0" applyFont="1" applyFill="1" applyBorder="1"/>
    <xf numFmtId="0" fontId="12" fillId="6" borderId="2" xfId="0" applyFont="1" applyFill="1" applyBorder="1" applyAlignment="1">
      <alignment horizontal="left" wrapText="1"/>
    </xf>
    <xf numFmtId="0" fontId="12" fillId="6" borderId="29" xfId="0" applyFont="1" applyFill="1" applyBorder="1" applyAlignment="1">
      <alignment horizontal="center" wrapText="1"/>
    </xf>
    <xf numFmtId="1" fontId="12" fillId="6" borderId="2" xfId="0" applyNumberFormat="1" applyFont="1" applyFill="1" applyBorder="1" applyAlignment="1">
      <alignment horizontal="right" wrapText="1"/>
    </xf>
    <xf numFmtId="1" fontId="12" fillId="6" borderId="23" xfId="0" applyNumberFormat="1" applyFont="1" applyFill="1" applyBorder="1" applyAlignment="1">
      <alignment horizontal="right" wrapText="1"/>
    </xf>
    <xf numFmtId="0" fontId="12" fillId="6" borderId="17" xfId="0" applyFont="1" applyFill="1" applyBorder="1" applyAlignment="1">
      <alignment horizontal="left" wrapText="1"/>
    </xf>
    <xf numFmtId="2" fontId="12" fillId="6" borderId="23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0" fontId="2" fillId="7" borderId="3" xfId="0" applyFont="1" applyFill="1" applyBorder="1" applyAlignment="1">
      <alignment vertical="top" wrapText="1"/>
    </xf>
    <xf numFmtId="0" fontId="2" fillId="7" borderId="3" xfId="0" applyFont="1" applyFill="1" applyBorder="1" applyAlignment="1">
      <alignment horizontal="center" vertical="top" wrapText="1"/>
    </xf>
    <xf numFmtId="1" fontId="2" fillId="7" borderId="3" xfId="0" applyNumberFormat="1" applyFont="1" applyFill="1" applyBorder="1" applyAlignment="1">
      <alignment horizontal="center" vertical="top" wrapText="1"/>
    </xf>
    <xf numFmtId="2" fontId="2" fillId="7" borderId="3" xfId="0" applyNumberFormat="1" applyFont="1" applyFill="1" applyBorder="1" applyAlignment="1">
      <alignment horizontal="center" vertical="top" wrapText="1"/>
    </xf>
    <xf numFmtId="0" fontId="1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1" fillId="2" borderId="5" xfId="0" applyFon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1" fillId="2" borderId="30" xfId="0" applyFon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3" fillId="5" borderId="25" xfId="0" applyFont="1" applyFill="1" applyBorder="1"/>
    <xf numFmtId="2" fontId="0" fillId="5" borderId="25" xfId="0" applyNumberFormat="1" applyFill="1" applyBorder="1"/>
    <xf numFmtId="49" fontId="11" fillId="2" borderId="2" xfId="0" applyNumberFormat="1" applyFont="1" applyFill="1" applyBorder="1" applyAlignment="1" applyProtection="1">
      <alignment horizontal="center"/>
      <protection locked="0"/>
    </xf>
    <xf numFmtId="0" fontId="13" fillId="5" borderId="27" xfId="0" applyFont="1" applyFill="1" applyBorder="1"/>
    <xf numFmtId="2" fontId="0" fillId="5" borderId="27" xfId="0" applyNumberFormat="1" applyFill="1" applyBorder="1"/>
    <xf numFmtId="0" fontId="12" fillId="6" borderId="31" xfId="0" applyFont="1" applyFill="1" applyBorder="1" applyAlignment="1">
      <alignment horizontal="left" wrapText="1"/>
    </xf>
    <xf numFmtId="0" fontId="12" fillId="6" borderId="2" xfId="0" applyFont="1" applyFill="1" applyBorder="1" applyAlignment="1">
      <alignment horizontal="center" wrapText="1"/>
    </xf>
    <xf numFmtId="1" fontId="12" fillId="6" borderId="4" xfId="0" applyNumberFormat="1" applyFont="1" applyFill="1" applyBorder="1" applyAlignment="1">
      <alignment horizontal="right" wrapText="1"/>
    </xf>
    <xf numFmtId="1" fontId="12" fillId="6" borderId="31" xfId="0" applyNumberFormat="1" applyFont="1" applyFill="1" applyBorder="1" applyAlignment="1">
      <alignment horizontal="right" wrapText="1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0" fontId="11" fillId="5" borderId="25" xfId="0" applyFont="1" applyFill="1" applyBorder="1" applyAlignment="1">
      <alignment horizontal="left" vertical="center"/>
    </xf>
    <xf numFmtId="49" fontId="0" fillId="2" borderId="2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2" fontId="2" fillId="0" borderId="10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14" fillId="2" borderId="32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42578125" style="1" customWidth="1"/>
    <col min="5" max="5" width="45.8554687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119" t="s">
        <v>111</v>
      </c>
      <c r="D1" s="120"/>
      <c r="E1" s="120"/>
      <c r="F1" s="12" t="s">
        <v>16</v>
      </c>
      <c r="G1" s="2" t="s">
        <v>17</v>
      </c>
      <c r="H1" s="121" t="s">
        <v>100</v>
      </c>
      <c r="I1" s="121"/>
      <c r="J1" s="121"/>
      <c r="K1" s="121"/>
    </row>
    <row r="2" spans="1:12" ht="18">
      <c r="A2" s="35" t="s">
        <v>6</v>
      </c>
      <c r="C2" s="2"/>
      <c r="G2" s="2" t="s">
        <v>18</v>
      </c>
      <c r="H2" s="122" t="s">
        <v>101</v>
      </c>
      <c r="I2" s="122"/>
      <c r="J2" s="122"/>
      <c r="K2" s="122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103</v>
      </c>
      <c r="F14" s="43">
        <v>60</v>
      </c>
      <c r="G14" s="50">
        <v>0</v>
      </c>
      <c r="H14" s="50">
        <v>0</v>
      </c>
      <c r="I14" s="50">
        <v>1</v>
      </c>
      <c r="J14" s="43">
        <v>7</v>
      </c>
      <c r="K14" s="115"/>
      <c r="L14" s="53">
        <v>15.68</v>
      </c>
    </row>
    <row r="15" spans="1:12" ht="15">
      <c r="A15" s="23"/>
      <c r="B15" s="15"/>
      <c r="C15" s="11"/>
      <c r="D15" s="7" t="s">
        <v>27</v>
      </c>
      <c r="E15" s="42" t="s">
        <v>39</v>
      </c>
      <c r="F15" s="43">
        <v>200</v>
      </c>
      <c r="G15" s="50">
        <v>4.71</v>
      </c>
      <c r="H15" s="50">
        <v>3.73</v>
      </c>
      <c r="I15" s="50">
        <v>15.96</v>
      </c>
      <c r="J15" s="43">
        <v>110</v>
      </c>
      <c r="K15" s="44" t="s">
        <v>40</v>
      </c>
      <c r="L15" s="53">
        <v>38.07</v>
      </c>
    </row>
    <row r="16" spans="1:12" ht="15">
      <c r="A16" s="23"/>
      <c r="B16" s="15"/>
      <c r="C16" s="11"/>
      <c r="D16" s="7" t="s">
        <v>28</v>
      </c>
      <c r="E16" s="42" t="s">
        <v>41</v>
      </c>
      <c r="F16" s="43">
        <v>120</v>
      </c>
      <c r="G16" s="50">
        <v>12.44</v>
      </c>
      <c r="H16" s="50">
        <v>15</v>
      </c>
      <c r="I16" s="50">
        <v>12.56</v>
      </c>
      <c r="J16" s="43">
        <v>183</v>
      </c>
      <c r="K16" s="44" t="s">
        <v>42</v>
      </c>
      <c r="L16" s="53">
        <v>40.72</v>
      </c>
    </row>
    <row r="17" spans="1:12" ht="15">
      <c r="A17" s="23"/>
      <c r="B17" s="15"/>
      <c r="C17" s="11"/>
      <c r="D17" s="7" t="s">
        <v>29</v>
      </c>
      <c r="E17" s="42" t="s">
        <v>43</v>
      </c>
      <c r="F17" s="43">
        <v>150</v>
      </c>
      <c r="G17" s="50">
        <v>5.32</v>
      </c>
      <c r="H17" s="50">
        <v>4.8899999999999997</v>
      </c>
      <c r="I17" s="50">
        <v>35.520000000000003</v>
      </c>
      <c r="J17" s="43">
        <v>211</v>
      </c>
      <c r="K17" s="44" t="s">
        <v>44</v>
      </c>
      <c r="L17" s="53">
        <v>11.01</v>
      </c>
    </row>
    <row r="18" spans="1:12" ht="15">
      <c r="A18" s="23"/>
      <c r="B18" s="15"/>
      <c r="C18" s="11"/>
      <c r="D18" s="7" t="s">
        <v>30</v>
      </c>
      <c r="E18" s="42" t="s">
        <v>45</v>
      </c>
      <c r="F18" s="43">
        <v>200</v>
      </c>
      <c r="G18" s="50">
        <v>0.34</v>
      </c>
      <c r="H18" s="50">
        <v>0.02</v>
      </c>
      <c r="I18" s="50">
        <v>25</v>
      </c>
      <c r="J18" s="43">
        <v>95</v>
      </c>
      <c r="K18" s="44" t="s">
        <v>46</v>
      </c>
      <c r="L18" s="53">
        <v>6.54</v>
      </c>
    </row>
    <row r="19" spans="1:12" ht="15">
      <c r="A19" s="23"/>
      <c r="B19" s="15"/>
      <c r="C19" s="11"/>
      <c r="D19" s="7" t="s">
        <v>31</v>
      </c>
      <c r="E19" s="42"/>
      <c r="F19" s="43"/>
      <c r="G19" s="50"/>
      <c r="H19" s="50"/>
      <c r="I19" s="50"/>
      <c r="J19" s="43"/>
      <c r="K19" s="44"/>
      <c r="L19" s="53"/>
    </row>
    <row r="20" spans="1:12" ht="15">
      <c r="A20" s="23"/>
      <c r="B20" s="15"/>
      <c r="C20" s="11"/>
      <c r="D20" s="7" t="s">
        <v>32</v>
      </c>
      <c r="E20" s="42" t="s">
        <v>47</v>
      </c>
      <c r="F20" s="43">
        <v>60</v>
      </c>
      <c r="G20" s="50">
        <v>4.5599999999999996</v>
      </c>
      <c r="H20" s="50">
        <v>0.54</v>
      </c>
      <c r="I20" s="50">
        <v>17</v>
      </c>
      <c r="J20" s="43">
        <v>127</v>
      </c>
      <c r="K20" s="44"/>
      <c r="L20" s="53">
        <v>5.22</v>
      </c>
    </row>
    <row r="21" spans="1:12" ht="15">
      <c r="A21" s="23"/>
      <c r="B21" s="15"/>
      <c r="C21" s="11"/>
      <c r="D21" s="6"/>
      <c r="E21" s="42"/>
      <c r="F21" s="43"/>
      <c r="G21" s="50"/>
      <c r="H21" s="50"/>
      <c r="I21" s="50"/>
      <c r="J21" s="43"/>
      <c r="K21" s="44"/>
      <c r="L21" s="53"/>
    </row>
    <row r="22" spans="1:12" ht="15">
      <c r="A22" s="23"/>
      <c r="B22" s="15"/>
      <c r="C22" s="11"/>
      <c r="D22" s="6"/>
      <c r="E22" s="42"/>
      <c r="F22" s="43"/>
      <c r="G22" s="50"/>
      <c r="H22" s="50"/>
      <c r="I22" s="50"/>
      <c r="J22" s="43"/>
      <c r="K22" s="44"/>
      <c r="L22" s="5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790</v>
      </c>
      <c r="G23" s="51">
        <f t="shared" ref="G23:J23" si="2">SUM(G14:G22)</f>
        <v>27.369999999999997</v>
      </c>
      <c r="H23" s="51">
        <f t="shared" si="2"/>
        <v>24.18</v>
      </c>
      <c r="I23" s="51">
        <f t="shared" si="2"/>
        <v>107.04</v>
      </c>
      <c r="J23" s="19">
        <f t="shared" si="2"/>
        <v>733</v>
      </c>
      <c r="K23" s="25"/>
      <c r="L23" s="54">
        <f t="shared" ref="L23" si="3">SUM(L14:L22)</f>
        <v>117.24000000000001</v>
      </c>
    </row>
    <row r="24" spans="1:12" ht="15.75" thickBot="1">
      <c r="A24" s="29">
        <f>A6</f>
        <v>1</v>
      </c>
      <c r="B24" s="30">
        <f>B6</f>
        <v>1</v>
      </c>
      <c r="C24" s="116" t="s">
        <v>4</v>
      </c>
      <c r="D24" s="117"/>
      <c r="E24" s="31"/>
      <c r="F24" s="32">
        <f>F13+F23</f>
        <v>790</v>
      </c>
      <c r="G24" s="52">
        <f t="shared" ref="G24:J24" si="4">G13+G23</f>
        <v>27.369999999999997</v>
      </c>
      <c r="H24" s="52">
        <f t="shared" si="4"/>
        <v>24.18</v>
      </c>
      <c r="I24" s="52">
        <f t="shared" si="4"/>
        <v>107.04</v>
      </c>
      <c r="J24" s="32">
        <f t="shared" si="4"/>
        <v>733</v>
      </c>
      <c r="K24" s="32"/>
      <c r="L24" s="55">
        <f t="shared" ref="L24" si="5">L13+L23</f>
        <v>117.24000000000001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.75" thickBot="1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6" t="s">
        <v>104</v>
      </c>
      <c r="F33" s="57">
        <v>60</v>
      </c>
      <c r="G33" s="58">
        <v>1</v>
      </c>
      <c r="H33" s="58">
        <v>0.2</v>
      </c>
      <c r="I33" s="59">
        <v>0</v>
      </c>
      <c r="J33" s="60">
        <v>5</v>
      </c>
      <c r="K33" s="61" t="s">
        <v>48</v>
      </c>
      <c r="L33" s="101">
        <v>13.62</v>
      </c>
    </row>
    <row r="34" spans="1:12" ht="15">
      <c r="A34" s="14"/>
      <c r="B34" s="15"/>
      <c r="C34" s="11"/>
      <c r="D34" s="7" t="s">
        <v>27</v>
      </c>
      <c r="E34" s="62" t="s">
        <v>105</v>
      </c>
      <c r="F34" s="63">
        <v>200</v>
      </c>
      <c r="G34" s="64">
        <v>1.47</v>
      </c>
      <c r="H34" s="64">
        <v>4.67</v>
      </c>
      <c r="I34" s="65">
        <v>7.31</v>
      </c>
      <c r="J34" s="62">
        <v>73</v>
      </c>
      <c r="K34" s="61" t="s">
        <v>50</v>
      </c>
      <c r="L34" s="104">
        <v>42.79</v>
      </c>
    </row>
    <row r="35" spans="1:12" ht="15">
      <c r="A35" s="14"/>
      <c r="B35" s="15"/>
      <c r="C35" s="11"/>
      <c r="D35" s="7" t="s">
        <v>28</v>
      </c>
      <c r="E35" s="66" t="s">
        <v>51</v>
      </c>
      <c r="F35" s="63">
        <v>120</v>
      </c>
      <c r="G35" s="64">
        <v>11.78</v>
      </c>
      <c r="H35" s="64">
        <v>13.1</v>
      </c>
      <c r="I35" s="65">
        <v>14.9</v>
      </c>
      <c r="J35" s="62">
        <v>203</v>
      </c>
      <c r="K35" s="61" t="s">
        <v>52</v>
      </c>
      <c r="L35" s="104">
        <v>40.54</v>
      </c>
    </row>
    <row r="36" spans="1:12" ht="15">
      <c r="A36" s="14"/>
      <c r="B36" s="15"/>
      <c r="C36" s="11"/>
      <c r="D36" s="7" t="s">
        <v>29</v>
      </c>
      <c r="E36" s="67" t="s">
        <v>53</v>
      </c>
      <c r="F36" s="68">
        <v>150</v>
      </c>
      <c r="G36" s="69">
        <v>8.76</v>
      </c>
      <c r="H36" s="69">
        <v>6.62</v>
      </c>
      <c r="I36" s="69">
        <v>43.08</v>
      </c>
      <c r="J36" s="70">
        <v>197</v>
      </c>
      <c r="K36" s="71" t="s">
        <v>54</v>
      </c>
      <c r="L36" s="72">
        <v>10.5</v>
      </c>
    </row>
    <row r="37" spans="1:12" ht="15">
      <c r="A37" s="14"/>
      <c r="B37" s="15"/>
      <c r="C37" s="11"/>
      <c r="D37" s="7" t="s">
        <v>30</v>
      </c>
      <c r="E37" s="62" t="s">
        <v>55</v>
      </c>
      <c r="F37" s="63">
        <v>200</v>
      </c>
      <c r="G37" s="64">
        <v>0.44</v>
      </c>
      <c r="H37" s="64">
        <v>0</v>
      </c>
      <c r="I37" s="65">
        <v>28.88</v>
      </c>
      <c r="J37" s="62">
        <v>105</v>
      </c>
      <c r="K37" s="61" t="s">
        <v>56</v>
      </c>
      <c r="L37" s="104">
        <v>5.0999999999999996</v>
      </c>
    </row>
    <row r="38" spans="1:12" ht="15">
      <c r="A38" s="14"/>
      <c r="B38" s="15"/>
      <c r="C38" s="11"/>
      <c r="D38" s="7" t="s">
        <v>31</v>
      </c>
      <c r="E38" s="73"/>
      <c r="F38" s="74"/>
      <c r="G38" s="75"/>
      <c r="H38" s="75"/>
      <c r="I38" s="75"/>
      <c r="J38" s="76"/>
      <c r="K38" s="77"/>
      <c r="L38" s="76"/>
    </row>
    <row r="39" spans="1:12" ht="15">
      <c r="A39" s="14"/>
      <c r="B39" s="15"/>
      <c r="C39" s="11"/>
      <c r="D39" s="7" t="s">
        <v>32</v>
      </c>
      <c r="E39" s="78" t="s">
        <v>47</v>
      </c>
      <c r="F39" s="79">
        <v>60</v>
      </c>
      <c r="G39" s="80">
        <v>4.5599999999999996</v>
      </c>
      <c r="H39" s="80">
        <v>0.54</v>
      </c>
      <c r="I39" s="80">
        <v>28.02</v>
      </c>
      <c r="J39" s="81">
        <v>127</v>
      </c>
      <c r="K39" s="77"/>
      <c r="L39" s="75">
        <v>5.22</v>
      </c>
    </row>
    <row r="40" spans="1:12" ht="15">
      <c r="A40" s="14"/>
      <c r="B40" s="15"/>
      <c r="C40" s="11"/>
      <c r="D40" s="6"/>
      <c r="E40" s="82"/>
      <c r="F40" s="83"/>
      <c r="G40" s="84"/>
      <c r="H40" s="84"/>
      <c r="I40" s="84"/>
      <c r="J40" s="84"/>
      <c r="K40" s="77"/>
      <c r="L40" s="83"/>
    </row>
    <row r="41" spans="1:12" ht="15">
      <c r="A41" s="14"/>
      <c r="B41" s="15"/>
      <c r="C41" s="11"/>
      <c r="D41" s="6"/>
      <c r="E41" s="82"/>
      <c r="F41" s="83"/>
      <c r="G41" s="84"/>
      <c r="H41" s="84"/>
      <c r="I41" s="84"/>
      <c r="J41" s="84"/>
      <c r="K41" s="77"/>
      <c r="L41" s="8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790</v>
      </c>
      <c r="G42" s="51">
        <f t="shared" ref="G42:L42" si="10">SUM(G33:G41)</f>
        <v>28.009999999999998</v>
      </c>
      <c r="H42" s="51">
        <f t="shared" si="10"/>
        <v>25.13</v>
      </c>
      <c r="I42" s="51">
        <f t="shared" si="10"/>
        <v>122.18999999999998</v>
      </c>
      <c r="J42" s="51">
        <f t="shared" si="10"/>
        <v>710</v>
      </c>
      <c r="K42" s="25"/>
      <c r="L42" s="54">
        <f t="shared" si="10"/>
        <v>117.76999999999998</v>
      </c>
    </row>
    <row r="43" spans="1:12" ht="15.75" customHeight="1" thickBot="1">
      <c r="A43" s="33">
        <f>A25</f>
        <v>1</v>
      </c>
      <c r="B43" s="33">
        <f>B25</f>
        <v>2</v>
      </c>
      <c r="C43" s="116" t="s">
        <v>4</v>
      </c>
      <c r="D43" s="117"/>
      <c r="E43" s="85"/>
      <c r="F43" s="86">
        <f>F32+F42</f>
        <v>790</v>
      </c>
      <c r="G43" s="87">
        <f t="shared" ref="G43:L43" si="11">G32+G42</f>
        <v>28.009999999999998</v>
      </c>
      <c r="H43" s="87">
        <f t="shared" si="11"/>
        <v>25.13</v>
      </c>
      <c r="I43" s="87">
        <f t="shared" si="11"/>
        <v>122.18999999999998</v>
      </c>
      <c r="J43" s="87">
        <f t="shared" si="11"/>
        <v>710</v>
      </c>
      <c r="K43" s="86"/>
      <c r="L43" s="88">
        <f t="shared" si="11"/>
        <v>117.76999999999998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2">SUM(G44:G50)</f>
        <v>0</v>
      </c>
      <c r="H51" s="19">
        <f t="shared" ref="H51" si="13">SUM(H44:H50)</f>
        <v>0</v>
      </c>
      <c r="I51" s="19">
        <f t="shared" ref="I51" si="14">SUM(I44:I50)</f>
        <v>0</v>
      </c>
      <c r="J51" s="19">
        <f t="shared" ref="J51:L51" si="15">SUM(J44:J50)</f>
        <v>0</v>
      </c>
      <c r="K51" s="25"/>
      <c r="L51" s="19">
        <f t="shared" si="15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89" t="s">
        <v>106</v>
      </c>
      <c r="F52" s="74">
        <v>60</v>
      </c>
      <c r="G52" s="90">
        <v>1</v>
      </c>
      <c r="H52" s="90">
        <v>6</v>
      </c>
      <c r="I52" s="80">
        <v>5</v>
      </c>
      <c r="J52" s="91">
        <v>72</v>
      </c>
      <c r="K52" s="61" t="s">
        <v>57</v>
      </c>
      <c r="L52" s="92">
        <v>3.35</v>
      </c>
    </row>
    <row r="53" spans="1:12" ht="15">
      <c r="A53" s="23"/>
      <c r="B53" s="15"/>
      <c r="C53" s="11"/>
      <c r="D53" s="7" t="s">
        <v>27</v>
      </c>
      <c r="E53" s="93" t="s">
        <v>58</v>
      </c>
      <c r="F53" s="94">
        <v>200</v>
      </c>
      <c r="G53" s="95">
        <v>2</v>
      </c>
      <c r="H53" s="95">
        <v>4.3</v>
      </c>
      <c r="I53" s="95">
        <v>16.68</v>
      </c>
      <c r="J53" s="96">
        <v>117</v>
      </c>
      <c r="K53" s="97" t="s">
        <v>59</v>
      </c>
      <c r="L53" s="98">
        <v>41.5</v>
      </c>
    </row>
    <row r="54" spans="1:12" ht="15">
      <c r="A54" s="23"/>
      <c r="B54" s="15"/>
      <c r="C54" s="11"/>
      <c r="D54" s="7" t="s">
        <v>28</v>
      </c>
      <c r="E54" s="62" t="s">
        <v>60</v>
      </c>
      <c r="F54" s="63">
        <v>120</v>
      </c>
      <c r="G54" s="64">
        <v>10.64</v>
      </c>
      <c r="H54" s="64">
        <v>8.2200000000000006</v>
      </c>
      <c r="I54" s="65">
        <v>10.71</v>
      </c>
      <c r="J54" s="62">
        <v>176</v>
      </c>
      <c r="K54" s="62" t="s">
        <v>61</v>
      </c>
      <c r="L54" s="104">
        <v>47.07</v>
      </c>
    </row>
    <row r="55" spans="1:12" ht="15">
      <c r="A55" s="23"/>
      <c r="B55" s="15"/>
      <c r="C55" s="11"/>
      <c r="D55" s="7" t="s">
        <v>29</v>
      </c>
      <c r="E55" s="73" t="s">
        <v>62</v>
      </c>
      <c r="F55" s="74">
        <v>150</v>
      </c>
      <c r="G55" s="80">
        <v>3.22</v>
      </c>
      <c r="H55" s="80">
        <v>5.56</v>
      </c>
      <c r="I55" s="80">
        <v>22</v>
      </c>
      <c r="J55" s="81">
        <v>135</v>
      </c>
      <c r="K55" s="99" t="s">
        <v>63</v>
      </c>
      <c r="L55" s="76">
        <v>15.28</v>
      </c>
    </row>
    <row r="56" spans="1:12" ht="15">
      <c r="A56" s="23"/>
      <c r="B56" s="15"/>
      <c r="C56" s="11"/>
      <c r="D56" s="7" t="s">
        <v>30</v>
      </c>
      <c r="E56" s="78" t="s">
        <v>64</v>
      </c>
      <c r="F56" s="74">
        <v>200</v>
      </c>
      <c r="G56" s="80">
        <v>0.2</v>
      </c>
      <c r="H56" s="80">
        <v>0.2</v>
      </c>
      <c r="I56" s="80">
        <v>22.3</v>
      </c>
      <c r="J56" s="81">
        <v>110</v>
      </c>
      <c r="K56" s="61" t="s">
        <v>65</v>
      </c>
      <c r="L56" s="76">
        <v>7.44</v>
      </c>
    </row>
    <row r="57" spans="1:12" ht="15">
      <c r="A57" s="23"/>
      <c r="B57" s="15"/>
      <c r="C57" s="11"/>
      <c r="D57" s="7" t="s">
        <v>31</v>
      </c>
      <c r="E57" s="73"/>
      <c r="F57" s="74"/>
      <c r="G57" s="80"/>
      <c r="H57" s="80"/>
      <c r="I57" s="80"/>
      <c r="J57" s="81"/>
      <c r="K57" s="77"/>
      <c r="L57" s="76"/>
    </row>
    <row r="58" spans="1:12" ht="15">
      <c r="A58" s="23"/>
      <c r="B58" s="15"/>
      <c r="C58" s="11"/>
      <c r="D58" s="7" t="s">
        <v>32</v>
      </c>
      <c r="E58" s="78" t="s">
        <v>47</v>
      </c>
      <c r="F58" s="79">
        <v>60</v>
      </c>
      <c r="G58" s="80">
        <v>4.5599999999999996</v>
      </c>
      <c r="H58" s="80">
        <v>0.54</v>
      </c>
      <c r="I58" s="80">
        <v>28.02</v>
      </c>
      <c r="J58" s="81">
        <v>127</v>
      </c>
      <c r="K58" s="77"/>
      <c r="L58" s="75">
        <v>5.22</v>
      </c>
    </row>
    <row r="59" spans="1:12" ht="15">
      <c r="A59" s="23"/>
      <c r="B59" s="15"/>
      <c r="C59" s="11"/>
      <c r="D59" s="6"/>
      <c r="E59" s="82"/>
      <c r="F59" s="83"/>
      <c r="G59" s="84"/>
      <c r="H59" s="84"/>
      <c r="I59" s="84"/>
      <c r="J59" s="84"/>
      <c r="K59" s="77"/>
      <c r="L59" s="83"/>
    </row>
    <row r="60" spans="1:12" ht="15">
      <c r="A60" s="23"/>
      <c r="B60" s="15"/>
      <c r="C60" s="11"/>
      <c r="D60" s="6"/>
      <c r="E60" s="82"/>
      <c r="F60" s="83"/>
      <c r="G60" s="84"/>
      <c r="H60" s="84"/>
      <c r="I60" s="84"/>
      <c r="J60" s="84"/>
      <c r="K60" s="77"/>
      <c r="L60" s="8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790</v>
      </c>
      <c r="G61" s="51">
        <f t="shared" ref="G61:L61" si="16">SUM(G52:G60)</f>
        <v>21.619999999999997</v>
      </c>
      <c r="H61" s="51">
        <f t="shared" si="16"/>
        <v>24.82</v>
      </c>
      <c r="I61" s="51">
        <f t="shared" si="16"/>
        <v>104.71</v>
      </c>
      <c r="J61" s="51">
        <f t="shared" si="16"/>
        <v>737</v>
      </c>
      <c r="K61" s="25"/>
      <c r="L61" s="54">
        <f t="shared" si="16"/>
        <v>119.86</v>
      </c>
    </row>
    <row r="62" spans="1:12" ht="15.75" customHeight="1" thickBot="1">
      <c r="A62" s="29">
        <f>A44</f>
        <v>1</v>
      </c>
      <c r="B62" s="30">
        <f>B44</f>
        <v>3</v>
      </c>
      <c r="C62" s="116" t="s">
        <v>4</v>
      </c>
      <c r="D62" s="117"/>
      <c r="E62" s="85"/>
      <c r="F62" s="86">
        <f>F51+F61</f>
        <v>790</v>
      </c>
      <c r="G62" s="87">
        <f t="shared" ref="G62:L62" si="17">G51+G61</f>
        <v>21.619999999999997</v>
      </c>
      <c r="H62" s="87">
        <f t="shared" si="17"/>
        <v>24.82</v>
      </c>
      <c r="I62" s="87">
        <f t="shared" si="17"/>
        <v>104.71</v>
      </c>
      <c r="J62" s="87">
        <f t="shared" si="17"/>
        <v>737</v>
      </c>
      <c r="K62" s="86"/>
      <c r="L62" s="88">
        <f t="shared" si="17"/>
        <v>119.86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.75" thickBot="1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18">SUM(G63:G69)</f>
        <v>0</v>
      </c>
      <c r="H70" s="19">
        <f t="shared" ref="H70" si="19">SUM(H63:H69)</f>
        <v>0</v>
      </c>
      <c r="I70" s="19">
        <f t="shared" ref="I70" si="20">SUM(I63:I69)</f>
        <v>0</v>
      </c>
      <c r="J70" s="19">
        <f t="shared" ref="J70:L70" si="21">SUM(J63:J69)</f>
        <v>0</v>
      </c>
      <c r="K70" s="25"/>
      <c r="L70" s="19">
        <f t="shared" si="21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100" t="s">
        <v>66</v>
      </c>
      <c r="F71" s="57">
        <v>60</v>
      </c>
      <c r="G71" s="58">
        <v>1</v>
      </c>
      <c r="H71" s="58">
        <v>2.5099999999999998</v>
      </c>
      <c r="I71" s="59">
        <v>4.91</v>
      </c>
      <c r="J71" s="58">
        <v>46.26</v>
      </c>
      <c r="K71" s="60" t="s">
        <v>67</v>
      </c>
      <c r="L71" s="101">
        <v>4</v>
      </c>
    </row>
    <row r="72" spans="1:12" ht="15">
      <c r="A72" s="23"/>
      <c r="B72" s="15"/>
      <c r="C72" s="11"/>
      <c r="D72" s="7" t="s">
        <v>27</v>
      </c>
      <c r="E72" s="73" t="s">
        <v>68</v>
      </c>
      <c r="F72" s="102" t="s">
        <v>69</v>
      </c>
      <c r="G72" s="80">
        <v>1.8</v>
      </c>
      <c r="H72" s="80">
        <v>2.2200000000000002</v>
      </c>
      <c r="I72" s="80">
        <v>15.39</v>
      </c>
      <c r="J72" s="81">
        <v>107</v>
      </c>
      <c r="K72" s="99" t="s">
        <v>70</v>
      </c>
      <c r="L72" s="76">
        <v>22.15</v>
      </c>
    </row>
    <row r="73" spans="1:12" ht="15">
      <c r="A73" s="23"/>
      <c r="B73" s="15"/>
      <c r="C73" s="11"/>
      <c r="D73" s="7" t="s">
        <v>28</v>
      </c>
      <c r="E73" s="103" t="s">
        <v>71</v>
      </c>
      <c r="F73" s="63">
        <v>120</v>
      </c>
      <c r="G73" s="64">
        <v>14.28</v>
      </c>
      <c r="H73" s="64">
        <v>19.350000000000001</v>
      </c>
      <c r="I73" s="65">
        <v>7.27</v>
      </c>
      <c r="J73" s="64">
        <v>220</v>
      </c>
      <c r="K73" s="62" t="s">
        <v>72</v>
      </c>
      <c r="L73" s="104">
        <v>43.38</v>
      </c>
    </row>
    <row r="74" spans="1:12" ht="15">
      <c r="A74" s="23"/>
      <c r="B74" s="15"/>
      <c r="C74" s="11"/>
      <c r="D74" s="7" t="s">
        <v>29</v>
      </c>
      <c r="E74" s="62" t="s">
        <v>73</v>
      </c>
      <c r="F74" s="63">
        <v>150</v>
      </c>
      <c r="G74" s="64">
        <v>2.2999999999999998</v>
      </c>
      <c r="H74" s="64">
        <v>4.5999999999999996</v>
      </c>
      <c r="I74" s="65">
        <v>24.8</v>
      </c>
      <c r="J74" s="64">
        <v>150</v>
      </c>
      <c r="K74" s="99" t="s">
        <v>74</v>
      </c>
      <c r="L74" s="104">
        <v>12.93</v>
      </c>
    </row>
    <row r="75" spans="1:12" ht="15">
      <c r="A75" s="23"/>
      <c r="B75" s="15"/>
      <c r="C75" s="11"/>
      <c r="D75" s="7" t="s">
        <v>30</v>
      </c>
      <c r="E75" s="62" t="s">
        <v>45</v>
      </c>
      <c r="F75" s="63">
        <v>200</v>
      </c>
      <c r="G75" s="64">
        <v>0.34</v>
      </c>
      <c r="H75" s="64">
        <v>0.02</v>
      </c>
      <c r="I75" s="65">
        <v>24.53</v>
      </c>
      <c r="J75" s="64">
        <v>95</v>
      </c>
      <c r="K75" s="61" t="s">
        <v>46</v>
      </c>
      <c r="L75" s="104">
        <v>6.54</v>
      </c>
    </row>
    <row r="76" spans="1:12" ht="15">
      <c r="A76" s="23"/>
      <c r="B76" s="15"/>
      <c r="C76" s="11"/>
      <c r="D76" s="7" t="s">
        <v>31</v>
      </c>
      <c r="E76" s="105"/>
      <c r="F76" s="106"/>
      <c r="G76" s="69"/>
      <c r="H76" s="69"/>
      <c r="I76" s="107"/>
      <c r="J76" s="108"/>
      <c r="K76" s="77"/>
      <c r="L76" s="72"/>
    </row>
    <row r="77" spans="1:12" ht="15">
      <c r="A77" s="23"/>
      <c r="B77" s="15"/>
      <c r="C77" s="11"/>
      <c r="D77" s="7" t="s">
        <v>32</v>
      </c>
      <c r="E77" s="78" t="s">
        <v>47</v>
      </c>
      <c r="F77" s="79">
        <v>60</v>
      </c>
      <c r="G77" s="80">
        <v>4.5599999999999996</v>
      </c>
      <c r="H77" s="80">
        <v>0.54</v>
      </c>
      <c r="I77" s="80">
        <v>28.02</v>
      </c>
      <c r="J77" s="81">
        <v>127</v>
      </c>
      <c r="K77" s="77"/>
      <c r="L77" s="75">
        <v>5.22</v>
      </c>
    </row>
    <row r="78" spans="1:12" ht="15">
      <c r="A78" s="23"/>
      <c r="B78" s="15"/>
      <c r="C78" s="11"/>
      <c r="D78" s="6"/>
      <c r="E78" s="82"/>
      <c r="F78" s="83"/>
      <c r="G78" s="84"/>
      <c r="H78" s="84"/>
      <c r="I78" s="84"/>
      <c r="J78" s="84"/>
      <c r="K78" s="77"/>
      <c r="L78" s="109"/>
    </row>
    <row r="79" spans="1:12" ht="15">
      <c r="A79" s="23"/>
      <c r="B79" s="15"/>
      <c r="C79" s="11"/>
      <c r="D79" s="6"/>
      <c r="E79" s="82"/>
      <c r="F79" s="83"/>
      <c r="G79" s="84"/>
      <c r="H79" s="84"/>
      <c r="I79" s="84"/>
      <c r="J79" s="84"/>
      <c r="K79" s="77"/>
      <c r="L79" s="109"/>
    </row>
    <row r="80" spans="1:12" ht="15">
      <c r="A80" s="24"/>
      <c r="B80" s="17"/>
      <c r="C80" s="8"/>
      <c r="D80" s="18" t="s">
        <v>33</v>
      </c>
      <c r="E80" s="9"/>
      <c r="F80" s="19">
        <f>SUM(F71:F79)</f>
        <v>590</v>
      </c>
      <c r="G80" s="51">
        <f t="shared" ref="G80:L80" si="22">SUM(G71:G79)</f>
        <v>24.279999999999998</v>
      </c>
      <c r="H80" s="51">
        <f t="shared" si="22"/>
        <v>29.24</v>
      </c>
      <c r="I80" s="51">
        <f t="shared" si="22"/>
        <v>104.92</v>
      </c>
      <c r="J80" s="51">
        <f t="shared" si="22"/>
        <v>745.26</v>
      </c>
      <c r="K80" s="25"/>
      <c r="L80" s="54">
        <f t="shared" si="22"/>
        <v>94.220000000000013</v>
      </c>
    </row>
    <row r="81" spans="1:12" ht="15.75" customHeight="1" thickBot="1">
      <c r="A81" s="29">
        <f>A63</f>
        <v>1</v>
      </c>
      <c r="B81" s="30">
        <f>B63</f>
        <v>4</v>
      </c>
      <c r="C81" s="116" t="s">
        <v>4</v>
      </c>
      <c r="D81" s="117"/>
      <c r="E81" s="85"/>
      <c r="F81" s="86">
        <f>F70+F80</f>
        <v>590</v>
      </c>
      <c r="G81" s="87">
        <f t="shared" ref="G81:L81" si="23">G70+G80</f>
        <v>24.279999999999998</v>
      </c>
      <c r="H81" s="87">
        <f t="shared" si="23"/>
        <v>29.24</v>
      </c>
      <c r="I81" s="87">
        <f t="shared" si="23"/>
        <v>104.92</v>
      </c>
      <c r="J81" s="87">
        <f t="shared" si="23"/>
        <v>745.26</v>
      </c>
      <c r="K81" s="86"/>
      <c r="L81" s="88">
        <f t="shared" si="23"/>
        <v>94.220000000000013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.75" thickBot="1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24">SUM(G82:G88)</f>
        <v>0</v>
      </c>
      <c r="H89" s="19">
        <f t="shared" ref="H89" si="25">SUM(H82:H88)</f>
        <v>0</v>
      </c>
      <c r="I89" s="19">
        <f t="shared" ref="I89" si="26">SUM(I82:I88)</f>
        <v>0</v>
      </c>
      <c r="J89" s="19">
        <f t="shared" ref="J89:L89" si="27">SUM(J82:J88)</f>
        <v>0</v>
      </c>
      <c r="K89" s="25"/>
      <c r="L89" s="19">
        <f t="shared" si="27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60" t="s">
        <v>104</v>
      </c>
      <c r="F90" s="60">
        <v>60</v>
      </c>
      <c r="G90" s="58">
        <v>0.6</v>
      </c>
      <c r="H90" s="58">
        <v>0</v>
      </c>
      <c r="I90" s="59">
        <v>0</v>
      </c>
      <c r="J90" s="58">
        <v>5</v>
      </c>
      <c r="K90" s="110"/>
      <c r="L90" s="101">
        <v>12.79</v>
      </c>
    </row>
    <row r="91" spans="1:12" ht="15">
      <c r="A91" s="23"/>
      <c r="B91" s="15"/>
      <c r="C91" s="11"/>
      <c r="D91" s="7" t="s">
        <v>27</v>
      </c>
      <c r="E91" s="66" t="s">
        <v>107</v>
      </c>
      <c r="F91" s="62">
        <v>200</v>
      </c>
      <c r="G91" s="64">
        <v>1.88</v>
      </c>
      <c r="H91" s="64">
        <v>5.0999999999999996</v>
      </c>
      <c r="I91" s="65">
        <v>13.92</v>
      </c>
      <c r="J91" s="62">
        <v>113</v>
      </c>
      <c r="K91" s="62" t="s">
        <v>76</v>
      </c>
      <c r="L91" s="104">
        <v>29.64</v>
      </c>
    </row>
    <row r="92" spans="1:12" ht="15">
      <c r="A92" s="23"/>
      <c r="B92" s="15"/>
      <c r="C92" s="11"/>
      <c r="D92" s="7" t="s">
        <v>28</v>
      </c>
      <c r="E92" s="62" t="s">
        <v>77</v>
      </c>
      <c r="F92" s="62">
        <v>120</v>
      </c>
      <c r="G92" s="64">
        <v>13.1</v>
      </c>
      <c r="H92" s="64">
        <v>12.4</v>
      </c>
      <c r="I92" s="65">
        <v>8.5</v>
      </c>
      <c r="J92" s="62">
        <v>198</v>
      </c>
      <c r="K92" s="62" t="s">
        <v>78</v>
      </c>
      <c r="L92" s="104">
        <v>40.54</v>
      </c>
    </row>
    <row r="93" spans="1:12" ht="15">
      <c r="A93" s="23"/>
      <c r="B93" s="15"/>
      <c r="C93" s="11"/>
      <c r="D93" s="7" t="s">
        <v>29</v>
      </c>
      <c r="E93" s="62" t="s">
        <v>79</v>
      </c>
      <c r="F93" s="62">
        <v>150</v>
      </c>
      <c r="G93" s="64">
        <v>4</v>
      </c>
      <c r="H93" s="64">
        <v>4.8</v>
      </c>
      <c r="I93" s="65">
        <v>22.99</v>
      </c>
      <c r="J93" s="62">
        <v>154</v>
      </c>
      <c r="K93" s="62" t="s">
        <v>74</v>
      </c>
      <c r="L93" s="104">
        <v>9.98</v>
      </c>
    </row>
    <row r="94" spans="1:12" ht="15">
      <c r="A94" s="23"/>
      <c r="B94" s="15"/>
      <c r="C94" s="11"/>
      <c r="D94" s="7" t="s">
        <v>30</v>
      </c>
      <c r="E94" s="62" t="s">
        <v>80</v>
      </c>
      <c r="F94" s="62">
        <v>200</v>
      </c>
      <c r="G94" s="64">
        <v>0.16</v>
      </c>
      <c r="H94" s="64">
        <v>0.16</v>
      </c>
      <c r="I94" s="65">
        <v>27.87</v>
      </c>
      <c r="J94" s="62">
        <v>109</v>
      </c>
      <c r="K94" s="62" t="s">
        <v>81</v>
      </c>
      <c r="L94" s="104">
        <v>7.44</v>
      </c>
    </row>
    <row r="95" spans="1:12" ht="15">
      <c r="A95" s="23"/>
      <c r="B95" s="15"/>
      <c r="C95" s="11"/>
      <c r="D95" s="7" t="s">
        <v>31</v>
      </c>
      <c r="E95" s="73"/>
      <c r="F95" s="111"/>
      <c r="G95" s="80"/>
      <c r="H95" s="80"/>
      <c r="I95" s="80"/>
      <c r="J95" s="81"/>
      <c r="K95" s="77"/>
      <c r="L95" s="75"/>
    </row>
    <row r="96" spans="1:12" ht="15">
      <c r="A96" s="23"/>
      <c r="B96" s="15"/>
      <c r="C96" s="11"/>
      <c r="D96" s="7" t="s">
        <v>32</v>
      </c>
      <c r="E96" s="78" t="s">
        <v>47</v>
      </c>
      <c r="F96" s="112" t="s">
        <v>82</v>
      </c>
      <c r="G96" s="80">
        <v>5</v>
      </c>
      <c r="H96" s="80">
        <v>0.6</v>
      </c>
      <c r="I96" s="80">
        <v>28</v>
      </c>
      <c r="J96" s="81">
        <v>127</v>
      </c>
      <c r="K96" s="77"/>
      <c r="L96" s="75">
        <v>5.22</v>
      </c>
    </row>
    <row r="97" spans="1:12" ht="15">
      <c r="A97" s="23"/>
      <c r="B97" s="15"/>
      <c r="C97" s="11"/>
      <c r="D97" s="6"/>
      <c r="E97" s="82"/>
      <c r="F97" s="83"/>
      <c r="G97" s="84"/>
      <c r="H97" s="84"/>
      <c r="I97" s="84"/>
      <c r="J97" s="84"/>
      <c r="K97" s="77"/>
      <c r="L97" s="109"/>
    </row>
    <row r="98" spans="1:12" ht="15">
      <c r="A98" s="23"/>
      <c r="B98" s="15"/>
      <c r="C98" s="11"/>
      <c r="D98" s="6"/>
      <c r="E98" s="82"/>
      <c r="F98" s="83"/>
      <c r="G98" s="84"/>
      <c r="H98" s="84"/>
      <c r="I98" s="84"/>
      <c r="J98" s="84"/>
      <c r="K98" s="77"/>
      <c r="L98" s="109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730</v>
      </c>
      <c r="G99" s="51">
        <f t="shared" ref="G99:L99" si="28">SUM(G90:G98)</f>
        <v>24.74</v>
      </c>
      <c r="H99" s="51">
        <f t="shared" si="28"/>
        <v>23.060000000000002</v>
      </c>
      <c r="I99" s="51">
        <f t="shared" si="28"/>
        <v>101.28</v>
      </c>
      <c r="J99" s="51">
        <f t="shared" si="28"/>
        <v>706</v>
      </c>
      <c r="K99" s="25"/>
      <c r="L99" s="54">
        <f t="shared" si="28"/>
        <v>105.61</v>
      </c>
    </row>
    <row r="100" spans="1:12" ht="15.75" customHeight="1" thickBot="1">
      <c r="A100" s="29">
        <f>A82</f>
        <v>1</v>
      </c>
      <c r="B100" s="30">
        <f>B82</f>
        <v>5</v>
      </c>
      <c r="C100" s="116" t="s">
        <v>4</v>
      </c>
      <c r="D100" s="117"/>
      <c r="E100" s="85"/>
      <c r="F100" s="86">
        <f>F89+F99</f>
        <v>730</v>
      </c>
      <c r="G100" s="87">
        <f t="shared" ref="G100:L100" si="29">G89+G99</f>
        <v>24.74</v>
      </c>
      <c r="H100" s="87">
        <f t="shared" si="29"/>
        <v>23.060000000000002</v>
      </c>
      <c r="I100" s="87">
        <f t="shared" si="29"/>
        <v>101.28</v>
      </c>
      <c r="J100" s="87">
        <f t="shared" si="29"/>
        <v>706</v>
      </c>
      <c r="K100" s="86"/>
      <c r="L100" s="88">
        <f t="shared" si="29"/>
        <v>105.61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30">SUM(G101:G107)</f>
        <v>0</v>
      </c>
      <c r="H108" s="19">
        <f t="shared" si="30"/>
        <v>0</v>
      </c>
      <c r="I108" s="19">
        <f t="shared" si="30"/>
        <v>0</v>
      </c>
      <c r="J108" s="19">
        <f t="shared" si="30"/>
        <v>0</v>
      </c>
      <c r="K108" s="25"/>
      <c r="L108" s="19">
        <f t="shared" ref="L108" si="31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104</v>
      </c>
      <c r="F109" s="43">
        <v>60</v>
      </c>
      <c r="G109" s="50">
        <v>0.6</v>
      </c>
      <c r="H109" s="50">
        <v>0</v>
      </c>
      <c r="I109" s="50">
        <v>0</v>
      </c>
      <c r="J109" s="43">
        <v>5</v>
      </c>
      <c r="K109" s="44"/>
      <c r="L109" s="53">
        <v>13.62</v>
      </c>
    </row>
    <row r="110" spans="1:12" ht="15">
      <c r="A110" s="23"/>
      <c r="B110" s="15"/>
      <c r="C110" s="11"/>
      <c r="D110" s="7" t="s">
        <v>27</v>
      </c>
      <c r="E110" s="42" t="s">
        <v>39</v>
      </c>
      <c r="F110" s="43">
        <v>200</v>
      </c>
      <c r="G110" s="50">
        <v>4.71</v>
      </c>
      <c r="H110" s="50">
        <v>3.73</v>
      </c>
      <c r="I110" s="50">
        <v>15.96</v>
      </c>
      <c r="J110" s="43">
        <v>118</v>
      </c>
      <c r="K110" s="44" t="s">
        <v>40</v>
      </c>
      <c r="L110" s="53">
        <v>46.94</v>
      </c>
    </row>
    <row r="111" spans="1:12" ht="15">
      <c r="A111" s="23"/>
      <c r="B111" s="15"/>
      <c r="C111" s="11"/>
      <c r="D111" s="7" t="s">
        <v>28</v>
      </c>
      <c r="E111" s="42" t="s">
        <v>83</v>
      </c>
      <c r="F111" s="43">
        <v>120</v>
      </c>
      <c r="G111" s="50">
        <v>12.44</v>
      </c>
      <c r="H111" s="50">
        <v>9.24</v>
      </c>
      <c r="I111" s="50">
        <v>12.56</v>
      </c>
      <c r="J111" s="43">
        <v>183</v>
      </c>
      <c r="K111" s="44" t="s">
        <v>84</v>
      </c>
      <c r="L111" s="53">
        <v>35.51</v>
      </c>
    </row>
    <row r="112" spans="1:12" ht="15">
      <c r="A112" s="23"/>
      <c r="B112" s="15"/>
      <c r="C112" s="11"/>
      <c r="D112" s="7" t="s">
        <v>29</v>
      </c>
      <c r="E112" s="42" t="s">
        <v>43</v>
      </c>
      <c r="F112" s="43">
        <v>150</v>
      </c>
      <c r="G112" s="50">
        <v>5.32</v>
      </c>
      <c r="H112" s="50">
        <v>4.8899999999999997</v>
      </c>
      <c r="I112" s="50">
        <v>35.520000000000003</v>
      </c>
      <c r="J112" s="43">
        <v>211</v>
      </c>
      <c r="K112" s="44" t="s">
        <v>44</v>
      </c>
      <c r="L112" s="53">
        <v>11.08</v>
      </c>
    </row>
    <row r="113" spans="1:12" ht="15">
      <c r="A113" s="23"/>
      <c r="B113" s="15"/>
      <c r="C113" s="11"/>
      <c r="D113" s="7" t="s">
        <v>30</v>
      </c>
      <c r="E113" s="42" t="s">
        <v>55</v>
      </c>
      <c r="F113" s="43">
        <v>200</v>
      </c>
      <c r="G113" s="50">
        <v>0.44</v>
      </c>
      <c r="H113" s="50">
        <v>0</v>
      </c>
      <c r="I113" s="50">
        <v>29</v>
      </c>
      <c r="J113" s="43">
        <v>105</v>
      </c>
      <c r="K113" s="44" t="s">
        <v>56</v>
      </c>
      <c r="L113" s="53">
        <v>5.0999999999999996</v>
      </c>
    </row>
    <row r="114" spans="1:12" ht="15">
      <c r="A114" s="23"/>
      <c r="B114" s="15"/>
      <c r="C114" s="11"/>
      <c r="D114" s="7" t="s">
        <v>31</v>
      </c>
      <c r="E114" s="42"/>
      <c r="F114" s="43"/>
      <c r="G114" s="50"/>
      <c r="H114" s="50"/>
      <c r="I114" s="50"/>
      <c r="J114" s="43"/>
      <c r="K114" s="44"/>
      <c r="L114" s="53"/>
    </row>
    <row r="115" spans="1:12" ht="15">
      <c r="A115" s="23"/>
      <c r="B115" s="15"/>
      <c r="C115" s="11"/>
      <c r="D115" s="7" t="s">
        <v>32</v>
      </c>
      <c r="E115" s="42" t="s">
        <v>47</v>
      </c>
      <c r="F115" s="43">
        <v>60</v>
      </c>
      <c r="G115" s="50">
        <v>5</v>
      </c>
      <c r="H115" s="50">
        <v>1</v>
      </c>
      <c r="I115" s="50">
        <v>28</v>
      </c>
      <c r="J115" s="43">
        <v>127</v>
      </c>
      <c r="K115" s="44"/>
      <c r="L115" s="53">
        <v>5.22</v>
      </c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5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5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790</v>
      </c>
      <c r="G118" s="51">
        <f t="shared" ref="G118:J118" si="32">SUM(G109:G117)</f>
        <v>28.51</v>
      </c>
      <c r="H118" s="51">
        <f t="shared" si="32"/>
        <v>18.86</v>
      </c>
      <c r="I118" s="51">
        <f t="shared" si="32"/>
        <v>121.04</v>
      </c>
      <c r="J118" s="19">
        <f t="shared" si="32"/>
        <v>749</v>
      </c>
      <c r="K118" s="25"/>
      <c r="L118" s="54">
        <f t="shared" ref="L118" si="33">SUM(L109:L117)</f>
        <v>117.46999999999998</v>
      </c>
    </row>
    <row r="119" spans="1:12" ht="15.75" thickBot="1">
      <c r="A119" s="29">
        <f>A101</f>
        <v>2</v>
      </c>
      <c r="B119" s="30">
        <f>B101</f>
        <v>1</v>
      </c>
      <c r="C119" s="116" t="s">
        <v>4</v>
      </c>
      <c r="D119" s="117"/>
      <c r="E119" s="31"/>
      <c r="F119" s="32">
        <f>F108+F118</f>
        <v>790</v>
      </c>
      <c r="G119" s="52">
        <f t="shared" ref="G119" si="34">G108+G118</f>
        <v>28.51</v>
      </c>
      <c r="H119" s="52">
        <f t="shared" ref="H119" si="35">H108+H118</f>
        <v>18.86</v>
      </c>
      <c r="I119" s="52">
        <f t="shared" ref="I119" si="36">I108+I118</f>
        <v>121.04</v>
      </c>
      <c r="J119" s="32">
        <f t="shared" ref="J119:L119" si="37">J108+J118</f>
        <v>749</v>
      </c>
      <c r="K119" s="32"/>
      <c r="L119" s="55">
        <f t="shared" si="37"/>
        <v>117.46999999999998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38">SUM(G120:G126)</f>
        <v>0</v>
      </c>
      <c r="H127" s="19">
        <f t="shared" si="38"/>
        <v>0</v>
      </c>
      <c r="I127" s="19">
        <f t="shared" si="38"/>
        <v>0</v>
      </c>
      <c r="J127" s="19">
        <f t="shared" si="38"/>
        <v>0</v>
      </c>
      <c r="K127" s="25"/>
      <c r="L127" s="19">
        <f t="shared" ref="L127" si="39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108</v>
      </c>
      <c r="F128" s="43">
        <v>60</v>
      </c>
      <c r="G128" s="50">
        <v>2</v>
      </c>
      <c r="H128" s="50">
        <v>0</v>
      </c>
      <c r="I128" s="50">
        <v>14</v>
      </c>
      <c r="J128" s="43">
        <v>62</v>
      </c>
      <c r="K128" s="44" t="s">
        <v>87</v>
      </c>
      <c r="L128" s="53">
        <v>5.6</v>
      </c>
    </row>
    <row r="129" spans="1:12" ht="15">
      <c r="A129" s="14"/>
      <c r="B129" s="15"/>
      <c r="C129" s="11"/>
      <c r="D129" s="7" t="s">
        <v>27</v>
      </c>
      <c r="E129" s="42" t="s">
        <v>49</v>
      </c>
      <c r="F129" s="43">
        <v>200</v>
      </c>
      <c r="G129" s="50">
        <v>1</v>
      </c>
      <c r="H129" s="50">
        <v>4.67</v>
      </c>
      <c r="I129" s="50">
        <v>7.31</v>
      </c>
      <c r="J129" s="43">
        <v>73</v>
      </c>
      <c r="K129" s="44" t="s">
        <v>50</v>
      </c>
      <c r="L129" s="53">
        <v>42.79</v>
      </c>
    </row>
    <row r="130" spans="1:12" ht="15">
      <c r="A130" s="14"/>
      <c r="B130" s="15"/>
      <c r="C130" s="11"/>
      <c r="D130" s="7" t="s">
        <v>28</v>
      </c>
      <c r="E130" s="42" t="s">
        <v>85</v>
      </c>
      <c r="F130" s="43">
        <v>120</v>
      </c>
      <c r="G130" s="50">
        <v>9.6999999999999993</v>
      </c>
      <c r="H130" s="50">
        <v>13.92</v>
      </c>
      <c r="I130" s="50">
        <v>7.86</v>
      </c>
      <c r="J130" s="43">
        <v>190</v>
      </c>
      <c r="K130" s="44" t="s">
        <v>88</v>
      </c>
      <c r="L130" s="53">
        <v>40.72</v>
      </c>
    </row>
    <row r="131" spans="1:12" ht="15">
      <c r="A131" s="14"/>
      <c r="B131" s="15"/>
      <c r="C131" s="11"/>
      <c r="D131" s="7" t="s">
        <v>29</v>
      </c>
      <c r="E131" s="42" t="s">
        <v>86</v>
      </c>
      <c r="F131" s="43">
        <v>150</v>
      </c>
      <c r="G131" s="50">
        <v>5.4</v>
      </c>
      <c r="H131" s="50">
        <v>3.3</v>
      </c>
      <c r="I131" s="50">
        <v>25.7</v>
      </c>
      <c r="J131" s="43">
        <v>148</v>
      </c>
      <c r="K131" s="44" t="s">
        <v>89</v>
      </c>
      <c r="L131" s="53">
        <v>10.5</v>
      </c>
    </row>
    <row r="132" spans="1:12" ht="15">
      <c r="A132" s="14"/>
      <c r="B132" s="15"/>
      <c r="C132" s="11"/>
      <c r="D132" s="7" t="s">
        <v>30</v>
      </c>
      <c r="E132" s="42" t="s">
        <v>55</v>
      </c>
      <c r="F132" s="43">
        <v>200</v>
      </c>
      <c r="G132" s="50">
        <v>0.44</v>
      </c>
      <c r="H132" s="50">
        <v>0</v>
      </c>
      <c r="I132" s="50">
        <v>29</v>
      </c>
      <c r="J132" s="43">
        <v>105</v>
      </c>
      <c r="K132" s="44" t="s">
        <v>56</v>
      </c>
      <c r="L132" s="53">
        <v>5.0999999999999996</v>
      </c>
    </row>
    <row r="133" spans="1:12" ht="15">
      <c r="A133" s="14"/>
      <c r="B133" s="15"/>
      <c r="C133" s="11"/>
      <c r="D133" s="7" t="s">
        <v>31</v>
      </c>
      <c r="E133" s="42"/>
      <c r="F133" s="43"/>
      <c r="G133" s="50"/>
      <c r="H133" s="50"/>
      <c r="I133" s="50"/>
      <c r="J133" s="43"/>
      <c r="K133" s="44"/>
      <c r="L133" s="53"/>
    </row>
    <row r="134" spans="1:12" ht="15">
      <c r="A134" s="14"/>
      <c r="B134" s="15"/>
      <c r="C134" s="11"/>
      <c r="D134" s="7" t="s">
        <v>32</v>
      </c>
      <c r="E134" s="42" t="s">
        <v>47</v>
      </c>
      <c r="F134" s="43">
        <v>60</v>
      </c>
      <c r="G134" s="50">
        <v>5</v>
      </c>
      <c r="H134" s="50">
        <v>1</v>
      </c>
      <c r="I134" s="50">
        <v>28</v>
      </c>
      <c r="J134" s="43">
        <v>127</v>
      </c>
      <c r="K134" s="44"/>
      <c r="L134" s="53">
        <v>5.22</v>
      </c>
    </row>
    <row r="135" spans="1:12" ht="15">
      <c r="A135" s="14"/>
      <c r="B135" s="15"/>
      <c r="C135" s="11"/>
      <c r="D135" s="6"/>
      <c r="E135" s="42"/>
      <c r="F135" s="43"/>
      <c r="G135" s="50"/>
      <c r="H135" s="50"/>
      <c r="I135" s="50"/>
      <c r="J135" s="43"/>
      <c r="K135" s="44"/>
      <c r="L135" s="53"/>
    </row>
    <row r="136" spans="1:12" ht="15">
      <c r="A136" s="14"/>
      <c r="B136" s="15"/>
      <c r="C136" s="11"/>
      <c r="D136" s="6"/>
      <c r="E136" s="42"/>
      <c r="F136" s="43"/>
      <c r="G136" s="50"/>
      <c r="H136" s="50"/>
      <c r="I136" s="50"/>
      <c r="J136" s="43"/>
      <c r="K136" s="44"/>
      <c r="L136" s="5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790</v>
      </c>
      <c r="G137" s="51">
        <f t="shared" ref="G137:J137" si="40">SUM(G128:G136)</f>
        <v>23.540000000000003</v>
      </c>
      <c r="H137" s="51">
        <f t="shared" si="40"/>
        <v>22.89</v>
      </c>
      <c r="I137" s="51">
        <f t="shared" si="40"/>
        <v>111.87</v>
      </c>
      <c r="J137" s="19">
        <f t="shared" si="40"/>
        <v>705</v>
      </c>
      <c r="K137" s="25"/>
      <c r="L137" s="54">
        <f t="shared" ref="L137" si="41">SUM(L128:L136)</f>
        <v>109.92999999999999</v>
      </c>
    </row>
    <row r="138" spans="1:12" ht="15.75" thickBot="1">
      <c r="A138" s="33">
        <f>A120</f>
        <v>2</v>
      </c>
      <c r="B138" s="33">
        <f>B120</f>
        <v>2</v>
      </c>
      <c r="C138" s="116" t="s">
        <v>4</v>
      </c>
      <c r="D138" s="117"/>
      <c r="E138" s="31"/>
      <c r="F138" s="32">
        <f>F127+F137</f>
        <v>790</v>
      </c>
      <c r="G138" s="52">
        <f t="shared" ref="G138" si="42">G127+G137</f>
        <v>23.540000000000003</v>
      </c>
      <c r="H138" s="52">
        <f t="shared" ref="H138" si="43">H127+H137</f>
        <v>22.89</v>
      </c>
      <c r="I138" s="52">
        <f t="shared" ref="I138" si="44">I127+I137</f>
        <v>111.87</v>
      </c>
      <c r="J138" s="32">
        <f t="shared" ref="J138:L138" si="45">J127+J137</f>
        <v>705</v>
      </c>
      <c r="K138" s="32"/>
      <c r="L138" s="55">
        <f t="shared" si="45"/>
        <v>109.92999999999999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46">SUM(G139:G145)</f>
        <v>0</v>
      </c>
      <c r="H146" s="19">
        <f t="shared" si="46"/>
        <v>0</v>
      </c>
      <c r="I146" s="19">
        <f t="shared" si="46"/>
        <v>0</v>
      </c>
      <c r="J146" s="19">
        <f t="shared" si="46"/>
        <v>0</v>
      </c>
      <c r="K146" s="25"/>
      <c r="L146" s="19">
        <f t="shared" ref="L146" si="47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90</v>
      </c>
      <c r="F147" s="43">
        <v>60</v>
      </c>
      <c r="G147" s="50">
        <v>1</v>
      </c>
      <c r="H147" s="50">
        <v>2.5099999999999998</v>
      </c>
      <c r="I147" s="50">
        <v>4.91</v>
      </c>
      <c r="J147" s="43">
        <v>56</v>
      </c>
      <c r="K147" s="44" t="s">
        <v>67</v>
      </c>
      <c r="L147" s="53">
        <v>6.47</v>
      </c>
    </row>
    <row r="148" spans="1:12" ht="15">
      <c r="A148" s="23"/>
      <c r="B148" s="15"/>
      <c r="C148" s="11"/>
      <c r="D148" s="7" t="s">
        <v>27</v>
      </c>
      <c r="E148" s="42" t="s">
        <v>91</v>
      </c>
      <c r="F148" s="43">
        <v>200</v>
      </c>
      <c r="G148" s="50">
        <v>1.46</v>
      </c>
      <c r="H148" s="50">
        <v>4.75</v>
      </c>
      <c r="I148" s="50">
        <v>6.22</v>
      </c>
      <c r="J148" s="43">
        <v>79</v>
      </c>
      <c r="K148" s="44" t="s">
        <v>70</v>
      </c>
      <c r="L148" s="53">
        <v>41.44</v>
      </c>
    </row>
    <row r="149" spans="1:12" ht="15">
      <c r="A149" s="23"/>
      <c r="B149" s="15"/>
      <c r="C149" s="11"/>
      <c r="D149" s="7" t="s">
        <v>28</v>
      </c>
      <c r="E149" s="42" t="s">
        <v>109</v>
      </c>
      <c r="F149" s="43">
        <v>210</v>
      </c>
      <c r="G149" s="50">
        <v>20.3</v>
      </c>
      <c r="H149" s="50">
        <v>17</v>
      </c>
      <c r="I149" s="50">
        <v>36</v>
      </c>
      <c r="J149" s="43">
        <v>402</v>
      </c>
      <c r="K149" s="44" t="s">
        <v>102</v>
      </c>
      <c r="L149" s="53">
        <v>67.92</v>
      </c>
    </row>
    <row r="150" spans="1:12" ht="15">
      <c r="A150" s="23"/>
      <c r="B150" s="15"/>
      <c r="C150" s="11"/>
      <c r="D150" s="7" t="s">
        <v>29</v>
      </c>
      <c r="E150" s="42"/>
      <c r="F150" s="43"/>
      <c r="G150" s="50"/>
      <c r="H150" s="50"/>
      <c r="I150" s="50"/>
      <c r="J150" s="43"/>
      <c r="K150" s="44"/>
      <c r="L150" s="53"/>
    </row>
    <row r="151" spans="1:12" ht="15">
      <c r="A151" s="23"/>
      <c r="B151" s="15"/>
      <c r="C151" s="11"/>
      <c r="D151" s="7" t="s">
        <v>30</v>
      </c>
      <c r="E151" s="42" t="s">
        <v>98</v>
      </c>
      <c r="F151" s="43">
        <v>200</v>
      </c>
      <c r="G151" s="50">
        <v>0.2</v>
      </c>
      <c r="H151" s="50">
        <v>0.2</v>
      </c>
      <c r="I151" s="50">
        <v>22.7</v>
      </c>
      <c r="J151" s="43">
        <v>94</v>
      </c>
      <c r="K151" s="44" t="s">
        <v>92</v>
      </c>
      <c r="L151" s="53">
        <v>12.21</v>
      </c>
    </row>
    <row r="152" spans="1:12" ht="15">
      <c r="A152" s="23"/>
      <c r="B152" s="15"/>
      <c r="C152" s="11"/>
      <c r="D152" s="7" t="s">
        <v>31</v>
      </c>
      <c r="E152" s="42"/>
      <c r="F152" s="43"/>
      <c r="G152" s="50"/>
      <c r="H152" s="50"/>
      <c r="I152" s="50"/>
      <c r="J152" s="43"/>
      <c r="K152" s="44"/>
      <c r="L152" s="53"/>
    </row>
    <row r="153" spans="1:12" ht="15">
      <c r="A153" s="23"/>
      <c r="B153" s="15"/>
      <c r="C153" s="11"/>
      <c r="D153" s="7" t="s">
        <v>32</v>
      </c>
      <c r="E153" s="42" t="s">
        <v>47</v>
      </c>
      <c r="F153" s="43">
        <v>60</v>
      </c>
      <c r="G153" s="50">
        <v>4.5599999999999996</v>
      </c>
      <c r="H153" s="50">
        <v>0.54</v>
      </c>
      <c r="I153" s="50">
        <v>28.02</v>
      </c>
      <c r="J153" s="43">
        <v>127</v>
      </c>
      <c r="K153" s="44"/>
      <c r="L153" s="53">
        <v>5.22</v>
      </c>
    </row>
    <row r="154" spans="1:12" ht="15">
      <c r="A154" s="23"/>
      <c r="B154" s="15"/>
      <c r="C154" s="11"/>
      <c r="D154" s="6"/>
      <c r="E154" s="42"/>
      <c r="F154" s="43"/>
      <c r="G154" s="50"/>
      <c r="H154" s="50"/>
      <c r="I154" s="50"/>
      <c r="J154" s="43"/>
      <c r="K154" s="44"/>
      <c r="L154" s="5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5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730</v>
      </c>
      <c r="G156" s="51">
        <f t="shared" ref="G156:J156" si="48">SUM(G147:G155)</f>
        <v>27.52</v>
      </c>
      <c r="H156" s="51">
        <f t="shared" si="48"/>
        <v>24.999999999999996</v>
      </c>
      <c r="I156" s="51">
        <f t="shared" si="48"/>
        <v>97.85</v>
      </c>
      <c r="J156" s="19">
        <f t="shared" si="48"/>
        <v>758</v>
      </c>
      <c r="K156" s="25"/>
      <c r="L156" s="54">
        <f t="shared" ref="L156" si="49">SUM(L147:L155)</f>
        <v>133.26</v>
      </c>
    </row>
    <row r="157" spans="1:12" ht="15.75" thickBot="1">
      <c r="A157" s="29">
        <f>A139</f>
        <v>2</v>
      </c>
      <c r="B157" s="30">
        <f>B139</f>
        <v>3</v>
      </c>
      <c r="C157" s="116" t="s">
        <v>4</v>
      </c>
      <c r="D157" s="117"/>
      <c r="E157" s="31"/>
      <c r="F157" s="32">
        <f>F146+F156</f>
        <v>730</v>
      </c>
      <c r="G157" s="52">
        <f t="shared" ref="G157" si="50">G146+G156</f>
        <v>27.52</v>
      </c>
      <c r="H157" s="52">
        <f t="shared" ref="H157" si="51">H146+H156</f>
        <v>24.999999999999996</v>
      </c>
      <c r="I157" s="52">
        <f t="shared" ref="I157" si="52">I146+I156</f>
        <v>97.85</v>
      </c>
      <c r="J157" s="32">
        <f t="shared" ref="J157:L157" si="53">J146+J156</f>
        <v>758</v>
      </c>
      <c r="K157" s="32"/>
      <c r="L157" s="55">
        <f t="shared" si="53"/>
        <v>133.26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54">SUM(G158:G164)</f>
        <v>0</v>
      </c>
      <c r="H165" s="19">
        <f t="shared" si="54"/>
        <v>0</v>
      </c>
      <c r="I165" s="19">
        <f t="shared" si="54"/>
        <v>0</v>
      </c>
      <c r="J165" s="19">
        <f t="shared" si="54"/>
        <v>0</v>
      </c>
      <c r="K165" s="25"/>
      <c r="L165" s="19">
        <f t="shared" ref="L165" si="55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93</v>
      </c>
      <c r="F166" s="43">
        <v>60</v>
      </c>
      <c r="G166" s="50">
        <v>0</v>
      </c>
      <c r="H166" s="50">
        <v>0</v>
      </c>
      <c r="I166" s="50">
        <v>1</v>
      </c>
      <c r="J166" s="43">
        <v>40</v>
      </c>
      <c r="K166" s="44" t="s">
        <v>95</v>
      </c>
      <c r="L166" s="53">
        <v>14.93</v>
      </c>
    </row>
    <row r="167" spans="1:12" ht="15">
      <c r="A167" s="23"/>
      <c r="B167" s="15"/>
      <c r="C167" s="11"/>
      <c r="D167" s="7" t="s">
        <v>27</v>
      </c>
      <c r="E167" s="42" t="s">
        <v>75</v>
      </c>
      <c r="F167" s="43">
        <v>200</v>
      </c>
      <c r="G167" s="50">
        <v>1.88</v>
      </c>
      <c r="H167" s="50">
        <v>5.0999999999999996</v>
      </c>
      <c r="I167" s="50">
        <v>13.92</v>
      </c>
      <c r="J167" s="43">
        <v>113</v>
      </c>
      <c r="K167" s="44" t="s">
        <v>76</v>
      </c>
      <c r="L167" s="53">
        <v>33.619999999999997</v>
      </c>
    </row>
    <row r="168" spans="1:12" ht="15">
      <c r="A168" s="23"/>
      <c r="B168" s="15"/>
      <c r="C168" s="11"/>
      <c r="D168" s="7" t="s">
        <v>28</v>
      </c>
      <c r="E168" s="42" t="s">
        <v>41</v>
      </c>
      <c r="F168" s="43">
        <v>120</v>
      </c>
      <c r="G168" s="50">
        <v>12.44</v>
      </c>
      <c r="H168" s="50">
        <v>15.2</v>
      </c>
      <c r="I168" s="50">
        <v>12.62</v>
      </c>
      <c r="J168" s="43">
        <v>183</v>
      </c>
      <c r="K168" s="44" t="s">
        <v>42</v>
      </c>
      <c r="L168" s="53">
        <v>40.72</v>
      </c>
    </row>
    <row r="169" spans="1:12" ht="15">
      <c r="A169" s="23"/>
      <c r="B169" s="15"/>
      <c r="C169" s="11"/>
      <c r="D169" s="7" t="s">
        <v>29</v>
      </c>
      <c r="E169" s="42" t="s">
        <v>62</v>
      </c>
      <c r="F169" s="43">
        <v>150</v>
      </c>
      <c r="G169" s="50">
        <v>3.22</v>
      </c>
      <c r="H169" s="50">
        <v>5.6</v>
      </c>
      <c r="I169" s="50">
        <v>22</v>
      </c>
      <c r="J169" s="43">
        <v>135</v>
      </c>
      <c r="K169" s="44" t="s">
        <v>63</v>
      </c>
      <c r="L169" s="53">
        <v>13.03</v>
      </c>
    </row>
    <row r="170" spans="1:12" ht="15">
      <c r="A170" s="23"/>
      <c r="B170" s="15"/>
      <c r="C170" s="11"/>
      <c r="D170" s="7" t="s">
        <v>30</v>
      </c>
      <c r="E170" s="42" t="s">
        <v>94</v>
      </c>
      <c r="F170" s="43">
        <v>200</v>
      </c>
      <c r="G170" s="50">
        <v>0.14000000000000001</v>
      </c>
      <c r="H170" s="50">
        <v>0.02</v>
      </c>
      <c r="I170" s="50">
        <v>24.43</v>
      </c>
      <c r="J170" s="43">
        <v>105</v>
      </c>
      <c r="K170" s="44" t="s">
        <v>96</v>
      </c>
      <c r="L170" s="53">
        <v>2.0499999999999998</v>
      </c>
    </row>
    <row r="171" spans="1:12" ht="15">
      <c r="A171" s="23"/>
      <c r="B171" s="15"/>
      <c r="C171" s="11"/>
      <c r="D171" s="7" t="s">
        <v>31</v>
      </c>
      <c r="E171" s="42"/>
      <c r="F171" s="43"/>
      <c r="G171" s="50"/>
      <c r="H171" s="50"/>
      <c r="I171" s="50"/>
      <c r="J171" s="43"/>
      <c r="K171" s="44"/>
      <c r="L171" s="53"/>
    </row>
    <row r="172" spans="1:12" ht="15">
      <c r="A172" s="23"/>
      <c r="B172" s="15"/>
      <c r="C172" s="11"/>
      <c r="D172" s="7" t="s">
        <v>32</v>
      </c>
      <c r="E172" s="42" t="s">
        <v>47</v>
      </c>
      <c r="F172" s="43">
        <v>60</v>
      </c>
      <c r="G172" s="50">
        <v>5</v>
      </c>
      <c r="H172" s="50">
        <v>1</v>
      </c>
      <c r="I172" s="50">
        <v>28</v>
      </c>
      <c r="J172" s="43">
        <v>127</v>
      </c>
      <c r="K172" s="44"/>
      <c r="L172" s="53">
        <v>5.22</v>
      </c>
    </row>
    <row r="173" spans="1:12" ht="15">
      <c r="A173" s="23"/>
      <c r="B173" s="15"/>
      <c r="C173" s="11"/>
      <c r="D173" s="6"/>
      <c r="E173" s="42"/>
      <c r="F173" s="43"/>
      <c r="G173" s="50"/>
      <c r="H173" s="50"/>
      <c r="I173" s="50"/>
      <c r="J173" s="43"/>
      <c r="K173" s="44"/>
      <c r="L173" s="53"/>
    </row>
    <row r="174" spans="1:12" ht="15">
      <c r="A174" s="23"/>
      <c r="B174" s="15"/>
      <c r="C174" s="11"/>
      <c r="D174" s="6"/>
      <c r="E174" s="42"/>
      <c r="F174" s="43"/>
      <c r="G174" s="50"/>
      <c r="H174" s="50"/>
      <c r="I174" s="50"/>
      <c r="J174" s="43"/>
      <c r="K174" s="44"/>
      <c r="L174" s="5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790</v>
      </c>
      <c r="G175" s="51">
        <f t="shared" ref="G175:J175" si="56">SUM(G166:G174)</f>
        <v>22.68</v>
      </c>
      <c r="H175" s="51">
        <f t="shared" si="56"/>
        <v>26.919999999999998</v>
      </c>
      <c r="I175" s="51">
        <f t="shared" si="56"/>
        <v>101.97</v>
      </c>
      <c r="J175" s="19">
        <f t="shared" si="56"/>
        <v>703</v>
      </c>
      <c r="K175" s="25"/>
      <c r="L175" s="54">
        <f t="shared" ref="L175" si="57">SUM(L166:L174)</f>
        <v>109.57</v>
      </c>
    </row>
    <row r="176" spans="1:12" ht="15.75" thickBot="1">
      <c r="A176" s="29">
        <f>A158</f>
        <v>2</v>
      </c>
      <c r="B176" s="30">
        <f>B158</f>
        <v>4</v>
      </c>
      <c r="C176" s="116" t="s">
        <v>4</v>
      </c>
      <c r="D176" s="117"/>
      <c r="E176" s="31"/>
      <c r="F176" s="32">
        <f>F165+F175</f>
        <v>790</v>
      </c>
      <c r="G176" s="52">
        <f t="shared" ref="G176" si="58">G165+G175</f>
        <v>22.68</v>
      </c>
      <c r="H176" s="52">
        <f t="shared" ref="H176" si="59">H165+H175</f>
        <v>26.919999999999998</v>
      </c>
      <c r="I176" s="52">
        <f t="shared" ref="I176" si="60">I165+I175</f>
        <v>101.97</v>
      </c>
      <c r="J176" s="32">
        <f t="shared" ref="J176:L176" si="61">J165+J175</f>
        <v>703</v>
      </c>
      <c r="K176" s="32"/>
      <c r="L176" s="55">
        <f t="shared" si="61"/>
        <v>109.57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62">SUM(G177:G183)</f>
        <v>0</v>
      </c>
      <c r="H184" s="19">
        <f t="shared" si="62"/>
        <v>0</v>
      </c>
      <c r="I184" s="19">
        <f t="shared" si="62"/>
        <v>0</v>
      </c>
      <c r="J184" s="19">
        <f t="shared" si="62"/>
        <v>0</v>
      </c>
      <c r="K184" s="25"/>
      <c r="L184" s="19">
        <f t="shared" ref="L184" si="63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110</v>
      </c>
      <c r="F185" s="43">
        <v>60</v>
      </c>
      <c r="G185" s="50">
        <v>1</v>
      </c>
      <c r="H185" s="50">
        <v>3</v>
      </c>
      <c r="I185" s="50">
        <v>6</v>
      </c>
      <c r="J185" s="50">
        <v>59</v>
      </c>
      <c r="K185" s="44" t="s">
        <v>99</v>
      </c>
      <c r="L185" s="53">
        <v>7.72</v>
      </c>
    </row>
    <row r="186" spans="1:12" ht="15">
      <c r="A186" s="23"/>
      <c r="B186" s="15"/>
      <c r="C186" s="11"/>
      <c r="D186" s="7" t="s">
        <v>27</v>
      </c>
      <c r="E186" s="42" t="s">
        <v>58</v>
      </c>
      <c r="F186" s="43">
        <v>200</v>
      </c>
      <c r="G186" s="50">
        <v>2.2599999999999998</v>
      </c>
      <c r="H186" s="50">
        <v>4.3</v>
      </c>
      <c r="I186" s="50">
        <v>16.68</v>
      </c>
      <c r="J186" s="50">
        <v>117</v>
      </c>
      <c r="K186" s="44" t="s">
        <v>59</v>
      </c>
      <c r="L186" s="53">
        <v>35.409999999999997</v>
      </c>
    </row>
    <row r="187" spans="1:12" ht="15">
      <c r="A187" s="23"/>
      <c r="B187" s="15"/>
      <c r="C187" s="11"/>
      <c r="D187" s="7" t="s">
        <v>28</v>
      </c>
      <c r="E187" s="42" t="s">
        <v>71</v>
      </c>
      <c r="F187" s="43">
        <v>120</v>
      </c>
      <c r="G187" s="50">
        <v>14.28</v>
      </c>
      <c r="H187" s="50">
        <v>19.350000000000001</v>
      </c>
      <c r="I187" s="50">
        <v>7.27</v>
      </c>
      <c r="J187" s="50">
        <v>220</v>
      </c>
      <c r="K187" s="44" t="s">
        <v>72</v>
      </c>
      <c r="L187" s="53">
        <v>43.38</v>
      </c>
    </row>
    <row r="188" spans="1:12" ht="15">
      <c r="A188" s="23"/>
      <c r="B188" s="15"/>
      <c r="C188" s="11"/>
      <c r="D188" s="7" t="s">
        <v>29</v>
      </c>
      <c r="E188" s="42" t="s">
        <v>53</v>
      </c>
      <c r="F188" s="43">
        <v>150</v>
      </c>
      <c r="G188" s="50">
        <v>8.76</v>
      </c>
      <c r="H188" s="50">
        <v>6.62</v>
      </c>
      <c r="I188" s="50">
        <v>43.08</v>
      </c>
      <c r="J188" s="50">
        <v>177</v>
      </c>
      <c r="K188" s="44" t="s">
        <v>54</v>
      </c>
      <c r="L188" s="53">
        <v>10.5</v>
      </c>
    </row>
    <row r="189" spans="1:12" ht="15">
      <c r="A189" s="23"/>
      <c r="B189" s="15"/>
      <c r="C189" s="11"/>
      <c r="D189" s="7" t="s">
        <v>30</v>
      </c>
      <c r="E189" s="42" t="s">
        <v>97</v>
      </c>
      <c r="F189" s="43">
        <v>200</v>
      </c>
      <c r="G189" s="50">
        <v>0.16</v>
      </c>
      <c r="H189" s="50">
        <v>0.16</v>
      </c>
      <c r="I189" s="50">
        <v>17.2</v>
      </c>
      <c r="J189" s="50">
        <v>70</v>
      </c>
      <c r="K189" s="44" t="s">
        <v>81</v>
      </c>
      <c r="L189" s="53">
        <v>7.44</v>
      </c>
    </row>
    <row r="190" spans="1:12" ht="15">
      <c r="A190" s="23"/>
      <c r="B190" s="15"/>
      <c r="C190" s="11"/>
      <c r="D190" s="7" t="s">
        <v>31</v>
      </c>
      <c r="E190" s="42"/>
      <c r="F190" s="43"/>
      <c r="G190" s="50"/>
      <c r="H190" s="50"/>
      <c r="I190" s="50"/>
      <c r="J190" s="50"/>
      <c r="K190" s="44"/>
      <c r="L190" s="53"/>
    </row>
    <row r="191" spans="1:12" ht="15">
      <c r="A191" s="23"/>
      <c r="B191" s="15"/>
      <c r="C191" s="11"/>
      <c r="D191" s="7" t="s">
        <v>32</v>
      </c>
      <c r="E191" s="42" t="s">
        <v>47</v>
      </c>
      <c r="F191" s="43">
        <v>60</v>
      </c>
      <c r="G191" s="50">
        <v>5</v>
      </c>
      <c r="H191" s="50">
        <v>1</v>
      </c>
      <c r="I191" s="50">
        <v>28</v>
      </c>
      <c r="J191" s="50">
        <v>127</v>
      </c>
      <c r="K191" s="44"/>
      <c r="L191" s="53">
        <v>5.22</v>
      </c>
    </row>
    <row r="192" spans="1:12" ht="15">
      <c r="A192" s="23"/>
      <c r="B192" s="15"/>
      <c r="C192" s="11"/>
      <c r="D192" s="6"/>
      <c r="E192" s="42"/>
      <c r="F192" s="43"/>
      <c r="G192" s="50"/>
      <c r="H192" s="50"/>
      <c r="I192" s="50"/>
      <c r="J192" s="50"/>
      <c r="K192" s="44"/>
      <c r="L192" s="53"/>
    </row>
    <row r="193" spans="1:12" ht="15">
      <c r="A193" s="23"/>
      <c r="B193" s="15"/>
      <c r="C193" s="11"/>
      <c r="D193" s="6"/>
      <c r="E193" s="42"/>
      <c r="F193" s="43"/>
      <c r="G193" s="50"/>
      <c r="H193" s="50"/>
      <c r="I193" s="50"/>
      <c r="J193" s="50"/>
      <c r="K193" s="44"/>
      <c r="L193" s="5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790</v>
      </c>
      <c r="G194" s="51">
        <f t="shared" ref="G194:J194" si="64">SUM(G185:G193)</f>
        <v>31.459999999999997</v>
      </c>
      <c r="H194" s="51">
        <f t="shared" si="64"/>
        <v>34.43</v>
      </c>
      <c r="I194" s="51">
        <f t="shared" si="64"/>
        <v>118.23</v>
      </c>
      <c r="J194" s="51">
        <f t="shared" si="64"/>
        <v>770</v>
      </c>
      <c r="K194" s="25"/>
      <c r="L194" s="54">
        <f t="shared" ref="L194" si="65">SUM(L185:L193)</f>
        <v>109.66999999999999</v>
      </c>
    </row>
    <row r="195" spans="1:12" ht="15.75" thickBot="1">
      <c r="A195" s="29">
        <f>A177</f>
        <v>2</v>
      </c>
      <c r="B195" s="30">
        <f>B177</f>
        <v>5</v>
      </c>
      <c r="C195" s="116" t="s">
        <v>4</v>
      </c>
      <c r="D195" s="117"/>
      <c r="E195" s="31"/>
      <c r="F195" s="32">
        <f>F184+F194</f>
        <v>790</v>
      </c>
      <c r="G195" s="52">
        <f t="shared" ref="G195" si="66">G184+G194</f>
        <v>31.459999999999997</v>
      </c>
      <c r="H195" s="52">
        <f t="shared" ref="H195" si="67">H184+H194</f>
        <v>34.43</v>
      </c>
      <c r="I195" s="52">
        <f t="shared" ref="I195" si="68">I184+I194</f>
        <v>118.23</v>
      </c>
      <c r="J195" s="52">
        <f t="shared" ref="J195:L195" si="69">J184+J194</f>
        <v>770</v>
      </c>
      <c r="K195" s="32"/>
      <c r="L195" s="55">
        <f t="shared" si="69"/>
        <v>109.66999999999999</v>
      </c>
    </row>
    <row r="196" spans="1:12" ht="13.5" thickBot="1">
      <c r="A196" s="27"/>
      <c r="B196" s="28"/>
      <c r="C196" s="118" t="s">
        <v>5</v>
      </c>
      <c r="D196" s="118"/>
      <c r="E196" s="118"/>
      <c r="F196" s="34">
        <f>(F24+F43+F62+F81+F100+F119+F138+F157+F176+F195)/(IF(F24=0,0,1)+IF(F43=0,0,1)+IF(F62=0,0,1)+IF(F81=0,0,1)+IF(F100=0,0,1)+IF(F119=0,0,1)+IF(F138=0,0,1)+IF(F157=0,0,1)+IF(F176=0,0,1)+IF(F195=0,0,1))</f>
        <v>758</v>
      </c>
      <c r="G196" s="114">
        <f t="shared" ref="G196:J196" si="70">(G24+G43+G62+G81+G100+G119+G138+G157+G176+G195)/(IF(G24=0,0,1)+IF(G43=0,0,1)+IF(G62=0,0,1)+IF(G81=0,0,1)+IF(G100=0,0,1)+IF(G119=0,0,1)+IF(G138=0,0,1)+IF(G157=0,0,1)+IF(G176=0,0,1)+IF(G195=0,0,1))</f>
        <v>25.973000000000003</v>
      </c>
      <c r="H196" s="114">
        <f t="shared" si="70"/>
        <v>25.452999999999999</v>
      </c>
      <c r="I196" s="114">
        <f t="shared" si="70"/>
        <v>109.10999999999999</v>
      </c>
      <c r="J196" s="114">
        <f t="shared" si="70"/>
        <v>731.62599999999998</v>
      </c>
      <c r="K196" s="34"/>
      <c r="L196" s="113">
        <f t="shared" ref="L196" si="71">(L24+L43+L62+L81+L100+L119+L138+L157+L176+L195)/(IF(L24=0,0,1)+IF(L43=0,0,1)+IF(L62=0,0,1)+IF(L81=0,0,1)+IF(L100=0,0,1)+IF(L119=0,0,1)+IF(L138=0,0,1)+IF(L157=0,0,1)+IF(L176=0,0,1)+IF(L195=0,0,1))</f>
        <v>113.46000000000001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2022-05-16T14:23:56Z</dcterms:created>
  <dcterms:modified xsi:type="dcterms:W3CDTF">2026-09-17T09:07:37Z</dcterms:modified>
</cp:coreProperties>
</file>