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5600" windowHeight="1176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3" i="1" l="1"/>
  <c r="F23" i="1" l="1"/>
  <c r="G24" i="1" l="1"/>
  <c r="H24" i="1"/>
  <c r="I24" i="1"/>
  <c r="J24" i="1"/>
  <c r="K24" i="1"/>
  <c r="L24" i="1"/>
  <c r="F24" i="1"/>
  <c r="F42" i="1"/>
  <c r="G193" i="1" l="1"/>
  <c r="H193" i="1"/>
  <c r="I193" i="1"/>
  <c r="J193" i="1"/>
  <c r="L193" i="1"/>
  <c r="F193" i="1"/>
  <c r="L174" i="1"/>
  <c r="G174" i="1"/>
  <c r="H174" i="1"/>
  <c r="I174" i="1"/>
  <c r="J174" i="1"/>
  <c r="K174" i="1"/>
  <c r="F174" i="1"/>
  <c r="G155" i="1"/>
  <c r="H155" i="1"/>
  <c r="I155" i="1"/>
  <c r="J155" i="1"/>
  <c r="L155" i="1"/>
  <c r="F155" i="1"/>
  <c r="G136" i="1"/>
  <c r="H136" i="1"/>
  <c r="I136" i="1"/>
  <c r="J136" i="1"/>
  <c r="L136" i="1"/>
  <c r="F136" i="1"/>
  <c r="G117" i="1"/>
  <c r="H117" i="1"/>
  <c r="I117" i="1"/>
  <c r="J117" i="1"/>
  <c r="L117" i="1"/>
  <c r="F117" i="1"/>
  <c r="J98" i="1"/>
  <c r="L98" i="1"/>
  <c r="G98" i="1"/>
  <c r="H98" i="1"/>
  <c r="I98" i="1"/>
  <c r="F98" i="1"/>
  <c r="I79" i="1"/>
  <c r="I80" i="1" s="1"/>
  <c r="H79" i="1"/>
  <c r="H80" i="1" s="1"/>
  <c r="G79" i="1"/>
  <c r="F79" i="1"/>
  <c r="F80" i="1" s="1"/>
  <c r="J79" i="1"/>
  <c r="J80" i="1" s="1"/>
  <c r="L79" i="1"/>
  <c r="L80" i="1" s="1"/>
  <c r="G80" i="1"/>
  <c r="G60" i="1"/>
  <c r="H60" i="1"/>
  <c r="I60" i="1"/>
  <c r="J60" i="1"/>
  <c r="L60" i="1"/>
  <c r="F60" i="1"/>
  <c r="G42" i="1"/>
  <c r="H42" i="1"/>
  <c r="I42" i="1"/>
  <c r="J42" i="1"/>
  <c r="K42" i="1"/>
  <c r="L42" i="1"/>
  <c r="G41" i="1"/>
  <c r="H41" i="1"/>
  <c r="I41" i="1"/>
  <c r="J41" i="1"/>
  <c r="L41" i="1"/>
  <c r="F41" i="1"/>
  <c r="J23" i="1"/>
  <c r="I23" i="1"/>
  <c r="H23" i="1"/>
  <c r="G23" i="1"/>
  <c r="A14" i="1" l="1"/>
  <c r="B14" i="1"/>
  <c r="A108" i="1" l="1"/>
  <c r="B194" i="1"/>
  <c r="A194" i="1"/>
  <c r="B184" i="1"/>
  <c r="A184" i="1"/>
  <c r="B175" i="1"/>
  <c r="A175" i="1"/>
  <c r="H175" i="1"/>
  <c r="B165" i="1"/>
  <c r="A165" i="1"/>
  <c r="B156" i="1"/>
  <c r="A156" i="1"/>
  <c r="J156" i="1"/>
  <c r="B146" i="1"/>
  <c r="A146" i="1"/>
  <c r="B137" i="1"/>
  <c r="A137" i="1"/>
  <c r="B127" i="1"/>
  <c r="A127" i="1"/>
  <c r="B118" i="1"/>
  <c r="A118" i="1"/>
  <c r="B108" i="1"/>
  <c r="B99" i="1"/>
  <c r="A99" i="1"/>
  <c r="B89" i="1"/>
  <c r="A89" i="1"/>
  <c r="B80" i="1"/>
  <c r="A80" i="1"/>
  <c r="B70" i="1"/>
  <c r="A70" i="1"/>
  <c r="B61" i="1"/>
  <c r="A61" i="1"/>
  <c r="B51" i="1"/>
  <c r="A51" i="1"/>
  <c r="B42" i="1"/>
  <c r="A42" i="1"/>
  <c r="B33" i="1"/>
  <c r="A33" i="1"/>
  <c r="B24" i="1"/>
  <c r="A24" i="1"/>
  <c r="I118" i="1" l="1"/>
  <c r="F61" i="1"/>
  <c r="J61" i="1"/>
  <c r="F99" i="1"/>
  <c r="H61" i="1"/>
  <c r="G118" i="1"/>
  <c r="H156" i="1"/>
  <c r="J175" i="1"/>
  <c r="H99" i="1"/>
  <c r="J99" i="1"/>
  <c r="L194" i="1"/>
  <c r="J194" i="1"/>
  <c r="H194" i="1"/>
  <c r="G194" i="1"/>
  <c r="I194" i="1"/>
  <c r="L175" i="1"/>
  <c r="G175" i="1"/>
  <c r="I175" i="1"/>
  <c r="L156" i="1"/>
  <c r="G156" i="1"/>
  <c r="I156" i="1"/>
  <c r="G137" i="1"/>
  <c r="I137" i="1"/>
  <c r="L137" i="1"/>
  <c r="H118" i="1"/>
  <c r="J137" i="1"/>
  <c r="H137" i="1"/>
  <c r="L118" i="1"/>
  <c r="J118" i="1"/>
  <c r="L99" i="1"/>
  <c r="G99" i="1"/>
  <c r="I99" i="1"/>
  <c r="L61" i="1"/>
  <c r="I61" i="1"/>
  <c r="G61" i="1"/>
  <c r="F118" i="1"/>
  <c r="F137" i="1"/>
  <c r="F156" i="1"/>
  <c r="F175" i="1"/>
  <c r="F194" i="1"/>
  <c r="L195" i="1" l="1"/>
  <c r="F195" i="1"/>
  <c r="J195" i="1"/>
  <c r="H195" i="1"/>
  <c r="I195" i="1"/>
  <c r="G195" i="1"/>
</calcChain>
</file>

<file path=xl/sharedStrings.xml><?xml version="1.0" encoding="utf-8"?>
<sst xmlns="http://schemas.openxmlformats.org/spreadsheetml/2006/main" count="451" uniqueCount="132">
  <si>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</si>
  <si>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</si>
  <si>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</si>
  <si>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</si>
  <si>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</si>
  <si>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</si>
  <si>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</si>
  <si>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</si>
  <si>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</si>
  <si>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</si>
  <si>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</si>
  <si>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</si>
  <si>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</si>
  <si>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</si>
  <si>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</si>
  <si>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</si>
  <si>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</si>
  <si>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</si>
  <si>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</si>
  <si>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</si>
  <si>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</si>
  <si>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</si>
  <si>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</si>
  <si>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</si>
  <si>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</si>
  <si>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</si>
  <si>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</si>
  <si>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</si>
  <si>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</si>
  <si>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</si>
  <si>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Цена</t>
  </si>
  <si>
    <t>день</t>
  </si>
  <si>
    <t>месяц</t>
  </si>
  <si>
    <t>год</t>
  </si>
  <si>
    <t>220/5</t>
  </si>
  <si>
    <t>Чай с сахаром</t>
  </si>
  <si>
    <t>Хлеб пшеничный</t>
  </si>
  <si>
    <t>Яблоко</t>
  </si>
  <si>
    <t>Компот из сухофруктов</t>
  </si>
  <si>
    <t>Хлеб ржаной</t>
  </si>
  <si>
    <t>200/5</t>
  </si>
  <si>
    <t>Рис отварной рассыпчатый</t>
  </si>
  <si>
    <t>Компот из изюма</t>
  </si>
  <si>
    <t>Макароны отварные с сыром и маслом сливочным</t>
  </si>
  <si>
    <t>Чай с лимоном</t>
  </si>
  <si>
    <t>Масло сливочное</t>
  </si>
  <si>
    <t>Макароны отварные</t>
  </si>
  <si>
    <t>Напиток лимонный</t>
  </si>
  <si>
    <t>200/15</t>
  </si>
  <si>
    <t>Филе минтая тушеное с луком</t>
  </si>
  <si>
    <t>Картофельное пюре</t>
  </si>
  <si>
    <t>Компот из яблок</t>
  </si>
  <si>
    <t>Напиток апельсиновый</t>
  </si>
  <si>
    <t>Изделия бараночные</t>
  </si>
  <si>
    <t>124*</t>
  </si>
  <si>
    <t>292**</t>
  </si>
  <si>
    <t>302*</t>
  </si>
  <si>
    <t>639*</t>
  </si>
  <si>
    <t>685*</t>
  </si>
  <si>
    <t>ПР</t>
  </si>
  <si>
    <t>160*</t>
  </si>
  <si>
    <t>693*</t>
  </si>
  <si>
    <t>97*</t>
  </si>
  <si>
    <t>Борщ на мясном бульоне со сметаной</t>
  </si>
  <si>
    <t>ТТК</t>
  </si>
  <si>
    <t>110*</t>
  </si>
  <si>
    <t>631*</t>
  </si>
  <si>
    <t>96*</t>
  </si>
  <si>
    <t>692*</t>
  </si>
  <si>
    <t>Кисель из концентрата</t>
  </si>
  <si>
    <t>139*</t>
  </si>
  <si>
    <t>516*</t>
  </si>
  <si>
    <t>142*</t>
  </si>
  <si>
    <t>508*</t>
  </si>
  <si>
    <t>333*</t>
  </si>
  <si>
    <t>686*</t>
  </si>
  <si>
    <t>371*</t>
  </si>
  <si>
    <t>259*</t>
  </si>
  <si>
    <t>директор</t>
  </si>
  <si>
    <t>сладкое</t>
  </si>
  <si>
    <t>Раздел</t>
  </si>
  <si>
    <t>Блюдо</t>
  </si>
  <si>
    <t>Выход, г</t>
  </si>
  <si>
    <t>№ рец.</t>
  </si>
  <si>
    <t>Завтрак 2</t>
  </si>
  <si>
    <t>Каша молочная пшенная с маслом сливочным</t>
  </si>
  <si>
    <t>Сыр порциями</t>
  </si>
  <si>
    <t>Кофейный напиток</t>
  </si>
  <si>
    <t>Каша пшеничная молочная с маслом</t>
  </si>
  <si>
    <t>Суп с мак/изд на к/б с гренками</t>
  </si>
  <si>
    <t>Какао с молоком</t>
  </si>
  <si>
    <t>15*</t>
  </si>
  <si>
    <t>100(60/40)</t>
  </si>
  <si>
    <t>Каша молочная рисовая с маслом слив.</t>
  </si>
  <si>
    <t>Кондитерское изделие Печенье</t>
  </si>
  <si>
    <t>Суп с рыбными консервами</t>
  </si>
  <si>
    <t>Гречка отварная рассыпчатая</t>
  </si>
  <si>
    <t>Биточек из кур.филе с овощами с крас.соусом</t>
  </si>
  <si>
    <t>Кондитерское изделие (Конфета)</t>
  </si>
  <si>
    <t>Каша молочная "Дружба"с маслом сливочным</t>
  </si>
  <si>
    <t>638*</t>
  </si>
  <si>
    <t>Котлеты из говядины и кур.филе с томат.соус</t>
  </si>
  <si>
    <t>Рассольник по-Ленинградски на кур.бульоне со сметаной</t>
  </si>
  <si>
    <t>Помидор порцион.</t>
  </si>
  <si>
    <t>Суп молочный с мак.изд.</t>
  </si>
  <si>
    <t>100(70/30)</t>
  </si>
  <si>
    <t>Стрипсы куриные в соусе томат.</t>
  </si>
  <si>
    <t>Суп гороховый с картоф. на мясном бульоне</t>
  </si>
  <si>
    <t>Огурец порцион.</t>
  </si>
  <si>
    <t>Пряники «Нежные»</t>
  </si>
  <si>
    <t>13,,57</t>
  </si>
  <si>
    <t>Салат из свеж.капусты</t>
  </si>
  <si>
    <t>378**</t>
  </si>
  <si>
    <t>Чай с молоком</t>
  </si>
  <si>
    <t>Каша молочная овсяная</t>
  </si>
  <si>
    <t>Тефтели из говядины с рисом в соусе томат.</t>
  </si>
  <si>
    <t>Филе куриное тушеное с овощами с соусом сметанным</t>
  </si>
  <si>
    <t>Щи из свеж капусты на кур/б со сметаной</t>
  </si>
  <si>
    <t>250(230/15/5)</t>
  </si>
  <si>
    <t>Котлеты из говядины и филе кур с соусом томатным</t>
  </si>
  <si>
    <t>Каша манная молочная с маслом сливочным</t>
  </si>
  <si>
    <t>Котлета куриная с сыром  с красным соусом</t>
  </si>
  <si>
    <t>Солянка мясная со сметаной</t>
  </si>
  <si>
    <t>Каша молочная гречневая с маслом слив.</t>
  </si>
  <si>
    <t>Каша рисовая вязкая</t>
  </si>
  <si>
    <t>90/5</t>
  </si>
  <si>
    <t>Фишболы с маслом</t>
  </si>
  <si>
    <t>Сдоба Выборгская</t>
  </si>
  <si>
    <t>Жаркое с говядиной и картофелем</t>
  </si>
  <si>
    <t>Суп с мак/изд на кур/б с гренками</t>
  </si>
  <si>
    <t xml:space="preserve"> МБОУ "Чиричкасинская ООШ"</t>
  </si>
  <si>
    <t>И.Л. Михайлова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</si>
</sst>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i/>
      <sz val="8"/>
      <color theme="1"/>
      <name val="Arial"/>
      <family val="2"/>
      <charset val="204"/>
    </font>
    <font>
      <sz val="10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Times New Roman1"/>
      <charset val="204"/>
    </font>
    <font>
      <sz val="9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2" borderId="2" xfId="0" applyFill="1" applyBorder="1" applyProtection="1">
      <protection locked="0"/>
    </xf>
    <xf numFmtId="0" fontId="0" fillId="0" borderId="4" xfId="0" applyBorder="1"/>
    <xf numFmtId="0" fontId="1" fillId="0" borderId="2" xfId="0" applyFont="1" applyBorder="1" applyAlignment="1">
      <alignment vertical="top" wrapText="1"/>
    </xf>
    <xf numFmtId="0" fontId="0" fillId="0" borderId="6" xfId="0" applyBorder="1"/>
    <xf numFmtId="0" fontId="1" fillId="0" borderId="0" xfId="0" applyFont="1" applyAlignment="1">
      <alignment horizontal="right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2" xfId="0" applyFont="1" applyBorder="1" applyAlignment="1" applyProtection="1">
      <alignment horizontal="right"/>
      <protection locked="0"/>
    </xf>
    <xf numFmtId="0" fontId="1" fillId="0" borderId="2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3" borderId="1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0" fillId="4" borderId="2" xfId="0" applyFont="1" applyFill="1" applyBorder="1" applyAlignment="1" applyProtection="1">
      <alignment wrapText="1"/>
      <protection locked="0"/>
    </xf>
    <xf numFmtId="0" fontId="9" fillId="4" borderId="2" xfId="0" applyFont="1" applyFill="1" applyBorder="1" applyAlignment="1" applyProtection="1">
      <alignment horizontal="right"/>
      <protection locked="0"/>
    </xf>
    <xf numFmtId="164" fontId="9" fillId="4" borderId="16" xfId="0" applyNumberFormat="1" applyFont="1" applyFill="1" applyBorder="1" applyAlignment="1" applyProtection="1">
      <alignment horizontal="right"/>
      <protection locked="0"/>
    </xf>
    <xf numFmtId="49" fontId="9" fillId="4" borderId="2" xfId="0" applyNumberFormat="1" applyFont="1" applyFill="1" applyBorder="1" applyAlignment="1" applyProtection="1">
      <alignment horizontal="right"/>
      <protection locked="0"/>
    </xf>
    <xf numFmtId="164" fontId="9" fillId="4" borderId="2" xfId="0" applyNumberFormat="1" applyFont="1" applyFill="1" applyBorder="1" applyAlignment="1" applyProtection="1">
      <alignment horizontal="right"/>
      <protection locked="0"/>
    </xf>
    <xf numFmtId="164" fontId="9" fillId="4" borderId="4" xfId="0" applyNumberFormat="1" applyFont="1" applyFill="1" applyBorder="1" applyAlignment="1" applyProtection="1">
      <alignment horizontal="right"/>
      <protection locked="0"/>
    </xf>
    <xf numFmtId="1" fontId="9" fillId="4" borderId="2" xfId="0" applyNumberFormat="1" applyFont="1" applyFill="1" applyBorder="1" applyAlignment="1" applyProtection="1">
      <alignment horizontal="right"/>
      <protection locked="0"/>
    </xf>
    <xf numFmtId="0" fontId="0" fillId="4" borderId="3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/>
    <xf numFmtId="1" fontId="9" fillId="4" borderId="1" xfId="0" applyNumberFormat="1" applyFont="1" applyFill="1" applyBorder="1" applyAlignment="1" applyProtection="1">
      <protection locked="0"/>
    </xf>
    <xf numFmtId="164" fontId="9" fillId="4" borderId="1" xfId="0" applyNumberFormat="1" applyFont="1" applyFill="1" applyBorder="1" applyAlignment="1" applyProtection="1">
      <protection locked="0"/>
    </xf>
    <xf numFmtId="164" fontId="9" fillId="4" borderId="14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/>
    <xf numFmtId="0" fontId="0" fillId="4" borderId="2" xfId="0" applyFont="1" applyFill="1" applyBorder="1" applyAlignment="1" applyProtection="1">
      <protection locked="0"/>
    </xf>
    <xf numFmtId="1" fontId="9" fillId="4" borderId="2" xfId="0" applyNumberFormat="1" applyFont="1" applyFill="1" applyBorder="1" applyAlignment="1" applyProtection="1">
      <protection locked="0"/>
    </xf>
    <xf numFmtId="164" fontId="9" fillId="4" borderId="2" xfId="0" applyNumberFormat="1" applyFont="1" applyFill="1" applyBorder="1" applyAlignment="1" applyProtection="1">
      <protection locked="0"/>
    </xf>
    <xf numFmtId="0" fontId="9" fillId="4" borderId="2" xfId="0" applyFont="1" applyFill="1" applyBorder="1" applyAlignment="1" applyProtection="1">
      <protection locked="0"/>
    </xf>
    <xf numFmtId="164" fontId="9" fillId="4" borderId="16" xfId="0" applyNumberFormat="1" applyFont="1" applyFill="1" applyBorder="1" applyAlignment="1" applyProtection="1">
      <protection locked="0"/>
    </xf>
    <xf numFmtId="0" fontId="0" fillId="4" borderId="4" xfId="0" applyFont="1" applyFill="1" applyBorder="1" applyAlignment="1" applyProtection="1">
      <protection locked="0"/>
    </xf>
    <xf numFmtId="0" fontId="9" fillId="4" borderId="4" xfId="0" applyFont="1" applyFill="1" applyBorder="1" applyAlignment="1" applyProtection="1">
      <protection locked="0"/>
    </xf>
    <xf numFmtId="164" fontId="9" fillId="4" borderId="4" xfId="0" applyNumberFormat="1" applyFont="1" applyFill="1" applyBorder="1" applyAlignment="1" applyProtection="1">
      <protection locked="0"/>
    </xf>
    <xf numFmtId="164" fontId="9" fillId="4" borderId="22" xfId="0" applyNumberFormat="1" applyFont="1" applyFill="1" applyBorder="1" applyAlignment="1" applyProtection="1">
      <protection locked="0"/>
    </xf>
    <xf numFmtId="0" fontId="0" fillId="5" borderId="1" xfId="0" applyFont="1" applyFill="1" applyBorder="1" applyAlignment="1" applyProtection="1"/>
    <xf numFmtId="0" fontId="0" fillId="4" borderId="1" xfId="0" applyFill="1" applyBorder="1" applyAlignment="1" applyProtection="1">
      <protection locked="0"/>
    </xf>
    <xf numFmtId="2" fontId="9" fillId="4" borderId="1" xfId="0" applyNumberFormat="1" applyFont="1" applyFill="1" applyBorder="1" applyAlignment="1" applyProtection="1">
      <protection locked="0"/>
    </xf>
    <xf numFmtId="2" fontId="9" fillId="4" borderId="2" xfId="0" applyNumberFormat="1" applyFont="1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  <xf numFmtId="1" fontId="9" fillId="4" borderId="3" xfId="0" applyNumberFormat="1" applyFont="1" applyFill="1" applyBorder="1" applyAlignment="1" applyProtection="1">
      <protection locked="0"/>
    </xf>
    <xf numFmtId="2" fontId="9" fillId="4" borderId="3" xfId="0" applyNumberFormat="1" applyFont="1" applyFill="1" applyBorder="1" applyAlignment="1" applyProtection="1">
      <protection locked="0"/>
    </xf>
    <xf numFmtId="0" fontId="0" fillId="0" borderId="4" xfId="0" applyFont="1" applyBorder="1" applyAlignment="1" applyProtection="1"/>
    <xf numFmtId="1" fontId="9" fillId="4" borderId="16" xfId="0" applyNumberFormat="1" applyFont="1" applyFill="1" applyBorder="1" applyAlignment="1" applyProtection="1">
      <protection locked="0"/>
    </xf>
    <xf numFmtId="1" fontId="9" fillId="4" borderId="14" xfId="0" applyNumberFormat="1" applyFont="1" applyFill="1" applyBorder="1" applyAlignment="1" applyProtection="1">
      <protection locked="0"/>
    </xf>
    <xf numFmtId="1" fontId="9" fillId="4" borderId="23" xfId="0" applyNumberFormat="1" applyFont="1" applyFill="1" applyBorder="1" applyAlignment="1" applyProtection="1">
      <protection locked="0"/>
    </xf>
    <xf numFmtId="0" fontId="9" fillId="4" borderId="3" xfId="0" applyFont="1" applyFill="1" applyBorder="1" applyAlignment="1" applyProtection="1">
      <protection locked="0"/>
    </xf>
    <xf numFmtId="164" fontId="9" fillId="4" borderId="3" xfId="0" applyNumberFormat="1" applyFont="1" applyFill="1" applyBorder="1" applyAlignment="1" applyProtection="1">
      <protection locked="0"/>
    </xf>
    <xf numFmtId="164" fontId="9" fillId="4" borderId="23" xfId="0" applyNumberFormat="1" applyFont="1" applyFill="1" applyBorder="1" applyAlignment="1" applyProtection="1">
      <protection locked="0"/>
    </xf>
    <xf numFmtId="0" fontId="0" fillId="0" borderId="11" xfId="0" applyFont="1" applyBorder="1" applyAlignment="1" applyProtection="1">
      <alignment horizontal="center"/>
    </xf>
    <xf numFmtId="0" fontId="0" fillId="0" borderId="13" xfId="0" applyFont="1" applyBorder="1" applyAlignment="1" applyProtection="1">
      <alignment horizontal="center"/>
    </xf>
    <xf numFmtId="0" fontId="0" fillId="0" borderId="27" xfId="0" applyFont="1" applyBorder="1" applyAlignment="1" applyProtection="1">
      <alignment horizontal="center"/>
    </xf>
    <xf numFmtId="0" fontId="0" fillId="0" borderId="28" xfId="0" applyFont="1" applyBorder="1" applyAlignment="1" applyProtection="1"/>
    <xf numFmtId="0" fontId="0" fillId="0" borderId="29" xfId="0" applyBorder="1" applyAlignment="1" applyProtection="1"/>
    <xf numFmtId="0" fontId="0" fillId="0" borderId="30" xfId="0" applyBorder="1" applyAlignment="1" applyProtection="1"/>
    <xf numFmtId="0" fontId="0" fillId="0" borderId="0" xfId="0" applyAlignment="1" applyProtection="1"/>
    <xf numFmtId="1" fontId="1" fillId="0" borderId="2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 wrapText="1"/>
    </xf>
    <xf numFmtId="0" fontId="0" fillId="4" borderId="1" xfId="0" applyFont="1" applyFill="1" applyBorder="1" applyAlignment="1" applyProtection="1">
      <protection locked="0"/>
    </xf>
    <xf numFmtId="0" fontId="1" fillId="3" borderId="2" xfId="0" applyFont="1" applyFill="1" applyBorder="1" applyAlignment="1">
      <alignment horizontal="center" vertical="top" wrapText="1"/>
    </xf>
    <xf numFmtId="1" fontId="1" fillId="3" borderId="3" xfId="0" applyNumberFormat="1" applyFont="1" applyFill="1" applyBorder="1" applyAlignment="1">
      <alignment horizontal="center" vertical="top" wrapText="1"/>
    </xf>
    <xf numFmtId="0" fontId="10" fillId="6" borderId="31" xfId="0" applyFont="1" applyFill="1" applyBorder="1" applyAlignment="1">
      <alignment vertical="center"/>
    </xf>
    <xf numFmtId="1" fontId="10" fillId="4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left" vertical="center"/>
    </xf>
    <xf numFmtId="4" fontId="11" fillId="4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vertical="center" wrapText="1"/>
    </xf>
    <xf numFmtId="1" fontId="10" fillId="6" borderId="31" xfId="0" applyNumberFormat="1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vertical="center"/>
    </xf>
    <xf numFmtId="4" fontId="10" fillId="4" borderId="31" xfId="0" applyNumberFormat="1" applyFont="1" applyFill="1" applyBorder="1" applyAlignment="1">
      <alignment horizontal="center" vertical="center"/>
    </xf>
    <xf numFmtId="0" fontId="11" fillId="6" borderId="31" xfId="0" applyFont="1" applyFill="1" applyBorder="1" applyAlignment="1">
      <alignment horizontal="center" vertical="center"/>
    </xf>
    <xf numFmtId="0" fontId="10" fillId="6" borderId="31" xfId="0" applyFont="1" applyFill="1" applyBorder="1" applyAlignment="1">
      <alignment horizontal="left" vertical="center"/>
    </xf>
    <xf numFmtId="0" fontId="10" fillId="6" borderId="31" xfId="0" applyFont="1" applyFill="1" applyBorder="1" applyAlignment="1">
      <alignment vertical="center" wrapText="1"/>
    </xf>
    <xf numFmtId="1" fontId="12" fillId="6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 applyProtection="1">
      <alignment horizontal="center" vertical="center"/>
    </xf>
    <xf numFmtId="0" fontId="10" fillId="6" borderId="31" xfId="0" applyFont="1" applyFill="1" applyBorder="1"/>
    <xf numFmtId="0" fontId="11" fillId="6" borderId="31" xfId="0" applyFont="1" applyFill="1" applyBorder="1" applyAlignment="1">
      <alignment horizontal="center"/>
    </xf>
    <xf numFmtId="1" fontId="10" fillId="4" borderId="31" xfId="0" applyNumberFormat="1" applyFont="1" applyFill="1" applyBorder="1" applyAlignment="1" applyProtection="1">
      <alignment horizontal="center"/>
    </xf>
    <xf numFmtId="0" fontId="10" fillId="6" borderId="31" xfId="0" applyFont="1" applyFill="1" applyBorder="1" applyAlignment="1">
      <alignment horizontal="left"/>
    </xf>
    <xf numFmtId="4" fontId="11" fillId="6" borderId="31" xfId="0" applyNumberFormat="1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0" fillId="6" borderId="31" xfId="0" applyFont="1" applyFill="1" applyBorder="1" applyAlignment="1">
      <alignment horizontal="center"/>
    </xf>
    <xf numFmtId="0" fontId="11" fillId="6" borderId="0" xfId="0" applyFont="1" applyFill="1"/>
    <xf numFmtId="4" fontId="10" fillId="4" borderId="31" xfId="0" applyNumberFormat="1" applyFont="1" applyFill="1" applyBorder="1" applyAlignment="1">
      <alignment horizontal="center"/>
    </xf>
    <xf numFmtId="2" fontId="10" fillId="4" borderId="31" xfId="0" applyNumberFormat="1" applyFont="1" applyFill="1" applyBorder="1" applyAlignment="1">
      <alignment horizontal="center" vertical="center"/>
    </xf>
    <xf numFmtId="1" fontId="10" fillId="6" borderId="31" xfId="0" applyNumberFormat="1" applyFont="1" applyFill="1" applyBorder="1" applyAlignment="1">
      <alignment horizontal="center"/>
    </xf>
    <xf numFmtId="0" fontId="11" fillId="6" borderId="32" xfId="0" applyFont="1" applyFill="1" applyBorder="1"/>
    <xf numFmtId="1" fontId="10" fillId="4" borderId="31" xfId="0" applyNumberFormat="1" applyFont="1" applyFill="1" applyBorder="1" applyAlignment="1">
      <alignment horizontal="center"/>
    </xf>
    <xf numFmtId="0" fontId="10" fillId="4" borderId="31" xfId="0" applyFont="1" applyFill="1" applyBorder="1" applyAlignment="1">
      <alignment horizontal="center"/>
    </xf>
    <xf numFmtId="4" fontId="11" fillId="4" borderId="31" xfId="0" applyNumberFormat="1" applyFont="1" applyFill="1" applyBorder="1" applyAlignment="1">
      <alignment horizontal="center"/>
    </xf>
    <xf numFmtId="2" fontId="10" fillId="4" borderId="31" xfId="0" applyNumberFormat="1" applyFont="1" applyFill="1" applyBorder="1" applyAlignment="1">
      <alignment horizontal="center"/>
    </xf>
    <xf numFmtId="0" fontId="10" fillId="6" borderId="31" xfId="0" applyFont="1" applyFill="1" applyBorder="1" applyAlignment="1" applyProtection="1"/>
    <xf numFmtId="1" fontId="10" fillId="6" borderId="31" xfId="0" applyNumberFormat="1" applyFont="1" applyFill="1" applyBorder="1" applyAlignment="1" applyProtection="1">
      <alignment horizontal="center"/>
    </xf>
    <xf numFmtId="4" fontId="10" fillId="6" borderId="31" xfId="0" applyNumberFormat="1" applyFont="1" applyFill="1" applyBorder="1" applyAlignment="1" applyProtection="1">
      <alignment horizontal="center"/>
    </xf>
    <xf numFmtId="0" fontId="10" fillId="6" borderId="31" xfId="0" applyFont="1" applyFill="1" applyBorder="1" applyAlignment="1" applyProtection="1">
      <alignment horizontal="left"/>
    </xf>
    <xf numFmtId="1" fontId="11" fillId="6" borderId="31" xfId="0" applyNumberFormat="1" applyFont="1" applyFill="1" applyBorder="1" applyAlignment="1">
      <alignment horizontal="center" vertical="center"/>
    </xf>
    <xf numFmtId="0" fontId="10" fillId="4" borderId="31" xfId="0" applyFont="1" applyFill="1" applyBorder="1" applyAlignment="1">
      <alignment horizontal="left"/>
    </xf>
    <xf numFmtId="0" fontId="10" fillId="4" borderId="31" xfId="0" applyFont="1" applyFill="1" applyBorder="1"/>
    <xf numFmtId="0" fontId="1" fillId="6" borderId="0" xfId="0" applyFont="1" applyFill="1"/>
    <xf numFmtId="0" fontId="12" fillId="4" borderId="31" xfId="0" applyFont="1" applyFill="1" applyBorder="1" applyAlignment="1">
      <alignment horizontal="center" vertical="center"/>
    </xf>
    <xf numFmtId="4" fontId="11" fillId="4" borderId="0" xfId="0" applyNumberFormat="1" applyFont="1" applyFill="1" applyAlignment="1">
      <alignment horizontal="center" vertical="center"/>
    </xf>
    <xf numFmtId="0" fontId="5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1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95"/>
  <sheetViews>
    <sheetView tabSelected="1" workbookViewId="0">
      <pane xSplit="4" ySplit="5" topLeftCell="E102" activePane="bottomRight" state="frozen"/>
      <selection pane="topRight" activeCell="E1" sqref="E1"/>
      <selection pane="bottomLeft" activeCell="A6" sqref="A6"/>
      <selection pane="bottomRight" activeCell="H2" sqref="H2:K2"/>
    </sheetView>
  </sheetViews>
  <sheetFormatPr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" t="s">
        <v>7</v>
      </c>
      <c r="C1" s="135" t="s">
        <v>130</v>
      </c>
      <c r="D1" s="136"/>
      <c r="E1" s="136"/>
      <c r="F1" s="9" t="s">
        <v>13</v>
      </c>
      <c r="G1" s="2" t="s">
        <v>14</v>
      </c>
      <c r="H1" s="137" t="s">
        <v>78</v>
      </c>
      <c r="I1" s="137"/>
      <c r="J1" s="137"/>
      <c r="K1" s="137"/>
    </row>
    <row r="2" spans="1:12" ht="18">
      <c r="A2" s="30" t="s">
        <v>6</v>
      </c>
      <c r="C2" s="2"/>
      <c r="G2" s="2" t="s">
        <v>15</v>
      </c>
      <c r="H2" s="137" t="s">
        <v>131</v>
      </c>
      <c r="I2" s="137"/>
      <c r="J2" s="137"/>
      <c r="K2" s="137"/>
    </row>
    <row r="3" spans="1:12" ht="17.25" customHeight="1">
      <c r="A3" s="4" t="s">
        <v>8</v>
      </c>
      <c r="C3" s="2"/>
      <c r="D3" s="3"/>
      <c r="E3" s="31" t="s">
        <v>9</v>
      </c>
      <c r="G3" s="2" t="s">
        <v>16</v>
      </c>
      <c r="H3" s="38">
        <v>1</v>
      </c>
      <c r="I3" s="38">
        <v>9</v>
      </c>
      <c r="J3" s="39">
        <v>2026</v>
      </c>
      <c r="K3" s="40"/>
    </row>
    <row r="4" spans="1:12" ht="13.5" thickBot="1">
      <c r="C4" s="2"/>
      <c r="D4" s="4"/>
      <c r="H4" s="37" t="s">
        <v>31</v>
      </c>
      <c r="I4" s="37" t="s">
        <v>32</v>
      </c>
      <c r="J4" s="37" t="s">
        <v>33</v>
      </c>
    </row>
    <row r="5" spans="1:12" ht="34.5" thickBot="1">
      <c r="A5" s="35" t="s">
        <v>11</v>
      </c>
      <c r="B5" s="36" t="s">
        <v>12</v>
      </c>
      <c r="C5" s="77" t="s">
        <v>0</v>
      </c>
      <c r="D5" s="78" t="s">
        <v>80</v>
      </c>
      <c r="E5" s="78" t="s">
        <v>81</v>
      </c>
      <c r="F5" s="78" t="s">
        <v>82</v>
      </c>
      <c r="G5" s="78" t="s">
        <v>1</v>
      </c>
      <c r="H5" s="78" t="s">
        <v>2</v>
      </c>
      <c r="I5" s="79" t="s">
        <v>3</v>
      </c>
      <c r="J5" s="78" t="s">
        <v>10</v>
      </c>
      <c r="K5" s="78" t="s">
        <v>83</v>
      </c>
      <c r="L5" s="78" t="s">
        <v>30</v>
      </c>
    </row>
    <row r="6" spans="1:12" ht="15">
      <c r="A6" s="17">
        <v>1</v>
      </c>
      <c r="B6" s="18">
        <v>1</v>
      </c>
      <c r="C6" s="80" t="s">
        <v>17</v>
      </c>
      <c r="D6" s="49" t="s">
        <v>18</v>
      </c>
      <c r="E6" s="104" t="s">
        <v>93</v>
      </c>
      <c r="F6" s="114" t="s">
        <v>34</v>
      </c>
      <c r="G6" s="110">
        <v>12.16</v>
      </c>
      <c r="H6" s="110">
        <v>14.93</v>
      </c>
      <c r="I6" s="110">
        <v>31.2</v>
      </c>
      <c r="J6" s="110">
        <v>321</v>
      </c>
      <c r="K6" s="107" t="s">
        <v>56</v>
      </c>
      <c r="L6" s="112">
        <v>28</v>
      </c>
    </row>
    <row r="7" spans="1:12" ht="15">
      <c r="A7" s="19"/>
      <c r="B7" s="12"/>
      <c r="C7" s="81"/>
      <c r="D7" s="53" t="s">
        <v>19</v>
      </c>
      <c r="E7" s="104" t="s">
        <v>35</v>
      </c>
      <c r="F7" s="114">
        <v>200</v>
      </c>
      <c r="G7" s="110">
        <v>0.2</v>
      </c>
      <c r="H7" s="110">
        <v>0.05</v>
      </c>
      <c r="I7" s="110">
        <v>15.01</v>
      </c>
      <c r="J7" s="110">
        <v>57</v>
      </c>
      <c r="K7" s="107" t="s">
        <v>58</v>
      </c>
      <c r="L7" s="112">
        <v>6</v>
      </c>
    </row>
    <row r="8" spans="1:12" ht="15">
      <c r="A8" s="19"/>
      <c r="B8" s="12"/>
      <c r="C8" s="81"/>
      <c r="D8" s="53" t="s">
        <v>20</v>
      </c>
      <c r="E8" s="89" t="s">
        <v>36</v>
      </c>
      <c r="F8" s="95">
        <v>50</v>
      </c>
      <c r="G8" s="105">
        <v>3.8</v>
      </c>
      <c r="H8" s="105">
        <v>0.4</v>
      </c>
      <c r="I8" s="105">
        <v>24.3</v>
      </c>
      <c r="J8" s="105">
        <v>119</v>
      </c>
      <c r="K8" s="100" t="s">
        <v>59</v>
      </c>
      <c r="L8" s="98">
        <v>6</v>
      </c>
    </row>
    <row r="9" spans="1:12" ht="15">
      <c r="A9" s="19"/>
      <c r="B9" s="12"/>
      <c r="C9" s="81"/>
      <c r="D9" s="53"/>
      <c r="E9" s="104" t="s">
        <v>86</v>
      </c>
      <c r="F9" s="96">
        <v>10</v>
      </c>
      <c r="G9" s="96">
        <v>2.4500000000000002</v>
      </c>
      <c r="H9" s="96">
        <v>2.85</v>
      </c>
      <c r="I9" s="96">
        <v>0.1</v>
      </c>
      <c r="J9" s="96">
        <v>36.799999999999997</v>
      </c>
      <c r="K9" s="104" t="s">
        <v>62</v>
      </c>
      <c r="L9" s="98">
        <v>15</v>
      </c>
    </row>
    <row r="10" spans="1:12" ht="15">
      <c r="A10" s="19"/>
      <c r="B10" s="12"/>
      <c r="C10" s="81"/>
      <c r="D10" s="53"/>
      <c r="E10" s="120" t="s">
        <v>94</v>
      </c>
      <c r="F10" s="121">
        <v>30</v>
      </c>
      <c r="G10" s="122">
        <v>1.9</v>
      </c>
      <c r="H10" s="122">
        <v>2.5</v>
      </c>
      <c r="I10" s="122">
        <v>18.600000000000001</v>
      </c>
      <c r="J10" s="122">
        <v>104.3</v>
      </c>
      <c r="K10" s="123" t="s">
        <v>59</v>
      </c>
      <c r="L10" s="108">
        <v>12</v>
      </c>
    </row>
    <row r="11" spans="1:12" ht="15.75" thickBot="1">
      <c r="A11" s="19"/>
      <c r="B11" s="12"/>
      <c r="C11" s="81"/>
      <c r="D11" s="54"/>
      <c r="E11" s="41"/>
      <c r="F11" s="44"/>
      <c r="G11" s="47"/>
      <c r="H11" s="55"/>
      <c r="I11" s="71"/>
      <c r="J11" s="55"/>
      <c r="K11" s="54"/>
      <c r="L11" s="57"/>
    </row>
    <row r="12" spans="1:12" ht="15">
      <c r="A12" s="19"/>
      <c r="B12" s="12"/>
      <c r="C12" s="80" t="s">
        <v>84</v>
      </c>
      <c r="D12" s="63" t="s">
        <v>21</v>
      </c>
      <c r="E12" s="127"/>
      <c r="F12" s="127"/>
      <c r="G12" s="127"/>
      <c r="H12" s="127"/>
      <c r="I12" s="127"/>
      <c r="J12" s="127"/>
      <c r="K12" s="127"/>
      <c r="L12" s="127"/>
    </row>
    <row r="13" spans="1:12" ht="15">
      <c r="A13" s="20"/>
      <c r="B13" s="14"/>
      <c r="C13" s="81"/>
      <c r="D13" s="54"/>
      <c r="E13" s="89"/>
      <c r="F13" s="95"/>
      <c r="G13" s="105"/>
      <c r="H13" s="105"/>
      <c r="I13" s="105"/>
      <c r="J13" s="105"/>
      <c r="K13" s="100"/>
      <c r="L13" s="98"/>
    </row>
    <row r="14" spans="1:12" ht="15.75" thickBot="1">
      <c r="A14" s="21">
        <f>A6</f>
        <v>1</v>
      </c>
      <c r="B14" s="10">
        <f>B6</f>
        <v>1</v>
      </c>
      <c r="C14" s="82"/>
      <c r="D14" s="67"/>
      <c r="E14" s="48"/>
      <c r="F14" s="68"/>
      <c r="G14" s="68"/>
      <c r="H14" s="68"/>
      <c r="I14" s="73"/>
      <c r="J14" s="68"/>
      <c r="K14" s="67"/>
      <c r="L14" s="69"/>
    </row>
    <row r="15" spans="1:12" ht="15">
      <c r="A15" s="19"/>
      <c r="B15" s="12"/>
      <c r="C15" s="81" t="s">
        <v>22</v>
      </c>
      <c r="D15" s="70" t="s">
        <v>23</v>
      </c>
      <c r="E15" s="97" t="s">
        <v>37</v>
      </c>
      <c r="F15" s="90">
        <v>100</v>
      </c>
      <c r="G15" s="96">
        <v>0.4</v>
      </c>
      <c r="H15" s="96">
        <v>0.4</v>
      </c>
      <c r="I15" s="96">
        <v>9.8000000000000007</v>
      </c>
      <c r="J15" s="96">
        <v>47</v>
      </c>
      <c r="K15" s="92" t="s">
        <v>64</v>
      </c>
      <c r="L15" s="98">
        <v>16</v>
      </c>
    </row>
    <row r="16" spans="1:12" ht="15">
      <c r="A16" s="19"/>
      <c r="B16" s="12"/>
      <c r="C16" s="83"/>
      <c r="D16" s="53" t="s">
        <v>24</v>
      </c>
      <c r="E16" s="89" t="s">
        <v>95</v>
      </c>
      <c r="F16" s="95">
        <v>200</v>
      </c>
      <c r="G16" s="96">
        <v>3.8</v>
      </c>
      <c r="H16" s="96">
        <v>5</v>
      </c>
      <c r="I16" s="96">
        <v>6.8</v>
      </c>
      <c r="J16" s="96">
        <v>69.2</v>
      </c>
      <c r="K16" s="100" t="s">
        <v>64</v>
      </c>
      <c r="L16" s="98">
        <v>20</v>
      </c>
    </row>
    <row r="17" spans="1:12" ht="15">
      <c r="A17" s="19"/>
      <c r="B17" s="12"/>
      <c r="C17" s="81"/>
      <c r="D17" s="53" t="s">
        <v>25</v>
      </c>
      <c r="E17" s="101" t="s">
        <v>97</v>
      </c>
      <c r="F17" s="99" t="s">
        <v>92</v>
      </c>
      <c r="G17" s="91">
        <v>9.3000000000000007</v>
      </c>
      <c r="H17" s="91">
        <v>7.7</v>
      </c>
      <c r="I17" s="91">
        <v>6.4</v>
      </c>
      <c r="J17" s="91">
        <v>116.3</v>
      </c>
      <c r="K17" s="100" t="s">
        <v>64</v>
      </c>
      <c r="L17" s="129">
        <v>50</v>
      </c>
    </row>
    <row r="18" spans="1:12" ht="15">
      <c r="A18" s="19"/>
      <c r="B18" s="12"/>
      <c r="C18" s="81"/>
      <c r="D18" s="53" t="s">
        <v>26</v>
      </c>
      <c r="E18" s="89" t="s">
        <v>96</v>
      </c>
      <c r="F18" s="95">
        <v>150</v>
      </c>
      <c r="G18" s="96">
        <v>8.06</v>
      </c>
      <c r="H18" s="96">
        <v>7.62</v>
      </c>
      <c r="I18" s="96">
        <v>48.08</v>
      </c>
      <c r="J18" s="96">
        <v>271</v>
      </c>
      <c r="K18" s="92" t="s">
        <v>73</v>
      </c>
      <c r="L18" s="98">
        <v>12</v>
      </c>
    </row>
    <row r="19" spans="1:12" ht="15">
      <c r="A19" s="19"/>
      <c r="B19" s="12"/>
      <c r="C19" s="81"/>
      <c r="D19" s="53" t="s">
        <v>79</v>
      </c>
      <c r="E19" s="89" t="s">
        <v>38</v>
      </c>
      <c r="F19" s="95">
        <v>200</v>
      </c>
      <c r="G19" s="91">
        <v>0.44</v>
      </c>
      <c r="H19" s="96">
        <v>0</v>
      </c>
      <c r="I19" s="96">
        <v>20.88</v>
      </c>
      <c r="J19" s="96">
        <v>116</v>
      </c>
      <c r="K19" s="89" t="s">
        <v>57</v>
      </c>
      <c r="L19" s="98">
        <v>6</v>
      </c>
    </row>
    <row r="20" spans="1:12" ht="15">
      <c r="A20" s="19"/>
      <c r="B20" s="12"/>
      <c r="C20" s="81"/>
      <c r="D20" s="53" t="s">
        <v>27</v>
      </c>
      <c r="E20" s="89" t="s">
        <v>36</v>
      </c>
      <c r="F20" s="95">
        <v>30</v>
      </c>
      <c r="G20" s="99">
        <v>2.4</v>
      </c>
      <c r="H20" s="99">
        <v>0.3</v>
      </c>
      <c r="I20" s="99">
        <v>14.9</v>
      </c>
      <c r="J20" s="99">
        <v>69.3</v>
      </c>
      <c r="K20" s="100" t="s">
        <v>59</v>
      </c>
      <c r="L20" s="98">
        <v>3</v>
      </c>
    </row>
    <row r="21" spans="1:12" ht="15">
      <c r="A21" s="19"/>
      <c r="B21" s="12"/>
      <c r="C21" s="81"/>
      <c r="D21" s="53" t="s">
        <v>28</v>
      </c>
      <c r="E21" s="89" t="s">
        <v>39</v>
      </c>
      <c r="F21" s="95">
        <v>30</v>
      </c>
      <c r="G21" s="96">
        <v>1.17</v>
      </c>
      <c r="H21" s="96">
        <v>0.13</v>
      </c>
      <c r="I21" s="96">
        <v>12.9</v>
      </c>
      <c r="J21" s="96">
        <v>36.75</v>
      </c>
      <c r="K21" s="100" t="s">
        <v>59</v>
      </c>
      <c r="L21" s="98">
        <v>3</v>
      </c>
    </row>
    <row r="22" spans="1:12" ht="15.75" thickBot="1">
      <c r="A22" s="19"/>
      <c r="B22" s="12"/>
      <c r="C22" s="82"/>
      <c r="D22" s="67"/>
      <c r="E22" s="48"/>
      <c r="F22" s="74"/>
      <c r="G22" s="68"/>
      <c r="H22" s="68"/>
      <c r="I22" s="73"/>
      <c r="J22" s="68"/>
      <c r="K22" s="67"/>
      <c r="L22" s="74"/>
    </row>
    <row r="23" spans="1:12" ht="15">
      <c r="A23" s="20"/>
      <c r="B23" s="14"/>
      <c r="C23" s="6"/>
      <c r="D23" s="15" t="s">
        <v>29</v>
      </c>
      <c r="E23" s="7"/>
      <c r="F23" s="84">
        <f>SUM(F6:F22)</f>
        <v>1000</v>
      </c>
      <c r="G23" s="85">
        <f>SUM(G6:G22)</f>
        <v>46.08</v>
      </c>
      <c r="H23" s="85">
        <f>SUM(H6:H22)</f>
        <v>41.879999999999995</v>
      </c>
      <c r="I23" s="85">
        <f>SUM(I6:I22)</f>
        <v>208.97000000000003</v>
      </c>
      <c r="J23" s="85">
        <f>SUM(J6:J22)</f>
        <v>1363.6499999999999</v>
      </c>
      <c r="K23" s="85"/>
      <c r="L23" s="85">
        <f>SUM(L6:L22)</f>
        <v>177</v>
      </c>
    </row>
    <row r="24" spans="1:12" ht="15.75" customHeight="1" thickBot="1">
      <c r="A24" s="24">
        <f>A6</f>
        <v>1</v>
      </c>
      <c r="B24" s="25">
        <f>B6</f>
        <v>1</v>
      </c>
      <c r="C24" s="133" t="s">
        <v>4</v>
      </c>
      <c r="D24" s="134"/>
      <c r="E24" s="26"/>
      <c r="F24" s="88">
        <f>SUM(F6:F22)</f>
        <v>1000</v>
      </c>
      <c r="G24" s="88">
        <f t="shared" ref="G24:L24" si="0">SUM(G6:G22)</f>
        <v>46.08</v>
      </c>
      <c r="H24" s="88">
        <f t="shared" si="0"/>
        <v>41.879999999999995</v>
      </c>
      <c r="I24" s="88">
        <f t="shared" si="0"/>
        <v>208.97000000000003</v>
      </c>
      <c r="J24" s="88">
        <f t="shared" si="0"/>
        <v>1363.6499999999999</v>
      </c>
      <c r="K24" s="88">
        <f t="shared" si="0"/>
        <v>0</v>
      </c>
      <c r="L24" s="88">
        <f t="shared" si="0"/>
        <v>177</v>
      </c>
    </row>
    <row r="25" spans="1:12" ht="15.75" thickBot="1">
      <c r="A25" s="11">
        <v>1</v>
      </c>
      <c r="B25" s="12">
        <v>2</v>
      </c>
      <c r="C25" s="80" t="s">
        <v>17</v>
      </c>
      <c r="E25" s="104" t="s">
        <v>86</v>
      </c>
      <c r="F25" s="96">
        <v>10</v>
      </c>
      <c r="G25" s="96">
        <v>2.5</v>
      </c>
      <c r="H25" s="96">
        <v>3</v>
      </c>
      <c r="I25" s="96">
        <v>0.1</v>
      </c>
      <c r="J25" s="96">
        <v>36.799999999999997</v>
      </c>
      <c r="K25" s="104" t="s">
        <v>62</v>
      </c>
      <c r="L25" s="98">
        <v>15</v>
      </c>
    </row>
    <row r="26" spans="1:12" ht="15">
      <c r="A26" s="11"/>
      <c r="B26" s="12"/>
      <c r="C26" s="81"/>
      <c r="D26" s="49" t="s">
        <v>18</v>
      </c>
      <c r="E26" s="89" t="s">
        <v>99</v>
      </c>
      <c r="F26" s="95" t="s">
        <v>34</v>
      </c>
      <c r="G26" s="96">
        <v>15.58</v>
      </c>
      <c r="H26" s="96">
        <v>18.59</v>
      </c>
      <c r="I26" s="96">
        <v>54.33</v>
      </c>
      <c r="J26" s="96">
        <v>425.57</v>
      </c>
      <c r="K26" s="100" t="s">
        <v>56</v>
      </c>
      <c r="L26" s="98">
        <v>21</v>
      </c>
    </row>
    <row r="27" spans="1:12" ht="15">
      <c r="A27" s="11"/>
      <c r="B27" s="12"/>
      <c r="C27" s="81"/>
      <c r="D27" s="53" t="s">
        <v>19</v>
      </c>
      <c r="E27" s="89" t="s">
        <v>87</v>
      </c>
      <c r="F27" s="95">
        <v>200</v>
      </c>
      <c r="G27" s="96">
        <v>0.54</v>
      </c>
      <c r="H27" s="96">
        <v>0.1</v>
      </c>
      <c r="I27" s="96">
        <v>8.58</v>
      </c>
      <c r="J27" s="96">
        <v>33</v>
      </c>
      <c r="K27" s="89" t="s">
        <v>68</v>
      </c>
      <c r="L27" s="98">
        <v>10</v>
      </c>
    </row>
    <row r="28" spans="1:12" ht="15">
      <c r="A28" s="11"/>
      <c r="B28" s="12"/>
      <c r="C28" s="81"/>
      <c r="D28" s="54"/>
      <c r="E28" s="104" t="s">
        <v>98</v>
      </c>
      <c r="F28" s="106">
        <v>20</v>
      </c>
      <c r="G28" s="105">
        <v>2.1</v>
      </c>
      <c r="H28" s="105">
        <v>3.4</v>
      </c>
      <c r="I28" s="105">
        <v>13.2</v>
      </c>
      <c r="J28" s="105">
        <v>96.8</v>
      </c>
      <c r="K28" s="107" t="s">
        <v>59</v>
      </c>
      <c r="L28" s="108">
        <v>15</v>
      </c>
    </row>
    <row r="29" spans="1:12" ht="15.75" thickBot="1">
      <c r="A29" s="11"/>
      <c r="B29" s="12"/>
      <c r="C29" s="81"/>
      <c r="D29" s="53" t="s">
        <v>20</v>
      </c>
      <c r="E29" s="89" t="s">
        <v>36</v>
      </c>
      <c r="F29" s="95">
        <v>50</v>
      </c>
      <c r="G29" s="105">
        <v>3.8</v>
      </c>
      <c r="H29" s="105">
        <v>0.4</v>
      </c>
      <c r="I29" s="105">
        <v>24.3</v>
      </c>
      <c r="J29" s="105">
        <v>119</v>
      </c>
      <c r="K29" s="100" t="s">
        <v>59</v>
      </c>
      <c r="L29" s="98">
        <v>6</v>
      </c>
    </row>
    <row r="30" spans="1:12" ht="15">
      <c r="A30" s="11"/>
      <c r="B30" s="12"/>
      <c r="C30" s="80" t="s">
        <v>84</v>
      </c>
      <c r="D30" s="63" t="s">
        <v>21</v>
      </c>
      <c r="E30" s="86"/>
      <c r="F30" s="50"/>
      <c r="G30" s="50"/>
      <c r="H30" s="50"/>
      <c r="I30" s="72"/>
      <c r="J30" s="50"/>
      <c r="K30" s="64"/>
      <c r="L30" s="65"/>
    </row>
    <row r="31" spans="1:12" ht="15">
      <c r="A31" s="11"/>
      <c r="B31" s="12"/>
      <c r="C31" s="81"/>
      <c r="D31" s="54"/>
      <c r="E31" s="54"/>
      <c r="F31" s="55"/>
      <c r="G31" s="55"/>
      <c r="H31" s="55"/>
      <c r="I31" s="71"/>
      <c r="J31" s="55"/>
      <c r="K31" s="54"/>
      <c r="L31" s="66"/>
    </row>
    <row r="32" spans="1:12" ht="15.75" thickBot="1">
      <c r="A32" s="13"/>
      <c r="B32" s="14"/>
      <c r="C32" s="82"/>
      <c r="D32" s="67"/>
      <c r="E32" s="67"/>
      <c r="F32" s="68"/>
      <c r="G32" s="68"/>
      <c r="H32" s="68"/>
      <c r="I32" s="73"/>
      <c r="J32" s="68"/>
      <c r="K32" s="67"/>
      <c r="L32" s="69"/>
    </row>
    <row r="33" spans="1:12" ht="15">
      <c r="A33" s="10">
        <f>A25</f>
        <v>1</v>
      </c>
      <c r="B33" s="10">
        <f>B25</f>
        <v>2</v>
      </c>
      <c r="C33" s="81" t="s">
        <v>22</v>
      </c>
      <c r="D33" s="70" t="s">
        <v>23</v>
      </c>
      <c r="E33" s="104" t="s">
        <v>103</v>
      </c>
      <c r="F33" s="116">
        <v>60</v>
      </c>
      <c r="G33" s="117">
        <v>0.66</v>
      </c>
      <c r="H33" s="117">
        <v>0.12</v>
      </c>
      <c r="I33" s="117">
        <v>2.2799999999999998</v>
      </c>
      <c r="J33" s="117">
        <v>12.84</v>
      </c>
      <c r="K33" s="92" t="s">
        <v>64</v>
      </c>
      <c r="L33" s="118">
        <v>13</v>
      </c>
    </row>
    <row r="34" spans="1:12" ht="15">
      <c r="A34" s="11"/>
      <c r="B34" s="12"/>
      <c r="C34" s="83"/>
      <c r="D34" s="53" t="s">
        <v>24</v>
      </c>
      <c r="E34" s="94" t="s">
        <v>102</v>
      </c>
      <c r="F34" s="95" t="s">
        <v>40</v>
      </c>
      <c r="G34" s="96">
        <v>3.5</v>
      </c>
      <c r="H34" s="96">
        <v>2.48</v>
      </c>
      <c r="I34" s="96">
        <v>20.91</v>
      </c>
      <c r="J34" s="96">
        <v>154.01</v>
      </c>
      <c r="K34" s="97" t="s">
        <v>72</v>
      </c>
      <c r="L34" s="93">
        <v>23</v>
      </c>
    </row>
    <row r="35" spans="1:12" ht="15">
      <c r="A35" s="11"/>
      <c r="B35" s="12"/>
      <c r="C35" s="81"/>
      <c r="D35" s="53" t="s">
        <v>25</v>
      </c>
      <c r="E35" s="89" t="s">
        <v>41</v>
      </c>
      <c r="F35" s="90">
        <v>150</v>
      </c>
      <c r="G35" s="91">
        <v>4.2</v>
      </c>
      <c r="H35" s="91">
        <v>0.6</v>
      </c>
      <c r="I35" s="91">
        <v>43.3</v>
      </c>
      <c r="J35" s="91">
        <v>195.9</v>
      </c>
      <c r="K35" s="97" t="s">
        <v>73</v>
      </c>
      <c r="L35" s="93">
        <v>13</v>
      </c>
    </row>
    <row r="36" spans="1:12" ht="15">
      <c r="A36" s="11"/>
      <c r="B36" s="12"/>
      <c r="C36" s="81"/>
      <c r="D36" s="53" t="s">
        <v>26</v>
      </c>
      <c r="E36" s="94" t="s">
        <v>101</v>
      </c>
      <c r="F36" s="91" t="s">
        <v>92</v>
      </c>
      <c r="G36" s="96">
        <v>17.600000000000001</v>
      </c>
      <c r="H36" s="96">
        <v>18.600000000000001</v>
      </c>
      <c r="I36" s="96">
        <v>3.41</v>
      </c>
      <c r="J36" s="96">
        <v>236.5</v>
      </c>
      <c r="K36" s="97" t="s">
        <v>64</v>
      </c>
      <c r="L36" s="93">
        <v>50</v>
      </c>
    </row>
    <row r="37" spans="1:12" ht="15">
      <c r="A37" s="11"/>
      <c r="B37" s="12"/>
      <c r="C37" s="81"/>
      <c r="D37" s="53" t="s">
        <v>79</v>
      </c>
      <c r="E37" s="89" t="s">
        <v>42</v>
      </c>
      <c r="F37" s="95">
        <v>180</v>
      </c>
      <c r="G37" s="96">
        <v>3.5</v>
      </c>
      <c r="H37" s="96">
        <v>6.85</v>
      </c>
      <c r="I37" s="96">
        <v>33.770000000000003</v>
      </c>
      <c r="J37" s="96">
        <v>266</v>
      </c>
      <c r="K37" s="89" t="s">
        <v>100</v>
      </c>
      <c r="L37" s="93">
        <v>5</v>
      </c>
    </row>
    <row r="38" spans="1:12" ht="15">
      <c r="A38" s="11"/>
      <c r="B38" s="12"/>
      <c r="C38" s="81"/>
      <c r="D38" s="53" t="s">
        <v>27</v>
      </c>
      <c r="E38" s="89" t="s">
        <v>39</v>
      </c>
      <c r="F38" s="95">
        <v>30</v>
      </c>
      <c r="G38" s="96">
        <v>1.17</v>
      </c>
      <c r="H38" s="96">
        <v>0.13</v>
      </c>
      <c r="I38" s="96">
        <v>12.9</v>
      </c>
      <c r="J38" s="96">
        <v>36.75</v>
      </c>
      <c r="K38" s="100" t="s">
        <v>59</v>
      </c>
      <c r="L38" s="98">
        <v>3</v>
      </c>
    </row>
    <row r="39" spans="1:12" ht="15.75" thickBot="1">
      <c r="A39" s="11"/>
      <c r="B39" s="12"/>
      <c r="C39" s="82"/>
      <c r="D39" s="53" t="s">
        <v>28</v>
      </c>
      <c r="E39" s="89" t="s">
        <v>36</v>
      </c>
      <c r="F39" s="95">
        <v>30</v>
      </c>
      <c r="G39" s="99">
        <v>2.4</v>
      </c>
      <c r="H39" s="99">
        <v>0.3</v>
      </c>
      <c r="I39" s="99">
        <v>14.9</v>
      </c>
      <c r="J39" s="99">
        <v>69.3</v>
      </c>
      <c r="K39" s="100" t="s">
        <v>59</v>
      </c>
      <c r="L39" s="98">
        <v>3</v>
      </c>
    </row>
    <row r="40" spans="1:12" ht="15">
      <c r="A40" s="11"/>
      <c r="B40" s="12"/>
      <c r="C40" s="8"/>
      <c r="D40" s="5"/>
      <c r="E40" s="32"/>
      <c r="F40" s="33"/>
      <c r="G40" s="33"/>
      <c r="H40" s="33"/>
      <c r="I40" s="33"/>
      <c r="J40" s="33"/>
      <c r="K40" s="34"/>
      <c r="L40" s="33"/>
    </row>
    <row r="41" spans="1:12" ht="15">
      <c r="A41" s="13"/>
      <c r="B41" s="14"/>
      <c r="C41" s="6"/>
      <c r="D41" s="15" t="s">
        <v>29</v>
      </c>
      <c r="E41" s="7"/>
      <c r="F41" s="16">
        <f>SUM(F25:F40)</f>
        <v>730</v>
      </c>
      <c r="G41" s="16">
        <f>SUM(G25:G40)</f>
        <v>57.550000000000004</v>
      </c>
      <c r="H41" s="16">
        <f>SUM(H25:H40)</f>
        <v>54.570000000000007</v>
      </c>
      <c r="I41" s="16">
        <f>SUM(I25:I40)</f>
        <v>231.98000000000002</v>
      </c>
      <c r="J41" s="16">
        <f>SUM(J25:J40)</f>
        <v>1682.47</v>
      </c>
      <c r="K41" s="16"/>
      <c r="L41" s="16">
        <f>SUM(L25:L40)</f>
        <v>177</v>
      </c>
    </row>
    <row r="42" spans="1:12" ht="15.75" customHeight="1" thickBot="1">
      <c r="A42" s="28">
        <f>A25</f>
        <v>1</v>
      </c>
      <c r="B42" s="28">
        <f>B25</f>
        <v>2</v>
      </c>
      <c r="C42" s="133" t="s">
        <v>4</v>
      </c>
      <c r="D42" s="134"/>
      <c r="E42" s="26"/>
      <c r="F42" s="87">
        <f t="shared" ref="F42:L42" si="1">SUM(F25:F40)</f>
        <v>730</v>
      </c>
      <c r="G42" s="87">
        <f t="shared" si="1"/>
        <v>57.550000000000004</v>
      </c>
      <c r="H42" s="87">
        <f t="shared" si="1"/>
        <v>54.570000000000007</v>
      </c>
      <c r="I42" s="87">
        <f t="shared" si="1"/>
        <v>231.98000000000002</v>
      </c>
      <c r="J42" s="87">
        <f t="shared" si="1"/>
        <v>1682.47</v>
      </c>
      <c r="K42" s="87">
        <f t="shared" si="1"/>
        <v>0</v>
      </c>
      <c r="L42" s="87">
        <f t="shared" si="1"/>
        <v>177</v>
      </c>
    </row>
    <row r="43" spans="1:12" ht="15">
      <c r="A43" s="17">
        <v>1</v>
      </c>
      <c r="B43" s="18">
        <v>3</v>
      </c>
      <c r="C43" s="80" t="s">
        <v>17</v>
      </c>
      <c r="D43" s="49" t="s">
        <v>18</v>
      </c>
      <c r="E43" s="104" t="s">
        <v>104</v>
      </c>
      <c r="F43" s="114">
        <v>200</v>
      </c>
      <c r="G43" s="110">
        <v>13.1</v>
      </c>
      <c r="H43" s="110">
        <v>11.55</v>
      </c>
      <c r="I43" s="110">
        <v>33.76</v>
      </c>
      <c r="J43" s="110">
        <v>245.84</v>
      </c>
      <c r="K43" s="100" t="s">
        <v>60</v>
      </c>
      <c r="L43" s="118">
        <v>22</v>
      </c>
    </row>
    <row r="44" spans="1:12" ht="15">
      <c r="A44" s="19"/>
      <c r="B44" s="12"/>
      <c r="C44" s="81"/>
      <c r="D44" s="53" t="s">
        <v>19</v>
      </c>
      <c r="E44" s="104" t="s">
        <v>35</v>
      </c>
      <c r="F44" s="114">
        <v>200</v>
      </c>
      <c r="G44" s="110">
        <v>0.2</v>
      </c>
      <c r="H44" s="110">
        <v>0.05</v>
      </c>
      <c r="I44" s="110">
        <v>15.01</v>
      </c>
      <c r="J44" s="110">
        <v>57</v>
      </c>
      <c r="K44" s="104" t="s">
        <v>58</v>
      </c>
      <c r="L44" s="118">
        <v>6</v>
      </c>
    </row>
    <row r="45" spans="1:12" ht="15">
      <c r="A45" s="19"/>
      <c r="B45" s="12"/>
      <c r="C45" s="81"/>
      <c r="D45" s="53" t="s">
        <v>20</v>
      </c>
      <c r="E45" s="89" t="s">
        <v>36</v>
      </c>
      <c r="F45" s="95">
        <v>50</v>
      </c>
      <c r="G45" s="105">
        <v>3.8</v>
      </c>
      <c r="H45" s="105">
        <v>0.4</v>
      </c>
      <c r="I45" s="105">
        <v>24.3</v>
      </c>
      <c r="J45" s="105">
        <v>119</v>
      </c>
      <c r="K45" s="100" t="s">
        <v>59</v>
      </c>
      <c r="L45" s="98">
        <v>6</v>
      </c>
    </row>
    <row r="46" spans="1:12" ht="15">
      <c r="A46" s="19"/>
      <c r="B46" s="12"/>
      <c r="C46" s="81"/>
      <c r="D46" s="54"/>
      <c r="E46" s="104" t="s">
        <v>53</v>
      </c>
      <c r="F46" s="114">
        <v>75</v>
      </c>
      <c r="G46" s="110">
        <v>4.8</v>
      </c>
      <c r="H46" s="110">
        <v>2.57</v>
      </c>
      <c r="I46" s="110">
        <v>25.1</v>
      </c>
      <c r="J46" s="110">
        <v>223.2</v>
      </c>
      <c r="K46" s="107" t="s">
        <v>59</v>
      </c>
      <c r="L46" s="108">
        <v>18</v>
      </c>
    </row>
    <row r="47" spans="1:12" ht="15.75" thickBot="1">
      <c r="A47" s="19"/>
      <c r="B47" s="12"/>
      <c r="C47" s="81"/>
      <c r="D47" s="54"/>
      <c r="E47" s="104" t="s">
        <v>45</v>
      </c>
      <c r="F47" s="109">
        <v>10</v>
      </c>
      <c r="G47" s="110">
        <v>0.08</v>
      </c>
      <c r="H47" s="110">
        <v>7.25</v>
      </c>
      <c r="I47" s="110">
        <v>0.13</v>
      </c>
      <c r="J47" s="110">
        <v>66.099999999999994</v>
      </c>
      <c r="K47" s="126" t="s">
        <v>67</v>
      </c>
      <c r="L47" s="112">
        <v>15</v>
      </c>
    </row>
    <row r="48" spans="1:12" ht="15">
      <c r="A48" s="19"/>
      <c r="B48" s="12"/>
      <c r="C48" s="80" t="s">
        <v>84</v>
      </c>
      <c r="D48" s="63" t="s">
        <v>21</v>
      </c>
      <c r="E48" s="86"/>
      <c r="F48" s="50"/>
      <c r="G48" s="51"/>
      <c r="H48" s="51"/>
      <c r="I48" s="52"/>
      <c r="J48" s="50"/>
      <c r="K48" s="64"/>
      <c r="L48" s="65"/>
    </row>
    <row r="49" spans="1:12" ht="15">
      <c r="A49" s="19"/>
      <c r="B49" s="12"/>
      <c r="C49" s="81"/>
      <c r="D49" s="54"/>
      <c r="E49" s="127"/>
      <c r="F49" s="127"/>
      <c r="G49" s="127"/>
      <c r="H49" s="127"/>
      <c r="I49" s="127"/>
      <c r="J49" s="127"/>
      <c r="K49" s="127"/>
      <c r="L49" s="127"/>
    </row>
    <row r="50" spans="1:12" ht="15.75" thickBot="1">
      <c r="A50" s="20"/>
      <c r="B50" s="14"/>
      <c r="C50" s="82"/>
      <c r="D50" s="67"/>
      <c r="E50" s="67"/>
      <c r="F50" s="68"/>
      <c r="G50" s="75"/>
      <c r="H50" s="75"/>
      <c r="I50" s="76"/>
      <c r="J50" s="68"/>
      <c r="K50" s="67"/>
      <c r="L50" s="69"/>
    </row>
    <row r="51" spans="1:12" ht="15">
      <c r="A51" s="21">
        <f>A43</f>
        <v>1</v>
      </c>
      <c r="B51" s="10">
        <f>B43</f>
        <v>3</v>
      </c>
      <c r="C51" s="81" t="s">
        <v>22</v>
      </c>
      <c r="D51" s="70" t="s">
        <v>23</v>
      </c>
      <c r="E51" s="89" t="s">
        <v>108</v>
      </c>
      <c r="F51" s="90">
        <v>60</v>
      </c>
      <c r="G51" s="91">
        <v>0.48</v>
      </c>
      <c r="H51" s="91">
        <v>0.12</v>
      </c>
      <c r="I51" s="91">
        <v>3.12</v>
      </c>
      <c r="J51" s="91">
        <v>12</v>
      </c>
      <c r="K51" s="92" t="s">
        <v>91</v>
      </c>
      <c r="L51" s="93">
        <v>10</v>
      </c>
    </row>
    <row r="52" spans="1:12" ht="15">
      <c r="A52" s="19"/>
      <c r="B52" s="12"/>
      <c r="C52" s="83"/>
      <c r="D52" s="53" t="s">
        <v>24</v>
      </c>
      <c r="E52" s="101" t="s">
        <v>107</v>
      </c>
      <c r="F52" s="95">
        <v>200</v>
      </c>
      <c r="G52" s="96">
        <v>5.9</v>
      </c>
      <c r="H52" s="96">
        <v>3.11</v>
      </c>
      <c r="I52" s="96">
        <v>15.98</v>
      </c>
      <c r="J52" s="96">
        <v>118</v>
      </c>
      <c r="K52" s="100" t="s">
        <v>70</v>
      </c>
      <c r="L52" s="98">
        <v>20</v>
      </c>
    </row>
    <row r="53" spans="1:12" ht="15">
      <c r="A53" s="19"/>
      <c r="B53" s="12"/>
      <c r="C53" s="81"/>
      <c r="D53" s="53" t="s">
        <v>25</v>
      </c>
      <c r="E53" s="94" t="s">
        <v>106</v>
      </c>
      <c r="F53" s="128" t="s">
        <v>105</v>
      </c>
      <c r="G53" s="91">
        <v>13.02</v>
      </c>
      <c r="H53" s="91">
        <v>16.059999999999999</v>
      </c>
      <c r="I53" s="91">
        <v>7.27</v>
      </c>
      <c r="J53" s="91">
        <v>211.8</v>
      </c>
      <c r="K53" s="97" t="s">
        <v>64</v>
      </c>
      <c r="L53" s="93">
        <v>55</v>
      </c>
    </row>
    <row r="54" spans="1:12" ht="15">
      <c r="A54" s="19"/>
      <c r="B54" s="12"/>
      <c r="C54" s="81"/>
      <c r="D54" s="53" t="s">
        <v>26</v>
      </c>
      <c r="E54" s="97" t="s">
        <v>46</v>
      </c>
      <c r="F54" s="90">
        <v>150</v>
      </c>
      <c r="G54" s="91">
        <v>5.0999999999999996</v>
      </c>
      <c r="H54" s="91">
        <v>9.15</v>
      </c>
      <c r="I54" s="91">
        <v>34.200000000000003</v>
      </c>
      <c r="J54" s="91">
        <v>241</v>
      </c>
      <c r="K54" s="97" t="s">
        <v>71</v>
      </c>
      <c r="L54" s="98">
        <v>9</v>
      </c>
    </row>
    <row r="55" spans="1:12" ht="15">
      <c r="A55" s="19"/>
      <c r="B55" s="12"/>
      <c r="C55" s="81"/>
      <c r="D55" s="53" t="s">
        <v>79</v>
      </c>
      <c r="E55" s="89" t="s">
        <v>47</v>
      </c>
      <c r="F55" s="96">
        <v>200</v>
      </c>
      <c r="G55" s="96">
        <v>0.2</v>
      </c>
      <c r="H55" s="96">
        <v>0.04</v>
      </c>
      <c r="I55" s="96">
        <v>20.73</v>
      </c>
      <c r="J55" s="96">
        <v>100</v>
      </c>
      <c r="K55" s="89" t="s">
        <v>64</v>
      </c>
      <c r="L55" s="98">
        <v>10</v>
      </c>
    </row>
    <row r="56" spans="1:12" ht="15">
      <c r="A56" s="19"/>
      <c r="B56" s="12"/>
      <c r="C56" s="81"/>
      <c r="D56" s="53" t="s">
        <v>27</v>
      </c>
      <c r="E56" s="89" t="s">
        <v>36</v>
      </c>
      <c r="F56" s="95">
        <v>30</v>
      </c>
      <c r="G56" s="99">
        <v>2.4</v>
      </c>
      <c r="H56" s="99">
        <v>0.3</v>
      </c>
      <c r="I56" s="99">
        <v>14.9</v>
      </c>
      <c r="J56" s="99">
        <v>69.3</v>
      </c>
      <c r="K56" s="100" t="s">
        <v>59</v>
      </c>
      <c r="L56" s="98">
        <v>3</v>
      </c>
    </row>
    <row r="57" spans="1:12" ht="15">
      <c r="A57" s="19"/>
      <c r="B57" s="12"/>
      <c r="C57" s="81"/>
      <c r="D57" s="53" t="s">
        <v>28</v>
      </c>
      <c r="E57" s="89" t="s">
        <v>39</v>
      </c>
      <c r="F57" s="95">
        <v>30</v>
      </c>
      <c r="G57" s="96">
        <v>1.17</v>
      </c>
      <c r="H57" s="96">
        <v>0.13</v>
      </c>
      <c r="I57" s="96">
        <v>12.9</v>
      </c>
      <c r="J57" s="96">
        <v>36.75</v>
      </c>
      <c r="K57" s="100" t="s">
        <v>59</v>
      </c>
      <c r="L57" s="98">
        <v>3</v>
      </c>
    </row>
    <row r="58" spans="1:12" ht="15.75" thickBot="1">
      <c r="A58" s="19"/>
      <c r="B58" s="12"/>
      <c r="C58" s="82"/>
      <c r="D58" s="67"/>
      <c r="E58" s="67"/>
      <c r="F58" s="74"/>
      <c r="G58" s="75"/>
      <c r="H58" s="75"/>
      <c r="I58" s="76"/>
      <c r="J58" s="68"/>
      <c r="K58" s="67"/>
      <c r="L58" s="74"/>
    </row>
    <row r="59" spans="1:12" ht="15">
      <c r="A59" s="19"/>
      <c r="B59" s="12"/>
      <c r="C59" s="8"/>
      <c r="D59" s="5"/>
      <c r="E59" s="32"/>
      <c r="F59" s="33"/>
      <c r="G59" s="33"/>
      <c r="H59" s="33"/>
      <c r="I59" s="33"/>
      <c r="J59" s="33"/>
      <c r="K59" s="34"/>
      <c r="L59" s="33"/>
    </row>
    <row r="60" spans="1:12" ht="15">
      <c r="A60" s="20"/>
      <c r="B60" s="14"/>
      <c r="C60" s="6"/>
      <c r="D60" s="15" t="s">
        <v>29</v>
      </c>
      <c r="E60" s="7"/>
      <c r="F60" s="16">
        <f>SUM(F43:F58)</f>
        <v>1205</v>
      </c>
      <c r="G60" s="16">
        <f>SUM(G43:G58)</f>
        <v>50.25</v>
      </c>
      <c r="H60" s="16">
        <f>SUM(H43:H58)</f>
        <v>50.73</v>
      </c>
      <c r="I60" s="16">
        <f>SUM(I43:I58)</f>
        <v>207.4</v>
      </c>
      <c r="J60" s="16">
        <f>SUM(J43:J58)</f>
        <v>1499.99</v>
      </c>
      <c r="K60" s="16"/>
      <c r="L60" s="16">
        <f>SUM(L43:L58)</f>
        <v>177</v>
      </c>
    </row>
    <row r="61" spans="1:12" ht="15.75" customHeight="1" thickBot="1">
      <c r="A61" s="24">
        <f>A43</f>
        <v>1</v>
      </c>
      <c r="B61" s="25">
        <f>B43</f>
        <v>3</v>
      </c>
      <c r="C61" s="133" t="s">
        <v>4</v>
      </c>
      <c r="D61" s="134"/>
      <c r="E61" s="26"/>
      <c r="F61" s="27">
        <f>F50+F60</f>
        <v>1205</v>
      </c>
      <c r="G61" s="27">
        <f t="shared" ref="G61" si="2">G50+G60</f>
        <v>50.25</v>
      </c>
      <c r="H61" s="27">
        <f t="shared" ref="H61" si="3">H50+H60</f>
        <v>50.73</v>
      </c>
      <c r="I61" s="27">
        <f t="shared" ref="I61" si="4">I50+I60</f>
        <v>207.4</v>
      </c>
      <c r="J61" s="27">
        <f t="shared" ref="J61:L61" si="5">J50+J60</f>
        <v>1499.99</v>
      </c>
      <c r="K61" s="27"/>
      <c r="L61" s="27">
        <f t="shared" si="5"/>
        <v>177</v>
      </c>
    </row>
    <row r="62" spans="1:12" ht="15">
      <c r="A62" s="17">
        <v>1</v>
      </c>
      <c r="B62" s="18">
        <v>4</v>
      </c>
      <c r="C62" s="80" t="s">
        <v>17</v>
      </c>
      <c r="D62" s="49" t="s">
        <v>18</v>
      </c>
      <c r="E62" s="89" t="s">
        <v>85</v>
      </c>
      <c r="F62" s="114" t="s">
        <v>34</v>
      </c>
      <c r="G62" s="110">
        <v>13.72</v>
      </c>
      <c r="H62" s="110">
        <v>10.09</v>
      </c>
      <c r="I62" s="110">
        <v>33.659999999999997</v>
      </c>
      <c r="J62" s="110">
        <v>314</v>
      </c>
      <c r="K62" s="100" t="s">
        <v>56</v>
      </c>
      <c r="L62" s="113">
        <v>25</v>
      </c>
    </row>
    <row r="63" spans="1:12" ht="15">
      <c r="A63" s="19"/>
      <c r="B63" s="12"/>
      <c r="C63" s="81"/>
      <c r="D63" s="53" t="s">
        <v>19</v>
      </c>
      <c r="E63" s="89" t="s">
        <v>35</v>
      </c>
      <c r="F63" s="114">
        <v>200</v>
      </c>
      <c r="G63" s="110">
        <v>0.2</v>
      </c>
      <c r="H63" s="110">
        <v>0.05</v>
      </c>
      <c r="I63" s="110">
        <v>15.01</v>
      </c>
      <c r="J63" s="110">
        <v>57</v>
      </c>
      <c r="K63" s="100" t="s">
        <v>58</v>
      </c>
      <c r="L63" s="112">
        <v>6</v>
      </c>
    </row>
    <row r="64" spans="1:12" ht="15">
      <c r="A64" s="19"/>
      <c r="B64" s="12"/>
      <c r="C64" s="81"/>
      <c r="D64" s="53" t="s">
        <v>20</v>
      </c>
      <c r="E64" s="89" t="s">
        <v>36</v>
      </c>
      <c r="F64" s="95">
        <v>50</v>
      </c>
      <c r="G64" s="105">
        <v>3.8</v>
      </c>
      <c r="H64" s="105">
        <v>0.4</v>
      </c>
      <c r="I64" s="105">
        <v>24.3</v>
      </c>
      <c r="J64" s="105">
        <v>119</v>
      </c>
      <c r="K64" s="100" t="s">
        <v>59</v>
      </c>
      <c r="L64" s="113">
        <v>6</v>
      </c>
    </row>
    <row r="65" spans="1:12" ht="15">
      <c r="A65" s="19"/>
      <c r="B65" s="12"/>
      <c r="C65" s="81"/>
      <c r="D65" s="53"/>
      <c r="E65" s="89" t="s">
        <v>109</v>
      </c>
      <c r="F65" s="114">
        <v>40</v>
      </c>
      <c r="G65" s="96">
        <v>3.8</v>
      </c>
      <c r="H65" s="96">
        <v>4.4000000000000004</v>
      </c>
      <c r="I65" s="96">
        <v>26.01</v>
      </c>
      <c r="J65" s="96">
        <v>156</v>
      </c>
      <c r="K65" s="100" t="s">
        <v>59</v>
      </c>
      <c r="L65" s="112">
        <v>15</v>
      </c>
    </row>
    <row r="66" spans="1:12" ht="15">
      <c r="A66" s="19"/>
      <c r="B66" s="12"/>
      <c r="C66" s="81"/>
      <c r="D66" s="54"/>
      <c r="E66" s="89" t="s">
        <v>45</v>
      </c>
      <c r="F66" s="109">
        <v>10</v>
      </c>
      <c r="G66" s="110">
        <v>0.08</v>
      </c>
      <c r="H66" s="110">
        <v>7.25</v>
      </c>
      <c r="I66" s="110">
        <v>0.13</v>
      </c>
      <c r="J66" s="110">
        <v>66.099999999999994</v>
      </c>
      <c r="K66" s="97" t="s">
        <v>67</v>
      </c>
      <c r="L66" s="112">
        <v>15</v>
      </c>
    </row>
    <row r="67" spans="1:12" ht="15.75" thickBot="1">
      <c r="A67" s="19"/>
      <c r="B67" s="12"/>
      <c r="C67" s="81"/>
      <c r="D67" s="54"/>
      <c r="E67" s="54"/>
      <c r="F67" s="44"/>
      <c r="G67" s="45"/>
      <c r="H67" s="56"/>
      <c r="I67" s="58"/>
      <c r="J67" s="56"/>
      <c r="K67" s="54"/>
      <c r="L67" s="56"/>
    </row>
    <row r="68" spans="1:12" ht="15">
      <c r="A68" s="19"/>
      <c r="B68" s="12"/>
      <c r="C68" s="80" t="s">
        <v>84</v>
      </c>
      <c r="D68" s="63" t="s">
        <v>21</v>
      </c>
      <c r="E68" s="127"/>
      <c r="F68" s="127"/>
      <c r="G68" s="127"/>
      <c r="H68" s="127"/>
      <c r="I68" s="127"/>
      <c r="J68" s="127"/>
      <c r="K68" s="127"/>
      <c r="L68" s="127"/>
    </row>
    <row r="69" spans="1:12" ht="15">
      <c r="A69" s="20"/>
      <c r="B69" s="14"/>
      <c r="C69" s="81"/>
      <c r="D69" s="54"/>
      <c r="E69" s="127"/>
      <c r="F69" s="127"/>
      <c r="G69" s="127"/>
      <c r="H69" s="127"/>
      <c r="I69" s="127"/>
      <c r="J69" s="127"/>
      <c r="K69" s="127"/>
      <c r="L69" s="127"/>
    </row>
    <row r="70" spans="1:12" ht="15.75" thickBot="1">
      <c r="A70" s="21">
        <f>A62</f>
        <v>1</v>
      </c>
      <c r="B70" s="10">
        <f>B62</f>
        <v>4</v>
      </c>
      <c r="C70" s="82"/>
      <c r="D70" s="67"/>
      <c r="E70" s="67"/>
      <c r="F70" s="68"/>
      <c r="G70" s="75"/>
      <c r="H70" s="75"/>
      <c r="I70" s="76"/>
      <c r="J70" s="75"/>
      <c r="K70" s="67"/>
      <c r="L70" s="75"/>
    </row>
    <row r="71" spans="1:12" ht="15">
      <c r="A71" s="19"/>
      <c r="B71" s="12"/>
      <c r="C71" s="81" t="s">
        <v>22</v>
      </c>
      <c r="D71" s="70" t="s">
        <v>23</v>
      </c>
      <c r="E71" s="100" t="s">
        <v>111</v>
      </c>
      <c r="F71" s="124">
        <v>60</v>
      </c>
      <c r="G71" s="99">
        <v>0.7</v>
      </c>
      <c r="H71" s="99">
        <v>4.42</v>
      </c>
      <c r="I71" s="99">
        <v>2.74</v>
      </c>
      <c r="J71" s="99">
        <v>71</v>
      </c>
      <c r="K71" s="89" t="s">
        <v>64</v>
      </c>
      <c r="L71" s="119">
        <v>10</v>
      </c>
    </row>
    <row r="72" spans="1:12" ht="15">
      <c r="A72" s="19"/>
      <c r="B72" s="12"/>
      <c r="C72" s="83"/>
      <c r="D72" s="53" t="s">
        <v>24</v>
      </c>
      <c r="E72" s="89" t="s">
        <v>89</v>
      </c>
      <c r="F72" s="114" t="s">
        <v>48</v>
      </c>
      <c r="G72" s="96">
        <v>3.81</v>
      </c>
      <c r="H72" s="96">
        <v>9.0299999999999994</v>
      </c>
      <c r="I72" s="96" t="s">
        <v>110</v>
      </c>
      <c r="J72" s="96">
        <v>129.03</v>
      </c>
      <c r="K72" s="100" t="s">
        <v>64</v>
      </c>
      <c r="L72" s="119">
        <v>20</v>
      </c>
    </row>
    <row r="73" spans="1:12" ht="15">
      <c r="A73" s="19"/>
      <c r="B73" s="12"/>
      <c r="C73" s="81"/>
      <c r="D73" s="53" t="s">
        <v>25</v>
      </c>
      <c r="E73" s="89" t="s">
        <v>49</v>
      </c>
      <c r="F73" s="95" t="s">
        <v>92</v>
      </c>
      <c r="G73" s="96">
        <v>8.8000000000000007</v>
      </c>
      <c r="H73" s="96">
        <v>2.6</v>
      </c>
      <c r="I73" s="96">
        <v>3.15</v>
      </c>
      <c r="J73" s="96">
        <v>85.76</v>
      </c>
      <c r="K73" s="89" t="s">
        <v>76</v>
      </c>
      <c r="L73" s="113">
        <v>54</v>
      </c>
    </row>
    <row r="74" spans="1:12" ht="15">
      <c r="A74" s="19"/>
      <c r="B74" s="12"/>
      <c r="C74" s="81"/>
      <c r="D74" s="53" t="s">
        <v>26</v>
      </c>
      <c r="E74" s="97" t="s">
        <v>50</v>
      </c>
      <c r="F74" s="116">
        <v>150</v>
      </c>
      <c r="G74" s="117">
        <v>4.07</v>
      </c>
      <c r="H74" s="117">
        <v>7.7</v>
      </c>
      <c r="I74" s="117">
        <v>22.9</v>
      </c>
      <c r="J74" s="117">
        <v>211</v>
      </c>
      <c r="K74" s="92" t="s">
        <v>71</v>
      </c>
      <c r="L74" s="119">
        <v>12</v>
      </c>
    </row>
    <row r="75" spans="1:12" ht="15">
      <c r="A75" s="19"/>
      <c r="B75" s="12"/>
      <c r="C75" s="81"/>
      <c r="D75" s="53" t="s">
        <v>79</v>
      </c>
      <c r="E75" s="89" t="s">
        <v>51</v>
      </c>
      <c r="F75" s="114">
        <v>200</v>
      </c>
      <c r="G75" s="110">
        <v>1.04</v>
      </c>
      <c r="H75" s="110">
        <v>0.03</v>
      </c>
      <c r="I75" s="110">
        <v>26.8</v>
      </c>
      <c r="J75" s="110">
        <v>123</v>
      </c>
      <c r="K75" s="100" t="s">
        <v>66</v>
      </c>
      <c r="L75" s="113">
        <v>8</v>
      </c>
    </row>
    <row r="76" spans="1:12" ht="15">
      <c r="A76" s="19"/>
      <c r="B76" s="12"/>
      <c r="C76" s="81"/>
      <c r="D76" s="53" t="s">
        <v>27</v>
      </c>
      <c r="E76" s="89" t="s">
        <v>36</v>
      </c>
      <c r="F76" s="95">
        <v>30</v>
      </c>
      <c r="G76" s="99">
        <v>2.4</v>
      </c>
      <c r="H76" s="99">
        <v>0.3</v>
      </c>
      <c r="I76" s="99">
        <v>14.9</v>
      </c>
      <c r="J76" s="99">
        <v>69.3</v>
      </c>
      <c r="K76" s="100" t="s">
        <v>59</v>
      </c>
      <c r="L76" s="113">
        <v>3</v>
      </c>
    </row>
    <row r="77" spans="1:12" ht="15">
      <c r="A77" s="19"/>
      <c r="B77" s="12"/>
      <c r="C77" s="81"/>
      <c r="D77" s="53" t="s">
        <v>28</v>
      </c>
      <c r="E77" s="89" t="s">
        <v>39</v>
      </c>
      <c r="F77" s="95">
        <v>30</v>
      </c>
      <c r="G77" s="96">
        <v>1.17</v>
      </c>
      <c r="H77" s="96">
        <v>0.13</v>
      </c>
      <c r="I77" s="96">
        <v>12.9</v>
      </c>
      <c r="J77" s="96">
        <v>36.75</v>
      </c>
      <c r="K77" s="100" t="s">
        <v>59</v>
      </c>
      <c r="L77" s="113">
        <v>3</v>
      </c>
    </row>
    <row r="78" spans="1:12" ht="15.75" thickBot="1">
      <c r="A78" s="19"/>
      <c r="B78" s="12"/>
      <c r="C78" s="82"/>
      <c r="D78" s="67"/>
      <c r="E78" s="67"/>
      <c r="F78" s="74"/>
      <c r="G78" s="75"/>
      <c r="H78" s="75"/>
      <c r="I78" s="76"/>
      <c r="J78" s="75"/>
      <c r="K78" s="67"/>
      <c r="L78" s="75"/>
    </row>
    <row r="79" spans="1:12" ht="15">
      <c r="A79" s="20"/>
      <c r="B79" s="14"/>
      <c r="C79" s="6"/>
      <c r="D79" s="15" t="s">
        <v>29</v>
      </c>
      <c r="E79" s="7"/>
      <c r="F79" s="85">
        <f>SUM(F62:F78)</f>
        <v>770</v>
      </c>
      <c r="G79" s="85">
        <f>SUM(G62:G78)</f>
        <v>43.589999999999996</v>
      </c>
      <c r="H79" s="85">
        <f>SUM(H62:H78)</f>
        <v>46.400000000000006</v>
      </c>
      <c r="I79" s="85">
        <f>SUM(I62:I78)</f>
        <v>182.50000000000003</v>
      </c>
      <c r="J79" s="85">
        <f>SUM(J62:J78)</f>
        <v>1437.9399999999998</v>
      </c>
      <c r="K79" s="16"/>
      <c r="L79" s="85">
        <f>SUM(L62:L78)</f>
        <v>177</v>
      </c>
    </row>
    <row r="80" spans="1:12" ht="15.75" customHeight="1" thickBot="1">
      <c r="A80" s="24">
        <f>A62</f>
        <v>1</v>
      </c>
      <c r="B80" s="25">
        <f>B62</f>
        <v>4</v>
      </c>
      <c r="C80" s="133" t="s">
        <v>4</v>
      </c>
      <c r="D80" s="134"/>
      <c r="E80" s="26"/>
      <c r="F80" s="27">
        <f>F79</f>
        <v>770</v>
      </c>
      <c r="G80" s="27">
        <f t="shared" ref="G80:L80" si="6">G79</f>
        <v>43.589999999999996</v>
      </c>
      <c r="H80" s="27">
        <f t="shared" si="6"/>
        <v>46.400000000000006</v>
      </c>
      <c r="I80" s="27">
        <f t="shared" si="6"/>
        <v>182.50000000000003</v>
      </c>
      <c r="J80" s="27">
        <f t="shared" si="6"/>
        <v>1437.9399999999998</v>
      </c>
      <c r="K80" s="27"/>
      <c r="L80" s="27">
        <f t="shared" si="6"/>
        <v>177</v>
      </c>
    </row>
    <row r="81" spans="1:12" ht="15">
      <c r="A81" s="17">
        <v>1</v>
      </c>
      <c r="B81" s="18">
        <v>5</v>
      </c>
      <c r="C81" s="80" t="s">
        <v>17</v>
      </c>
      <c r="D81" s="49" t="s">
        <v>18</v>
      </c>
      <c r="E81" s="89" t="s">
        <v>114</v>
      </c>
      <c r="F81" s="96" t="s">
        <v>34</v>
      </c>
      <c r="G81" s="96">
        <v>13.96</v>
      </c>
      <c r="H81" s="96">
        <v>12.88</v>
      </c>
      <c r="I81" s="96">
        <v>32.72</v>
      </c>
      <c r="J81" s="96">
        <v>294</v>
      </c>
      <c r="K81" s="104" t="s">
        <v>56</v>
      </c>
      <c r="L81" s="112">
        <v>26</v>
      </c>
    </row>
    <row r="82" spans="1:12" ht="15">
      <c r="A82" s="19"/>
      <c r="B82" s="12"/>
      <c r="C82" s="81"/>
      <c r="D82" s="53" t="s">
        <v>19</v>
      </c>
      <c r="E82" s="89" t="s">
        <v>113</v>
      </c>
      <c r="F82" s="114">
        <v>200</v>
      </c>
      <c r="G82" s="110">
        <v>1.4</v>
      </c>
      <c r="H82" s="110">
        <v>1.73</v>
      </c>
      <c r="I82" s="110">
        <v>16.399999999999999</v>
      </c>
      <c r="J82" s="110">
        <v>86</v>
      </c>
      <c r="K82" s="104" t="s">
        <v>112</v>
      </c>
      <c r="L82" s="112">
        <v>8</v>
      </c>
    </row>
    <row r="83" spans="1:12" ht="15">
      <c r="A83" s="19"/>
      <c r="B83" s="12"/>
      <c r="C83" s="81"/>
      <c r="D83" s="53" t="s">
        <v>20</v>
      </c>
      <c r="E83" s="89" t="s">
        <v>36</v>
      </c>
      <c r="F83" s="95">
        <v>50</v>
      </c>
      <c r="G83" s="105">
        <v>3.8</v>
      </c>
      <c r="H83" s="105">
        <v>0.4</v>
      </c>
      <c r="I83" s="105">
        <v>24.3</v>
      </c>
      <c r="J83" s="105">
        <v>119</v>
      </c>
      <c r="K83" s="100" t="s">
        <v>59</v>
      </c>
      <c r="L83" s="98">
        <v>6</v>
      </c>
    </row>
    <row r="84" spans="1:12" ht="15">
      <c r="A84" s="19"/>
      <c r="B84" s="12"/>
      <c r="C84" s="81"/>
      <c r="D84" s="53"/>
      <c r="E84" s="120" t="s">
        <v>94</v>
      </c>
      <c r="F84" s="121">
        <v>30</v>
      </c>
      <c r="G84" s="122">
        <v>1.9</v>
      </c>
      <c r="H84" s="122">
        <v>2.5</v>
      </c>
      <c r="I84" s="122">
        <v>18.600000000000001</v>
      </c>
      <c r="J84" s="122">
        <v>104.3</v>
      </c>
      <c r="K84" s="123" t="s">
        <v>59</v>
      </c>
      <c r="L84" s="108">
        <v>12</v>
      </c>
    </row>
    <row r="85" spans="1:12" ht="15.75" thickBot="1">
      <c r="A85" s="19"/>
      <c r="B85" s="12"/>
      <c r="C85" s="81"/>
      <c r="D85" s="53"/>
      <c r="E85" s="89" t="s">
        <v>86</v>
      </c>
      <c r="F85" s="96">
        <v>10</v>
      </c>
      <c r="G85" s="96">
        <v>2.4500000000000002</v>
      </c>
      <c r="H85" s="96">
        <v>2.85</v>
      </c>
      <c r="I85" s="96">
        <v>0.1</v>
      </c>
      <c r="J85" s="96">
        <v>36.799999999999997</v>
      </c>
      <c r="K85" s="104" t="s">
        <v>62</v>
      </c>
      <c r="L85" s="98">
        <v>15</v>
      </c>
    </row>
    <row r="86" spans="1:12" ht="15">
      <c r="A86" s="19"/>
      <c r="B86" s="12"/>
      <c r="C86" s="80" t="s">
        <v>84</v>
      </c>
      <c r="D86" s="63" t="s">
        <v>21</v>
      </c>
      <c r="E86" s="86"/>
      <c r="F86" s="50"/>
      <c r="G86" s="51"/>
      <c r="H86" s="51"/>
      <c r="I86" s="52"/>
      <c r="J86" s="51"/>
      <c r="K86" s="64"/>
      <c r="L86" s="51"/>
    </row>
    <row r="87" spans="1:12" ht="15">
      <c r="A87" s="19"/>
      <c r="B87" s="12"/>
      <c r="C87" s="81"/>
      <c r="D87" s="54"/>
      <c r="E87" s="54"/>
      <c r="F87" s="55"/>
      <c r="G87" s="56"/>
      <c r="H87" s="56"/>
      <c r="I87" s="58"/>
      <c r="J87" s="56"/>
      <c r="K87" s="54"/>
      <c r="L87" s="56"/>
    </row>
    <row r="88" spans="1:12" ht="15.75" thickBot="1">
      <c r="A88" s="20"/>
      <c r="B88" s="14"/>
      <c r="C88" s="82"/>
      <c r="D88" s="67"/>
      <c r="E88" s="67"/>
      <c r="F88" s="68"/>
      <c r="G88" s="75"/>
      <c r="H88" s="75"/>
      <c r="I88" s="76"/>
      <c r="J88" s="75"/>
      <c r="K88" s="67"/>
      <c r="L88" s="75"/>
    </row>
    <row r="89" spans="1:12" ht="15">
      <c r="A89" s="21">
        <f>A81</f>
        <v>1</v>
      </c>
      <c r="B89" s="10">
        <f>B81</f>
        <v>5</v>
      </c>
      <c r="C89" s="81" t="s">
        <v>22</v>
      </c>
      <c r="D89" s="70" t="s">
        <v>23</v>
      </c>
      <c r="E89" s="89" t="s">
        <v>108</v>
      </c>
      <c r="F89" s="90">
        <v>60</v>
      </c>
      <c r="G89" s="91">
        <v>0.48</v>
      </c>
      <c r="H89" s="91">
        <v>0.12</v>
      </c>
      <c r="I89" s="91">
        <v>3.12</v>
      </c>
      <c r="J89" s="91">
        <v>12</v>
      </c>
      <c r="K89" s="92" t="s">
        <v>91</v>
      </c>
      <c r="L89" s="93">
        <v>10</v>
      </c>
    </row>
    <row r="90" spans="1:12" ht="15">
      <c r="A90" s="19"/>
      <c r="B90" s="12"/>
      <c r="C90" s="81"/>
      <c r="D90" s="53" t="s">
        <v>24</v>
      </c>
      <c r="E90" s="97" t="s">
        <v>63</v>
      </c>
      <c r="F90" s="90" t="s">
        <v>40</v>
      </c>
      <c r="G90" s="91">
        <v>3.56</v>
      </c>
      <c r="H90" s="91">
        <v>5.62</v>
      </c>
      <c r="I90" s="91">
        <v>9.3699999999999992</v>
      </c>
      <c r="J90" s="91">
        <v>109</v>
      </c>
      <c r="K90" s="97" t="s">
        <v>65</v>
      </c>
      <c r="L90" s="113">
        <v>29</v>
      </c>
    </row>
    <row r="91" spans="1:12" ht="15">
      <c r="A91" s="19"/>
      <c r="B91" s="12"/>
      <c r="C91" s="81"/>
      <c r="D91" s="53" t="s">
        <v>25</v>
      </c>
      <c r="E91" s="89" t="s">
        <v>115</v>
      </c>
      <c r="F91" s="95" t="s">
        <v>92</v>
      </c>
      <c r="G91" s="96">
        <v>8.9</v>
      </c>
      <c r="H91" s="96">
        <v>9.1999999999999993</v>
      </c>
      <c r="I91" s="96">
        <v>11.5</v>
      </c>
      <c r="J91" s="96">
        <v>182</v>
      </c>
      <c r="K91" s="89" t="s">
        <v>64</v>
      </c>
      <c r="L91" s="113">
        <v>46</v>
      </c>
    </row>
    <row r="92" spans="1:12" ht="15">
      <c r="A92" s="19"/>
      <c r="B92" s="12"/>
      <c r="C92" s="81"/>
      <c r="D92" s="53" t="s">
        <v>26</v>
      </c>
      <c r="E92" s="97" t="s">
        <v>46</v>
      </c>
      <c r="F92" s="90">
        <v>150</v>
      </c>
      <c r="G92" s="91">
        <v>5.0999999999999996</v>
      </c>
      <c r="H92" s="91">
        <v>9.15</v>
      </c>
      <c r="I92" s="91">
        <v>34.200000000000003</v>
      </c>
      <c r="J92" s="91">
        <v>241</v>
      </c>
      <c r="K92" s="97" t="s">
        <v>71</v>
      </c>
      <c r="L92" s="113">
        <v>9</v>
      </c>
    </row>
    <row r="93" spans="1:12" ht="15">
      <c r="A93" s="19"/>
      <c r="B93" s="12"/>
      <c r="C93" s="81"/>
      <c r="D93" s="53" t="s">
        <v>79</v>
      </c>
      <c r="E93" s="89" t="s">
        <v>47</v>
      </c>
      <c r="F93" s="96">
        <v>200</v>
      </c>
      <c r="G93" s="96">
        <v>0.2</v>
      </c>
      <c r="H93" s="96">
        <v>0.04</v>
      </c>
      <c r="I93" s="96">
        <v>20.73</v>
      </c>
      <c r="J93" s="96">
        <v>100</v>
      </c>
      <c r="K93" s="89" t="s">
        <v>64</v>
      </c>
      <c r="L93" s="113">
        <v>10</v>
      </c>
    </row>
    <row r="94" spans="1:12" ht="15">
      <c r="A94" s="19"/>
      <c r="B94" s="12"/>
      <c r="C94" s="81"/>
      <c r="D94" s="53" t="s">
        <v>27</v>
      </c>
      <c r="E94" s="89" t="s">
        <v>36</v>
      </c>
      <c r="F94" s="95">
        <v>30</v>
      </c>
      <c r="G94" s="99">
        <v>2.4</v>
      </c>
      <c r="H94" s="99">
        <v>0.3</v>
      </c>
      <c r="I94" s="99">
        <v>14.9</v>
      </c>
      <c r="J94" s="99">
        <v>69.3</v>
      </c>
      <c r="K94" s="100" t="s">
        <v>59</v>
      </c>
      <c r="L94" s="113">
        <v>3</v>
      </c>
    </row>
    <row r="95" spans="1:12" ht="15">
      <c r="A95" s="19"/>
      <c r="B95" s="12"/>
      <c r="C95" s="81"/>
      <c r="D95" s="53" t="s">
        <v>28</v>
      </c>
      <c r="E95" s="89" t="s">
        <v>39</v>
      </c>
      <c r="F95" s="95">
        <v>30</v>
      </c>
      <c r="G95" s="96">
        <v>1.17</v>
      </c>
      <c r="H95" s="96">
        <v>0.13</v>
      </c>
      <c r="I95" s="96">
        <v>12.9</v>
      </c>
      <c r="J95" s="96">
        <v>36.75</v>
      </c>
      <c r="K95" s="100" t="s">
        <v>59</v>
      </c>
      <c r="L95" s="113">
        <v>3</v>
      </c>
    </row>
    <row r="96" spans="1:12" ht="15.75" thickBot="1">
      <c r="A96" s="19"/>
      <c r="B96" s="12"/>
      <c r="C96" s="82"/>
      <c r="D96" s="67"/>
      <c r="E96" s="67"/>
      <c r="F96" s="74"/>
      <c r="G96" s="75"/>
      <c r="H96" s="75"/>
      <c r="I96" s="76"/>
      <c r="J96" s="75"/>
      <c r="K96" s="67"/>
      <c r="L96" s="68"/>
    </row>
    <row r="97" spans="1:12" ht="15">
      <c r="A97" s="19"/>
      <c r="B97" s="12"/>
      <c r="C97" s="8"/>
      <c r="D97" s="5"/>
      <c r="E97" s="32"/>
      <c r="F97" s="33"/>
      <c r="G97" s="33"/>
      <c r="H97" s="33"/>
      <c r="I97" s="33"/>
      <c r="J97" s="33"/>
      <c r="K97" s="34"/>
      <c r="L97" s="33"/>
    </row>
    <row r="98" spans="1:12" ht="15">
      <c r="A98" s="20"/>
      <c r="B98" s="14"/>
      <c r="C98" s="6"/>
      <c r="D98" s="15" t="s">
        <v>29</v>
      </c>
      <c r="E98" s="7"/>
      <c r="F98" s="16">
        <f>SUM(F81:F97)</f>
        <v>760</v>
      </c>
      <c r="G98" s="16">
        <f>SUM(G81:G97)</f>
        <v>45.32</v>
      </c>
      <c r="H98" s="16">
        <f>SUM(H81:H97)</f>
        <v>44.92</v>
      </c>
      <c r="I98" s="16">
        <f>SUM(I81:I97)</f>
        <v>198.84</v>
      </c>
      <c r="J98" s="85">
        <f>SUM(J81:J97)</f>
        <v>1390.1499999999999</v>
      </c>
      <c r="K98" s="16"/>
      <c r="L98" s="84">
        <f>SUM(L81:L97)</f>
        <v>177</v>
      </c>
    </row>
    <row r="99" spans="1:12" ht="15.75" customHeight="1" thickBot="1">
      <c r="A99" s="24">
        <f>A81</f>
        <v>1</v>
      </c>
      <c r="B99" s="25">
        <f>B81</f>
        <v>5</v>
      </c>
      <c r="C99" s="133" t="s">
        <v>4</v>
      </c>
      <c r="D99" s="134"/>
      <c r="E99" s="26"/>
      <c r="F99" s="27">
        <f>F88+F98</f>
        <v>760</v>
      </c>
      <c r="G99" s="27">
        <f t="shared" ref="G99" si="7">G88+G98</f>
        <v>45.32</v>
      </c>
      <c r="H99" s="27">
        <f t="shared" ref="H99" si="8">H88+H98</f>
        <v>44.92</v>
      </c>
      <c r="I99" s="27">
        <f t="shared" ref="I99" si="9">I88+I98</f>
        <v>198.84</v>
      </c>
      <c r="J99" s="27">
        <f t="shared" ref="J99:L99" si="10">J88+J98</f>
        <v>1390.1499999999999</v>
      </c>
      <c r="K99" s="27"/>
      <c r="L99" s="27">
        <f t="shared" si="10"/>
        <v>177</v>
      </c>
    </row>
    <row r="100" spans="1:12" ht="15">
      <c r="A100" s="17">
        <v>2</v>
      </c>
      <c r="B100" s="18">
        <v>1</v>
      </c>
      <c r="C100" s="80" t="s">
        <v>17</v>
      </c>
      <c r="D100" s="49" t="s">
        <v>18</v>
      </c>
      <c r="E100" s="89" t="s">
        <v>99</v>
      </c>
      <c r="F100" s="95" t="s">
        <v>34</v>
      </c>
      <c r="G100" s="96">
        <v>15.58</v>
      </c>
      <c r="H100" s="96">
        <v>18.59</v>
      </c>
      <c r="I100" s="96">
        <v>54.33</v>
      </c>
      <c r="J100" s="96">
        <v>425.57</v>
      </c>
      <c r="K100" s="100" t="s">
        <v>56</v>
      </c>
      <c r="L100" s="113">
        <v>20</v>
      </c>
    </row>
    <row r="101" spans="1:12" ht="15">
      <c r="A101" s="19"/>
      <c r="B101" s="12"/>
      <c r="C101" s="81"/>
      <c r="D101" s="53" t="s">
        <v>19</v>
      </c>
      <c r="E101" s="89" t="s">
        <v>90</v>
      </c>
      <c r="F101" s="95">
        <v>200</v>
      </c>
      <c r="G101" s="96">
        <v>3.79</v>
      </c>
      <c r="H101" s="96">
        <v>6.2</v>
      </c>
      <c r="I101" s="96">
        <v>25.81</v>
      </c>
      <c r="J101" s="96">
        <v>143</v>
      </c>
      <c r="K101" s="104" t="s">
        <v>61</v>
      </c>
      <c r="L101" s="113">
        <v>11</v>
      </c>
    </row>
    <row r="102" spans="1:12" ht="15">
      <c r="A102" s="19"/>
      <c r="B102" s="12"/>
      <c r="C102" s="81"/>
      <c r="D102" s="53" t="s">
        <v>20</v>
      </c>
      <c r="E102" s="89" t="s">
        <v>36</v>
      </c>
      <c r="F102" s="95">
        <v>50</v>
      </c>
      <c r="G102" s="105">
        <v>3.8</v>
      </c>
      <c r="H102" s="105">
        <v>0.4</v>
      </c>
      <c r="I102" s="105">
        <v>24.3</v>
      </c>
      <c r="J102" s="105">
        <v>119</v>
      </c>
      <c r="K102" s="100" t="s">
        <v>59</v>
      </c>
      <c r="L102" s="113">
        <v>6</v>
      </c>
    </row>
    <row r="103" spans="1:12" ht="15">
      <c r="A103" s="19"/>
      <c r="B103" s="12"/>
      <c r="C103" s="81"/>
      <c r="D103" s="53"/>
      <c r="E103" s="89" t="s">
        <v>109</v>
      </c>
      <c r="F103" s="114">
        <v>40</v>
      </c>
      <c r="G103" s="96">
        <v>3.8</v>
      </c>
      <c r="H103" s="96">
        <v>4.4000000000000004</v>
      </c>
      <c r="I103" s="96">
        <v>26.01</v>
      </c>
      <c r="J103" s="96">
        <v>156</v>
      </c>
      <c r="K103" s="100" t="s">
        <v>59</v>
      </c>
      <c r="L103" s="112">
        <v>15</v>
      </c>
    </row>
    <row r="104" spans="1:12" ht="15">
      <c r="A104" s="19"/>
      <c r="B104" s="12"/>
      <c r="C104" s="81"/>
      <c r="D104" s="53"/>
      <c r="E104" s="89" t="s">
        <v>86</v>
      </c>
      <c r="F104" s="96">
        <v>10</v>
      </c>
      <c r="G104" s="96">
        <v>2.4500000000000002</v>
      </c>
      <c r="H104" s="96">
        <v>2.85</v>
      </c>
      <c r="I104" s="96">
        <v>0.1</v>
      </c>
      <c r="J104" s="96">
        <v>36.799999999999997</v>
      </c>
      <c r="K104" s="104" t="s">
        <v>62</v>
      </c>
      <c r="L104" s="113">
        <v>15</v>
      </c>
    </row>
    <row r="105" spans="1:12" ht="15.75" thickBot="1">
      <c r="A105" s="19"/>
      <c r="B105" s="12"/>
      <c r="C105" s="81"/>
      <c r="D105" s="54"/>
      <c r="E105" s="54"/>
      <c r="F105" s="44"/>
      <c r="G105" s="45"/>
      <c r="H105" s="56"/>
      <c r="I105" s="58"/>
      <c r="J105" s="55"/>
      <c r="K105" s="54"/>
      <c r="L105" s="57"/>
    </row>
    <row r="106" spans="1:12" ht="15">
      <c r="A106" s="19"/>
      <c r="B106" s="12"/>
      <c r="C106" s="80" t="s">
        <v>84</v>
      </c>
      <c r="D106" s="63" t="s">
        <v>21</v>
      </c>
      <c r="E106" s="86"/>
      <c r="F106" s="50"/>
      <c r="G106" s="51"/>
      <c r="H106" s="51"/>
      <c r="I106" s="52"/>
      <c r="J106" s="50"/>
      <c r="K106" s="64"/>
      <c r="L106" s="65"/>
    </row>
    <row r="107" spans="1:12" ht="15">
      <c r="A107" s="20"/>
      <c r="B107" s="14"/>
      <c r="C107" s="81"/>
      <c r="D107" s="54"/>
      <c r="E107" s="54"/>
      <c r="F107" s="55"/>
      <c r="G107" s="56"/>
      <c r="H107" s="56"/>
      <c r="I107" s="58"/>
      <c r="J107" s="55"/>
      <c r="K107" s="54"/>
      <c r="L107" s="66"/>
    </row>
    <row r="108" spans="1:12" ht="15.75" thickBot="1">
      <c r="A108" s="21">
        <f>A100</f>
        <v>2</v>
      </c>
      <c r="B108" s="10">
        <f>B100</f>
        <v>1</v>
      </c>
      <c r="C108" s="82"/>
      <c r="D108" s="67"/>
      <c r="E108" s="67"/>
      <c r="F108" s="68"/>
      <c r="G108" s="75"/>
      <c r="H108" s="75"/>
      <c r="I108" s="76"/>
      <c r="J108" s="68"/>
      <c r="K108" s="67"/>
      <c r="L108" s="69"/>
    </row>
    <row r="109" spans="1:12" ht="15">
      <c r="A109" s="19"/>
      <c r="B109" s="12"/>
      <c r="C109" s="81" t="s">
        <v>22</v>
      </c>
      <c r="D109" s="70" t="s">
        <v>23</v>
      </c>
      <c r="E109" s="97" t="s">
        <v>37</v>
      </c>
      <c r="F109" s="90">
        <v>100</v>
      </c>
      <c r="G109" s="96">
        <v>0.4</v>
      </c>
      <c r="H109" s="96">
        <v>0.4</v>
      </c>
      <c r="I109" s="96">
        <v>9.8000000000000007</v>
      </c>
      <c r="J109" s="96">
        <v>47</v>
      </c>
      <c r="K109" s="92" t="s">
        <v>64</v>
      </c>
      <c r="L109" s="98">
        <v>16</v>
      </c>
    </row>
    <row r="110" spans="1:12" ht="15">
      <c r="A110" s="19"/>
      <c r="B110" s="12"/>
      <c r="C110" s="83"/>
      <c r="D110" s="53" t="s">
        <v>24</v>
      </c>
      <c r="E110" s="89" t="s">
        <v>117</v>
      </c>
      <c r="F110" s="95" t="s">
        <v>40</v>
      </c>
      <c r="G110" s="96">
        <v>2.2400000000000002</v>
      </c>
      <c r="H110" s="96">
        <v>6.15</v>
      </c>
      <c r="I110" s="96">
        <v>6.09</v>
      </c>
      <c r="J110" s="96">
        <v>84.36</v>
      </c>
      <c r="K110" s="100" t="s">
        <v>54</v>
      </c>
      <c r="L110" s="98">
        <v>21</v>
      </c>
    </row>
    <row r="111" spans="1:12" ht="15">
      <c r="A111" s="19"/>
      <c r="B111" s="12"/>
      <c r="C111" s="81"/>
      <c r="D111" s="53" t="s">
        <v>25</v>
      </c>
      <c r="E111" s="101" t="s">
        <v>116</v>
      </c>
      <c r="F111" s="95" t="s">
        <v>92</v>
      </c>
      <c r="G111" s="96">
        <v>18.399999999999999</v>
      </c>
      <c r="H111" s="96">
        <v>26.09</v>
      </c>
      <c r="I111" s="96">
        <v>1.05</v>
      </c>
      <c r="J111" s="96">
        <v>197.9</v>
      </c>
      <c r="K111" s="89" t="s">
        <v>55</v>
      </c>
      <c r="L111" s="98">
        <v>47</v>
      </c>
    </row>
    <row r="112" spans="1:12" ht="15">
      <c r="A112" s="19"/>
      <c r="B112" s="12"/>
      <c r="C112" s="81"/>
      <c r="D112" s="53" t="s">
        <v>26</v>
      </c>
      <c r="E112" s="89" t="s">
        <v>41</v>
      </c>
      <c r="F112" s="90">
        <v>150</v>
      </c>
      <c r="G112" s="91">
        <v>4.2</v>
      </c>
      <c r="H112" s="91">
        <v>0.6</v>
      </c>
      <c r="I112" s="91">
        <v>43.3</v>
      </c>
      <c r="J112" s="91">
        <v>195.9</v>
      </c>
      <c r="K112" s="97" t="s">
        <v>73</v>
      </c>
      <c r="L112" s="93">
        <v>14</v>
      </c>
    </row>
    <row r="113" spans="1:12" ht="15">
      <c r="A113" s="19"/>
      <c r="B113" s="12"/>
      <c r="C113" s="81"/>
      <c r="D113" s="53" t="s">
        <v>79</v>
      </c>
      <c r="E113" s="89" t="s">
        <v>38</v>
      </c>
      <c r="F113" s="95">
        <v>200</v>
      </c>
      <c r="G113" s="91">
        <v>0.44</v>
      </c>
      <c r="H113" s="96">
        <v>0</v>
      </c>
      <c r="I113" s="96">
        <v>20.88</v>
      </c>
      <c r="J113" s="96">
        <v>116</v>
      </c>
      <c r="K113" s="89" t="s">
        <v>57</v>
      </c>
      <c r="L113" s="98">
        <v>6</v>
      </c>
    </row>
    <row r="114" spans="1:12" ht="15">
      <c r="A114" s="19"/>
      <c r="B114" s="12"/>
      <c r="C114" s="81"/>
      <c r="D114" s="53" t="s">
        <v>27</v>
      </c>
      <c r="E114" s="89" t="s">
        <v>36</v>
      </c>
      <c r="F114" s="95">
        <v>30</v>
      </c>
      <c r="G114" s="99">
        <v>2.4</v>
      </c>
      <c r="H114" s="99">
        <v>0.3</v>
      </c>
      <c r="I114" s="99">
        <v>14.9</v>
      </c>
      <c r="J114" s="99">
        <v>69.3</v>
      </c>
      <c r="K114" s="100" t="s">
        <v>59</v>
      </c>
      <c r="L114" s="98">
        <v>3</v>
      </c>
    </row>
    <row r="115" spans="1:12" ht="15">
      <c r="A115" s="19"/>
      <c r="B115" s="12"/>
      <c r="C115" s="81"/>
      <c r="D115" s="53" t="s">
        <v>28</v>
      </c>
      <c r="E115" s="89" t="s">
        <v>39</v>
      </c>
      <c r="F115" s="95">
        <v>30</v>
      </c>
      <c r="G115" s="96">
        <v>1.17</v>
      </c>
      <c r="H115" s="96">
        <v>0.13</v>
      </c>
      <c r="I115" s="96">
        <v>12.9</v>
      </c>
      <c r="J115" s="96">
        <v>36.75</v>
      </c>
      <c r="K115" s="100" t="s">
        <v>59</v>
      </c>
      <c r="L115" s="98">
        <v>3</v>
      </c>
    </row>
    <row r="116" spans="1:12" ht="15.75" thickBot="1">
      <c r="A116" s="19"/>
      <c r="B116" s="12"/>
      <c r="C116" s="82"/>
      <c r="D116" s="67"/>
      <c r="E116" s="67"/>
      <c r="F116" s="74"/>
      <c r="G116" s="75"/>
      <c r="H116" s="75"/>
      <c r="I116" s="76"/>
      <c r="J116" s="68"/>
      <c r="K116" s="67"/>
      <c r="L116" s="74"/>
    </row>
    <row r="117" spans="1:12" ht="15">
      <c r="A117" s="20"/>
      <c r="B117" s="14"/>
      <c r="C117" s="6"/>
      <c r="D117" s="15" t="s">
        <v>29</v>
      </c>
      <c r="E117" s="7"/>
      <c r="F117" s="16">
        <f>SUM(F100:F116)</f>
        <v>810</v>
      </c>
      <c r="G117" s="16">
        <f>SUM(G100:G116)</f>
        <v>58.67</v>
      </c>
      <c r="H117" s="16">
        <f>SUM(H100:H116)</f>
        <v>66.109999999999985</v>
      </c>
      <c r="I117" s="16">
        <f>SUM(I100:I116)</f>
        <v>239.47000000000003</v>
      </c>
      <c r="J117" s="16">
        <f>SUM(J100:J116)</f>
        <v>1627.58</v>
      </c>
      <c r="K117" s="16"/>
      <c r="L117" s="16">
        <f>SUM(L100:L116)</f>
        <v>177</v>
      </c>
    </row>
    <row r="118" spans="1:12" ht="15.75" customHeight="1" thickBot="1">
      <c r="A118" s="24">
        <f>A100</f>
        <v>2</v>
      </c>
      <c r="B118" s="25">
        <f>B100</f>
        <v>1</v>
      </c>
      <c r="C118" s="133" t="s">
        <v>4</v>
      </c>
      <c r="D118" s="134"/>
      <c r="E118" s="26"/>
      <c r="F118" s="27">
        <f>F107+F117</f>
        <v>810</v>
      </c>
      <c r="G118" s="27">
        <f t="shared" ref="G118" si="11">G107+G117</f>
        <v>58.67</v>
      </c>
      <c r="H118" s="27">
        <f t="shared" ref="H118" si="12">H107+H117</f>
        <v>66.109999999999985</v>
      </c>
      <c r="I118" s="27">
        <f t="shared" ref="I118" si="13">I107+I117</f>
        <v>239.47000000000003</v>
      </c>
      <c r="J118" s="27">
        <f t="shared" ref="J118:L118" si="14">J107+J117</f>
        <v>1627.58</v>
      </c>
      <c r="K118" s="27"/>
      <c r="L118" s="27">
        <f t="shared" si="14"/>
        <v>177</v>
      </c>
    </row>
    <row r="119" spans="1:12" ht="15">
      <c r="A119" s="11">
        <v>2</v>
      </c>
      <c r="B119" s="12">
        <v>2</v>
      </c>
      <c r="C119" s="80" t="s">
        <v>17</v>
      </c>
      <c r="D119" s="49" t="s">
        <v>18</v>
      </c>
      <c r="E119" s="101" t="s">
        <v>43</v>
      </c>
      <c r="F119" s="102" t="s">
        <v>118</v>
      </c>
      <c r="G119" s="103">
        <v>14.14</v>
      </c>
      <c r="H119" s="103">
        <v>10.02</v>
      </c>
      <c r="I119" s="103">
        <v>33.090000000000003</v>
      </c>
      <c r="J119" s="103">
        <v>254.16</v>
      </c>
      <c r="K119" s="89" t="s">
        <v>74</v>
      </c>
      <c r="L119" s="98">
        <v>25</v>
      </c>
    </row>
    <row r="120" spans="1:12" ht="15">
      <c r="A120" s="11"/>
      <c r="B120" s="12"/>
      <c r="C120" s="81"/>
      <c r="D120" s="53" t="s">
        <v>19</v>
      </c>
      <c r="E120" s="89" t="s">
        <v>44</v>
      </c>
      <c r="F120" s="96" t="s">
        <v>40</v>
      </c>
      <c r="G120" s="96">
        <v>0.26</v>
      </c>
      <c r="H120" s="96">
        <v>0.6</v>
      </c>
      <c r="I120" s="96">
        <v>15.22</v>
      </c>
      <c r="J120" s="96">
        <v>59</v>
      </c>
      <c r="K120" s="104" t="s">
        <v>75</v>
      </c>
      <c r="L120" s="98">
        <v>6</v>
      </c>
    </row>
    <row r="121" spans="1:12" ht="15">
      <c r="A121" s="11"/>
      <c r="B121" s="12"/>
      <c r="C121" s="81"/>
      <c r="D121" s="53" t="s">
        <v>20</v>
      </c>
      <c r="E121" s="89" t="s">
        <v>36</v>
      </c>
      <c r="F121" s="95">
        <v>50</v>
      </c>
      <c r="G121" s="105">
        <v>3.8</v>
      </c>
      <c r="H121" s="105">
        <v>0.4</v>
      </c>
      <c r="I121" s="105">
        <v>24.3</v>
      </c>
      <c r="J121" s="105">
        <v>119</v>
      </c>
      <c r="K121" s="100" t="s">
        <v>59</v>
      </c>
      <c r="L121" s="98">
        <v>6</v>
      </c>
    </row>
    <row r="122" spans="1:12" ht="15">
      <c r="A122" s="11"/>
      <c r="B122" s="12"/>
      <c r="C122" s="81"/>
      <c r="D122" s="53"/>
      <c r="E122" s="104" t="s">
        <v>98</v>
      </c>
      <c r="F122" s="106">
        <v>20</v>
      </c>
      <c r="G122" s="105">
        <v>2.1</v>
      </c>
      <c r="H122" s="105">
        <v>3.4</v>
      </c>
      <c r="I122" s="105">
        <v>13.2</v>
      </c>
      <c r="J122" s="105">
        <v>96.8</v>
      </c>
      <c r="K122" s="107" t="s">
        <v>59</v>
      </c>
      <c r="L122" s="108">
        <v>15</v>
      </c>
    </row>
    <row r="123" spans="1:12" ht="15.75" thickBot="1">
      <c r="A123" s="11"/>
      <c r="B123" s="12"/>
      <c r="C123" s="81"/>
      <c r="D123" s="54"/>
      <c r="E123" s="89" t="s">
        <v>45</v>
      </c>
      <c r="F123" s="109">
        <v>10</v>
      </c>
      <c r="G123" s="110">
        <v>0.08</v>
      </c>
      <c r="H123" s="110">
        <v>7.25</v>
      </c>
      <c r="I123" s="110">
        <v>0.13</v>
      </c>
      <c r="J123" s="110">
        <v>66.099999999999994</v>
      </c>
      <c r="K123" s="111" t="s">
        <v>67</v>
      </c>
      <c r="L123" s="112">
        <v>15</v>
      </c>
    </row>
    <row r="124" spans="1:12" ht="15">
      <c r="A124" s="11"/>
      <c r="B124" s="12"/>
      <c r="C124" s="80" t="s">
        <v>84</v>
      </c>
      <c r="D124" s="63" t="s">
        <v>21</v>
      </c>
      <c r="E124" s="86"/>
      <c r="F124" s="50"/>
      <c r="G124" s="50"/>
      <c r="H124" s="50"/>
      <c r="I124" s="72"/>
      <c r="J124" s="50"/>
      <c r="K124" s="64"/>
      <c r="L124" s="65"/>
    </row>
    <row r="125" spans="1:12" ht="15">
      <c r="A125" s="11"/>
      <c r="B125" s="12"/>
      <c r="C125" s="81"/>
      <c r="D125" s="54"/>
      <c r="E125" s="54"/>
      <c r="F125" s="55"/>
      <c r="G125" s="55"/>
      <c r="H125" s="55"/>
      <c r="I125" s="71"/>
      <c r="J125" s="55"/>
      <c r="K125" s="54"/>
      <c r="L125" s="66"/>
    </row>
    <row r="126" spans="1:12" ht="15.75" thickBot="1">
      <c r="A126" s="13"/>
      <c r="B126" s="14"/>
      <c r="C126" s="82"/>
      <c r="D126" s="67"/>
      <c r="E126" s="67"/>
      <c r="F126" s="68"/>
      <c r="G126" s="68"/>
      <c r="H126" s="68"/>
      <c r="I126" s="73"/>
      <c r="J126" s="68"/>
      <c r="K126" s="67"/>
      <c r="L126" s="69"/>
    </row>
    <row r="127" spans="1:12" ht="15">
      <c r="A127" s="10">
        <f>A119</f>
        <v>2</v>
      </c>
      <c r="B127" s="10">
        <f>B119</f>
        <v>2</v>
      </c>
      <c r="C127" s="81" t="s">
        <v>22</v>
      </c>
      <c r="D127" s="70" t="s">
        <v>23</v>
      </c>
      <c r="E127" s="89" t="s">
        <v>108</v>
      </c>
      <c r="F127" s="90">
        <v>60</v>
      </c>
      <c r="G127" s="91">
        <v>0.48</v>
      </c>
      <c r="H127" s="91">
        <v>0.12</v>
      </c>
      <c r="I127" s="91">
        <v>3.12</v>
      </c>
      <c r="J127" s="91">
        <v>12</v>
      </c>
      <c r="K127" s="92" t="s">
        <v>91</v>
      </c>
      <c r="L127" s="93">
        <v>10</v>
      </c>
    </row>
    <row r="128" spans="1:12" ht="15">
      <c r="A128" s="11"/>
      <c r="B128" s="12"/>
      <c r="C128" s="83"/>
      <c r="D128" s="53" t="s">
        <v>24</v>
      </c>
      <c r="E128" s="94" t="s">
        <v>102</v>
      </c>
      <c r="F128" s="95" t="s">
        <v>40</v>
      </c>
      <c r="G128" s="96">
        <v>3.5</v>
      </c>
      <c r="H128" s="96">
        <v>2.48</v>
      </c>
      <c r="I128" s="96">
        <v>20.91</v>
      </c>
      <c r="J128" s="96">
        <v>154.01</v>
      </c>
      <c r="K128" s="97" t="s">
        <v>72</v>
      </c>
      <c r="L128" s="93">
        <v>24</v>
      </c>
    </row>
    <row r="129" spans="1:12" ht="15">
      <c r="A129" s="11"/>
      <c r="B129" s="12"/>
      <c r="C129" s="81"/>
      <c r="D129" s="53" t="s">
        <v>25</v>
      </c>
      <c r="E129" s="94" t="s">
        <v>119</v>
      </c>
      <c r="F129" s="91" t="s">
        <v>92</v>
      </c>
      <c r="G129" s="96">
        <v>17.600000000000001</v>
      </c>
      <c r="H129" s="96">
        <v>18.600000000000001</v>
      </c>
      <c r="I129" s="96">
        <v>3.41</v>
      </c>
      <c r="J129" s="96">
        <v>236.5</v>
      </c>
      <c r="K129" s="97" t="s">
        <v>64</v>
      </c>
      <c r="L129" s="93">
        <v>50</v>
      </c>
    </row>
    <row r="130" spans="1:12" ht="15">
      <c r="A130" s="11"/>
      <c r="B130" s="12"/>
      <c r="C130" s="81"/>
      <c r="D130" s="53" t="s">
        <v>26</v>
      </c>
      <c r="E130" s="89" t="s">
        <v>96</v>
      </c>
      <c r="F130" s="95">
        <v>150</v>
      </c>
      <c r="G130" s="96">
        <v>8.06</v>
      </c>
      <c r="H130" s="96">
        <v>7.62</v>
      </c>
      <c r="I130" s="96">
        <v>48.08</v>
      </c>
      <c r="J130" s="96">
        <v>271</v>
      </c>
      <c r="K130" s="92" t="s">
        <v>73</v>
      </c>
      <c r="L130" s="98">
        <v>12</v>
      </c>
    </row>
    <row r="131" spans="1:12" ht="15">
      <c r="A131" s="11"/>
      <c r="B131" s="12"/>
      <c r="C131" s="81"/>
      <c r="D131" s="53" t="s">
        <v>79</v>
      </c>
      <c r="E131" s="89" t="s">
        <v>42</v>
      </c>
      <c r="F131" s="95">
        <v>200</v>
      </c>
      <c r="G131" s="96">
        <v>3.5</v>
      </c>
      <c r="H131" s="96">
        <v>6.85</v>
      </c>
      <c r="I131" s="96">
        <v>33.770000000000003</v>
      </c>
      <c r="J131" s="96">
        <v>266</v>
      </c>
      <c r="K131" s="89" t="s">
        <v>100</v>
      </c>
      <c r="L131" s="93">
        <v>8</v>
      </c>
    </row>
    <row r="132" spans="1:12" ht="15">
      <c r="A132" s="11"/>
      <c r="B132" s="12"/>
      <c r="C132" s="81"/>
      <c r="D132" s="53" t="s">
        <v>27</v>
      </c>
      <c r="E132" s="89" t="s">
        <v>36</v>
      </c>
      <c r="F132" s="95">
        <v>30</v>
      </c>
      <c r="G132" s="99">
        <v>2.4</v>
      </c>
      <c r="H132" s="99">
        <v>0.3</v>
      </c>
      <c r="I132" s="99">
        <v>14.9</v>
      </c>
      <c r="J132" s="99">
        <v>69.3</v>
      </c>
      <c r="K132" s="100" t="s">
        <v>59</v>
      </c>
      <c r="L132" s="98">
        <v>3</v>
      </c>
    </row>
    <row r="133" spans="1:12" ht="15">
      <c r="A133" s="11"/>
      <c r="B133" s="12"/>
      <c r="C133" s="81"/>
      <c r="D133" s="53" t="s">
        <v>28</v>
      </c>
      <c r="E133" s="89" t="s">
        <v>39</v>
      </c>
      <c r="F133" s="95">
        <v>30</v>
      </c>
      <c r="G133" s="96">
        <v>1.17</v>
      </c>
      <c r="H133" s="96">
        <v>0.13</v>
      </c>
      <c r="I133" s="96">
        <v>12.9</v>
      </c>
      <c r="J133" s="96">
        <v>36.75</v>
      </c>
      <c r="K133" s="100" t="s">
        <v>59</v>
      </c>
      <c r="L133" s="98">
        <v>3</v>
      </c>
    </row>
    <row r="134" spans="1:12" ht="15.75" thickBot="1">
      <c r="A134" s="11"/>
      <c r="B134" s="12"/>
      <c r="C134" s="82"/>
      <c r="D134" s="67"/>
      <c r="E134" s="67"/>
      <c r="F134" s="74"/>
      <c r="G134" s="75"/>
      <c r="H134" s="75"/>
      <c r="I134" s="76"/>
      <c r="J134" s="75"/>
      <c r="K134" s="67"/>
      <c r="L134" s="74"/>
    </row>
    <row r="135" spans="1:12" ht="15.75" thickBot="1">
      <c r="A135" s="11"/>
      <c r="B135" s="12"/>
      <c r="C135" s="8"/>
      <c r="D135" s="67"/>
      <c r="E135" s="48"/>
      <c r="F135" s="74"/>
      <c r="G135" s="75"/>
      <c r="H135" s="75"/>
      <c r="I135" s="76"/>
      <c r="J135" s="68"/>
      <c r="K135" s="67"/>
      <c r="L135" s="74"/>
    </row>
    <row r="136" spans="1:12" ht="15">
      <c r="A136" s="13"/>
      <c r="B136" s="14"/>
      <c r="C136" s="6"/>
      <c r="D136" s="15" t="s">
        <v>29</v>
      </c>
      <c r="E136" s="7"/>
      <c r="F136" s="16">
        <f>SUM(F119:F135)</f>
        <v>550</v>
      </c>
      <c r="G136" s="16">
        <f>SUM(G119:G135)</f>
        <v>57.09</v>
      </c>
      <c r="H136" s="16">
        <f>SUM(H119:H135)</f>
        <v>57.77</v>
      </c>
      <c r="I136" s="16">
        <f>SUM(I119:I135)</f>
        <v>223.03</v>
      </c>
      <c r="J136" s="16">
        <f>SUM(J119:J135)</f>
        <v>1640.62</v>
      </c>
      <c r="K136" s="16"/>
      <c r="L136" s="16">
        <f>SUM(L119:L135)</f>
        <v>177</v>
      </c>
    </row>
    <row r="137" spans="1:12" ht="15.75" customHeight="1" thickBot="1">
      <c r="A137" s="28">
        <f>A119</f>
        <v>2</v>
      </c>
      <c r="B137" s="28">
        <f>B119</f>
        <v>2</v>
      </c>
      <c r="C137" s="133" t="s">
        <v>4</v>
      </c>
      <c r="D137" s="134"/>
      <c r="E137" s="26"/>
      <c r="F137" s="27">
        <f>F126+F136</f>
        <v>550</v>
      </c>
      <c r="G137" s="27">
        <f t="shared" ref="G137" si="15">G126+G136</f>
        <v>57.09</v>
      </c>
      <c r="H137" s="27">
        <f t="shared" ref="H137" si="16">H126+H136</f>
        <v>57.77</v>
      </c>
      <c r="I137" s="27">
        <f t="shared" ref="I137" si="17">I126+I136</f>
        <v>223.03</v>
      </c>
      <c r="J137" s="27">
        <f t="shared" ref="J137:L137" si="18">J126+J136</f>
        <v>1640.62</v>
      </c>
      <c r="K137" s="27"/>
      <c r="L137" s="27">
        <f t="shared" si="18"/>
        <v>177</v>
      </c>
    </row>
    <row r="138" spans="1:12" ht="15">
      <c r="A138" s="17">
        <v>2</v>
      </c>
      <c r="B138" s="18">
        <v>3</v>
      </c>
      <c r="C138" s="80" t="s">
        <v>17</v>
      </c>
      <c r="D138" s="49" t="s">
        <v>18</v>
      </c>
      <c r="E138" s="89" t="s">
        <v>120</v>
      </c>
      <c r="F138" s="96" t="s">
        <v>34</v>
      </c>
      <c r="G138" s="96">
        <v>11.16</v>
      </c>
      <c r="H138" s="96">
        <v>10.43</v>
      </c>
      <c r="I138" s="96">
        <v>32.07</v>
      </c>
      <c r="J138" s="96">
        <v>304.18</v>
      </c>
      <c r="K138" s="104" t="s">
        <v>56</v>
      </c>
      <c r="L138" s="113">
        <v>22</v>
      </c>
    </row>
    <row r="139" spans="1:12" ht="15">
      <c r="A139" s="19"/>
      <c r="B139" s="12"/>
      <c r="C139" s="81"/>
      <c r="D139" s="53" t="s">
        <v>19</v>
      </c>
      <c r="E139" s="89" t="s">
        <v>35</v>
      </c>
      <c r="F139" s="114">
        <v>200</v>
      </c>
      <c r="G139" s="110">
        <v>0.2</v>
      </c>
      <c r="H139" s="110">
        <v>0.05</v>
      </c>
      <c r="I139" s="110">
        <v>15.01</v>
      </c>
      <c r="J139" s="110">
        <v>57</v>
      </c>
      <c r="K139" s="100" t="s">
        <v>58</v>
      </c>
      <c r="L139" s="112">
        <v>6</v>
      </c>
    </row>
    <row r="140" spans="1:12" ht="15">
      <c r="A140" s="19"/>
      <c r="B140" s="12"/>
      <c r="C140" s="81"/>
      <c r="D140" s="53" t="s">
        <v>20</v>
      </c>
      <c r="E140" s="89" t="s">
        <v>36</v>
      </c>
      <c r="F140" s="95">
        <v>50</v>
      </c>
      <c r="G140" s="105">
        <v>3.8</v>
      </c>
      <c r="H140" s="105">
        <v>0.4</v>
      </c>
      <c r="I140" s="105">
        <v>24.3</v>
      </c>
      <c r="J140" s="105">
        <v>119</v>
      </c>
      <c r="K140" s="100" t="s">
        <v>59</v>
      </c>
      <c r="L140" s="113">
        <v>6</v>
      </c>
    </row>
    <row r="141" spans="1:12" ht="15.75" customHeight="1">
      <c r="A141" s="19"/>
      <c r="B141" s="12"/>
      <c r="C141" s="81"/>
      <c r="D141" s="53"/>
      <c r="E141" s="104" t="s">
        <v>53</v>
      </c>
      <c r="F141" s="114">
        <v>75</v>
      </c>
      <c r="G141" s="110">
        <v>4.8</v>
      </c>
      <c r="H141" s="110">
        <v>2.57</v>
      </c>
      <c r="I141" s="110">
        <v>25.1</v>
      </c>
      <c r="J141" s="110">
        <v>223.2</v>
      </c>
      <c r="K141" s="107" t="s">
        <v>59</v>
      </c>
      <c r="L141" s="108">
        <v>18</v>
      </c>
    </row>
    <row r="142" spans="1:12" ht="15.75" thickBot="1">
      <c r="A142" s="19"/>
      <c r="B142" s="12"/>
      <c r="C142" s="81"/>
      <c r="D142" s="54"/>
      <c r="E142" s="89" t="s">
        <v>45</v>
      </c>
      <c r="F142" s="109">
        <v>10</v>
      </c>
      <c r="G142" s="110">
        <v>0.08</v>
      </c>
      <c r="H142" s="110">
        <v>7.25</v>
      </c>
      <c r="I142" s="110">
        <v>0.13</v>
      </c>
      <c r="J142" s="110">
        <v>66.099999999999994</v>
      </c>
      <c r="K142" s="115" t="s">
        <v>67</v>
      </c>
      <c r="L142" s="112">
        <v>15</v>
      </c>
    </row>
    <row r="143" spans="1:12" ht="15">
      <c r="A143" s="19"/>
      <c r="B143" s="12"/>
      <c r="C143" s="80" t="s">
        <v>84</v>
      </c>
      <c r="D143" s="63" t="s">
        <v>21</v>
      </c>
      <c r="E143" s="86"/>
      <c r="F143" s="50"/>
      <c r="G143" s="50"/>
      <c r="H143" s="50"/>
      <c r="I143" s="72"/>
      <c r="J143" s="50"/>
      <c r="K143" s="64"/>
      <c r="L143" s="65"/>
    </row>
    <row r="144" spans="1:12" ht="15">
      <c r="A144" s="19"/>
      <c r="B144" s="12"/>
      <c r="C144" s="81"/>
      <c r="D144" s="54"/>
      <c r="E144" s="54"/>
      <c r="F144" s="55"/>
      <c r="G144" s="55"/>
      <c r="H144" s="55"/>
      <c r="I144" s="71"/>
      <c r="J144" s="55"/>
      <c r="K144" s="54"/>
      <c r="L144" s="66"/>
    </row>
    <row r="145" spans="1:12" ht="15.75" thickBot="1">
      <c r="A145" s="20"/>
      <c r="B145" s="14"/>
      <c r="C145" s="82"/>
      <c r="D145" s="67"/>
      <c r="E145" s="67"/>
      <c r="F145" s="68"/>
      <c r="G145" s="68"/>
      <c r="H145" s="68"/>
      <c r="I145" s="73"/>
      <c r="J145" s="68"/>
      <c r="K145" s="67"/>
      <c r="L145" s="69"/>
    </row>
    <row r="146" spans="1:12" ht="15">
      <c r="A146" s="21">
        <f>A138</f>
        <v>2</v>
      </c>
      <c r="B146" s="10">
        <f>B138</f>
        <v>3</v>
      </c>
      <c r="C146" s="81" t="s">
        <v>22</v>
      </c>
      <c r="D146" s="70" t="s">
        <v>23</v>
      </c>
      <c r="E146" s="104" t="s">
        <v>103</v>
      </c>
      <c r="F146" s="116">
        <v>60</v>
      </c>
      <c r="G146" s="117">
        <v>0.66</v>
      </c>
      <c r="H146" s="117">
        <v>0.12</v>
      </c>
      <c r="I146" s="117">
        <v>2.2799999999999998</v>
      </c>
      <c r="J146" s="117">
        <v>12.84</v>
      </c>
      <c r="K146" s="92" t="s">
        <v>64</v>
      </c>
      <c r="L146" s="118">
        <v>13</v>
      </c>
    </row>
    <row r="147" spans="1:12" ht="15">
      <c r="A147" s="19"/>
      <c r="B147" s="12"/>
      <c r="C147" s="83"/>
      <c r="D147" s="53" t="s">
        <v>24</v>
      </c>
      <c r="E147" s="89" t="s">
        <v>122</v>
      </c>
      <c r="F147" s="95" t="s">
        <v>40</v>
      </c>
      <c r="G147" s="96">
        <v>10.7</v>
      </c>
      <c r="H147" s="96">
        <v>10.4</v>
      </c>
      <c r="I147" s="96">
        <v>23.5</v>
      </c>
      <c r="J147" s="96">
        <v>240.8</v>
      </c>
      <c r="K147" s="100" t="s">
        <v>64</v>
      </c>
      <c r="L147" s="98">
        <v>35</v>
      </c>
    </row>
    <row r="148" spans="1:12" ht="15">
      <c r="A148" s="19"/>
      <c r="B148" s="12"/>
      <c r="C148" s="81"/>
      <c r="D148" s="53" t="s">
        <v>25</v>
      </c>
      <c r="E148" s="94" t="s">
        <v>121</v>
      </c>
      <c r="F148" s="95" t="s">
        <v>92</v>
      </c>
      <c r="G148" s="91">
        <v>14.54</v>
      </c>
      <c r="H148" s="91">
        <v>15.32</v>
      </c>
      <c r="I148" s="91">
        <v>26.62</v>
      </c>
      <c r="J148" s="91">
        <v>245.96</v>
      </c>
      <c r="K148" s="97" t="s">
        <v>64</v>
      </c>
      <c r="L148" s="112">
        <v>41</v>
      </c>
    </row>
    <row r="149" spans="1:12" ht="15">
      <c r="A149" s="19"/>
      <c r="B149" s="12"/>
      <c r="C149" s="81"/>
      <c r="D149" s="53" t="s">
        <v>26</v>
      </c>
      <c r="E149" s="97" t="s">
        <v>46</v>
      </c>
      <c r="F149" s="90">
        <v>150</v>
      </c>
      <c r="G149" s="91">
        <v>5.0999999999999996</v>
      </c>
      <c r="H149" s="91">
        <v>9.15</v>
      </c>
      <c r="I149" s="91">
        <v>34.200000000000003</v>
      </c>
      <c r="J149" s="91">
        <v>241</v>
      </c>
      <c r="K149" s="97" t="s">
        <v>71</v>
      </c>
      <c r="L149" s="113">
        <v>9</v>
      </c>
    </row>
    <row r="150" spans="1:12" ht="15">
      <c r="A150" s="19"/>
      <c r="B150" s="12"/>
      <c r="C150" s="81"/>
      <c r="D150" s="53" t="s">
        <v>79</v>
      </c>
      <c r="E150" s="89" t="s">
        <v>52</v>
      </c>
      <c r="F150" s="95">
        <v>200</v>
      </c>
      <c r="G150" s="96">
        <v>0.2</v>
      </c>
      <c r="H150" s="96">
        <v>0.04</v>
      </c>
      <c r="I150" s="96">
        <v>25.73</v>
      </c>
      <c r="J150" s="96">
        <v>86</v>
      </c>
      <c r="K150" s="89" t="s">
        <v>64</v>
      </c>
      <c r="L150" s="98">
        <v>6</v>
      </c>
    </row>
    <row r="151" spans="1:12" ht="15">
      <c r="A151" s="19"/>
      <c r="B151" s="12"/>
      <c r="C151" s="81"/>
      <c r="D151" s="53" t="s">
        <v>27</v>
      </c>
      <c r="E151" s="89" t="s">
        <v>36</v>
      </c>
      <c r="F151" s="95">
        <v>30</v>
      </c>
      <c r="G151" s="99">
        <v>2.4</v>
      </c>
      <c r="H151" s="99">
        <v>0.3</v>
      </c>
      <c r="I151" s="99">
        <v>14.9</v>
      </c>
      <c r="J151" s="99">
        <v>69.3</v>
      </c>
      <c r="K151" s="100" t="s">
        <v>59</v>
      </c>
      <c r="L151" s="98">
        <v>3</v>
      </c>
    </row>
    <row r="152" spans="1:12" ht="15">
      <c r="A152" s="19"/>
      <c r="B152" s="12"/>
      <c r="C152" s="81"/>
      <c r="D152" s="53" t="s">
        <v>28</v>
      </c>
      <c r="E152" s="89" t="s">
        <v>39</v>
      </c>
      <c r="F152" s="95">
        <v>30</v>
      </c>
      <c r="G152" s="96">
        <v>1.17</v>
      </c>
      <c r="H152" s="96">
        <v>0.13</v>
      </c>
      <c r="I152" s="96">
        <v>12.9</v>
      </c>
      <c r="J152" s="96">
        <v>36.75</v>
      </c>
      <c r="K152" s="100" t="s">
        <v>59</v>
      </c>
      <c r="L152" s="98">
        <v>3</v>
      </c>
    </row>
    <row r="153" spans="1:12" ht="15.75" thickBot="1">
      <c r="A153" s="19"/>
      <c r="B153" s="12"/>
      <c r="C153" s="82"/>
      <c r="D153" s="67"/>
      <c r="E153" s="59"/>
      <c r="F153" s="60"/>
      <c r="G153" s="61"/>
      <c r="H153" s="46"/>
      <c r="I153" s="62"/>
      <c r="J153" s="46"/>
      <c r="K153" s="59"/>
      <c r="L153" s="60"/>
    </row>
    <row r="154" spans="1:12" ht="15">
      <c r="A154" s="19"/>
      <c r="B154" s="12"/>
      <c r="C154" s="8"/>
      <c r="D154" s="5"/>
      <c r="E154" s="32"/>
      <c r="F154" s="33"/>
      <c r="G154" s="33"/>
      <c r="H154" s="33"/>
      <c r="I154" s="33"/>
      <c r="J154" s="33"/>
      <c r="K154" s="34"/>
      <c r="L154" s="33"/>
    </row>
    <row r="155" spans="1:12" ht="15">
      <c r="A155" s="20"/>
      <c r="B155" s="14"/>
      <c r="C155" s="6"/>
      <c r="D155" s="15" t="s">
        <v>29</v>
      </c>
      <c r="E155" s="7"/>
      <c r="F155" s="16">
        <f>SUM(F138:F154)</f>
        <v>805</v>
      </c>
      <c r="G155" s="16">
        <f>SUM(G138:G154)</f>
        <v>54.81</v>
      </c>
      <c r="H155" s="16">
        <f>SUM(H138:H154)</f>
        <v>56.160000000000004</v>
      </c>
      <c r="I155" s="16">
        <f>SUM(I138:I154)</f>
        <v>236.73999999999998</v>
      </c>
      <c r="J155" s="16">
        <f>SUM(J138:J154)</f>
        <v>1702.13</v>
      </c>
      <c r="K155" s="16"/>
      <c r="L155" s="16">
        <f>SUM(L138:L154)</f>
        <v>177</v>
      </c>
    </row>
    <row r="156" spans="1:12" ht="15.75" customHeight="1" thickBot="1">
      <c r="A156" s="24">
        <f>A138</f>
        <v>2</v>
      </c>
      <c r="B156" s="25">
        <f>B138</f>
        <v>3</v>
      </c>
      <c r="C156" s="133" t="s">
        <v>4</v>
      </c>
      <c r="D156" s="134"/>
      <c r="E156" s="26"/>
      <c r="F156" s="27">
        <f>F145+F155</f>
        <v>805</v>
      </c>
      <c r="G156" s="27">
        <f t="shared" ref="G156" si="19">G145+G155</f>
        <v>54.81</v>
      </c>
      <c r="H156" s="27">
        <f t="shared" ref="H156" si="20">H145+H155</f>
        <v>56.160000000000004</v>
      </c>
      <c r="I156" s="27">
        <f t="shared" ref="I156" si="21">I145+I155</f>
        <v>236.73999999999998</v>
      </c>
      <c r="J156" s="27">
        <f t="shared" ref="J156:L156" si="22">J145+J155</f>
        <v>1702.13</v>
      </c>
      <c r="K156" s="27"/>
      <c r="L156" s="27">
        <f t="shared" si="22"/>
        <v>177</v>
      </c>
    </row>
    <row r="157" spans="1:12" ht="15">
      <c r="A157" s="17">
        <v>2</v>
      </c>
      <c r="B157" s="18">
        <v>4</v>
      </c>
      <c r="C157" s="80" t="s">
        <v>17</v>
      </c>
      <c r="D157" s="49" t="s">
        <v>18</v>
      </c>
      <c r="E157" s="89" t="s">
        <v>123</v>
      </c>
      <c r="F157" s="114" t="s">
        <v>34</v>
      </c>
      <c r="G157" s="110">
        <v>14.28</v>
      </c>
      <c r="H157" s="110">
        <v>17.34</v>
      </c>
      <c r="I157" s="110">
        <v>38.4</v>
      </c>
      <c r="J157" s="110">
        <v>454.6</v>
      </c>
      <c r="K157" s="107" t="s">
        <v>56</v>
      </c>
      <c r="L157" s="119">
        <v>28</v>
      </c>
    </row>
    <row r="158" spans="1:12" ht="15">
      <c r="A158" s="19"/>
      <c r="B158" s="12"/>
      <c r="C158" s="81"/>
      <c r="D158" s="53" t="s">
        <v>19</v>
      </c>
      <c r="E158" s="100" t="s">
        <v>69</v>
      </c>
      <c r="F158" s="95">
        <v>200</v>
      </c>
      <c r="G158" s="96">
        <v>0</v>
      </c>
      <c r="H158" s="96">
        <v>0</v>
      </c>
      <c r="I158" s="96">
        <v>14</v>
      </c>
      <c r="J158" s="96">
        <v>52.4</v>
      </c>
      <c r="K158" s="104" t="s">
        <v>58</v>
      </c>
      <c r="L158" s="113">
        <v>6</v>
      </c>
    </row>
    <row r="159" spans="1:12" ht="15">
      <c r="A159" s="19"/>
      <c r="B159" s="12"/>
      <c r="C159" s="81"/>
      <c r="D159" s="53" t="s">
        <v>20</v>
      </c>
      <c r="E159" s="89" t="s">
        <v>36</v>
      </c>
      <c r="F159" s="95">
        <v>50</v>
      </c>
      <c r="G159" s="105">
        <v>3.8</v>
      </c>
      <c r="H159" s="105">
        <v>0.4</v>
      </c>
      <c r="I159" s="105">
        <v>24.3</v>
      </c>
      <c r="J159" s="105">
        <v>119</v>
      </c>
      <c r="K159" s="100" t="s">
        <v>59</v>
      </c>
      <c r="L159" s="113">
        <v>6</v>
      </c>
    </row>
    <row r="160" spans="1:12" ht="15">
      <c r="A160" s="19"/>
      <c r="B160" s="12"/>
      <c r="C160" s="81"/>
      <c r="D160" s="53"/>
      <c r="E160" s="120" t="s">
        <v>94</v>
      </c>
      <c r="F160" s="121">
        <v>30</v>
      </c>
      <c r="G160" s="122">
        <v>1.9</v>
      </c>
      <c r="H160" s="122">
        <v>2.5</v>
      </c>
      <c r="I160" s="122">
        <v>18.600000000000001</v>
      </c>
      <c r="J160" s="122">
        <v>104.3</v>
      </c>
      <c r="K160" s="123" t="s">
        <v>59</v>
      </c>
      <c r="L160" s="108">
        <v>12</v>
      </c>
    </row>
    <row r="161" spans="1:12" ht="15">
      <c r="A161" s="19"/>
      <c r="B161" s="12"/>
      <c r="C161" s="81"/>
      <c r="D161" s="53"/>
      <c r="E161" s="89" t="s">
        <v>86</v>
      </c>
      <c r="F161" s="96">
        <v>10</v>
      </c>
      <c r="G161" s="96">
        <v>2.4500000000000002</v>
      </c>
      <c r="H161" s="96">
        <v>2.85</v>
      </c>
      <c r="I161" s="96">
        <v>0.1</v>
      </c>
      <c r="J161" s="96">
        <v>36.799999999999997</v>
      </c>
      <c r="K161" s="104" t="s">
        <v>62</v>
      </c>
      <c r="L161" s="113">
        <v>15</v>
      </c>
    </row>
    <row r="162" spans="1:12" ht="15.75" thickBot="1">
      <c r="A162" s="19"/>
      <c r="B162" s="12"/>
      <c r="C162" s="81"/>
      <c r="D162" s="54"/>
      <c r="E162" s="54"/>
      <c r="F162" s="44"/>
      <c r="G162" s="45"/>
      <c r="H162" s="56"/>
      <c r="I162" s="58"/>
      <c r="J162" s="56"/>
      <c r="K162" s="54"/>
      <c r="L162" s="57"/>
    </row>
    <row r="163" spans="1:12" ht="15">
      <c r="A163" s="19"/>
      <c r="B163" s="12"/>
      <c r="C163" s="80" t="s">
        <v>84</v>
      </c>
      <c r="D163" s="63" t="s">
        <v>21</v>
      </c>
      <c r="E163" s="86"/>
      <c r="F163" s="50"/>
      <c r="G163" s="50"/>
      <c r="H163" s="50"/>
      <c r="I163" s="72"/>
      <c r="J163" s="50"/>
      <c r="K163" s="64"/>
      <c r="L163" s="65"/>
    </row>
    <row r="164" spans="1:12" ht="15">
      <c r="A164" s="20"/>
      <c r="B164" s="14"/>
      <c r="C164" s="81"/>
      <c r="D164" s="54"/>
      <c r="E164" s="54"/>
      <c r="F164" s="55"/>
      <c r="G164" s="55"/>
      <c r="H164" s="55"/>
      <c r="I164" s="71"/>
      <c r="J164" s="55"/>
      <c r="K164" s="54"/>
      <c r="L164" s="66"/>
    </row>
    <row r="165" spans="1:12" ht="15.75" thickBot="1">
      <c r="A165" s="21">
        <f>A157</f>
        <v>2</v>
      </c>
      <c r="B165" s="10">
        <f>B157</f>
        <v>4</v>
      </c>
      <c r="C165" s="82"/>
      <c r="D165" s="67"/>
      <c r="E165" s="67"/>
      <c r="F165" s="68"/>
      <c r="G165" s="68"/>
      <c r="H165" s="68"/>
      <c r="I165" s="73"/>
      <c r="J165" s="68"/>
      <c r="K165" s="67"/>
      <c r="L165" s="69"/>
    </row>
    <row r="166" spans="1:12" ht="15">
      <c r="A166" s="19"/>
      <c r="B166" s="12"/>
      <c r="C166" s="81" t="s">
        <v>22</v>
      </c>
      <c r="D166" s="70" t="s">
        <v>23</v>
      </c>
      <c r="E166" s="100" t="s">
        <v>111</v>
      </c>
      <c r="F166" s="124">
        <v>60</v>
      </c>
      <c r="G166" s="99">
        <v>0.7</v>
      </c>
      <c r="H166" s="99">
        <v>4.42</v>
      </c>
      <c r="I166" s="99">
        <v>2.74</v>
      </c>
      <c r="J166" s="99">
        <v>71</v>
      </c>
      <c r="K166" s="104" t="s">
        <v>64</v>
      </c>
      <c r="L166" s="119">
        <v>10</v>
      </c>
    </row>
    <row r="167" spans="1:12" ht="15">
      <c r="A167" s="19"/>
      <c r="B167" s="12"/>
      <c r="C167" s="83"/>
      <c r="D167" s="53" t="s">
        <v>24</v>
      </c>
      <c r="E167" s="101" t="s">
        <v>107</v>
      </c>
      <c r="F167" s="95">
        <v>200</v>
      </c>
      <c r="G167" s="96">
        <v>5.9</v>
      </c>
      <c r="H167" s="96">
        <v>3.11</v>
      </c>
      <c r="I167" s="96">
        <v>15.98</v>
      </c>
      <c r="J167" s="96">
        <v>118</v>
      </c>
      <c r="K167" s="100" t="s">
        <v>70</v>
      </c>
      <c r="L167" s="113">
        <v>20</v>
      </c>
    </row>
    <row r="168" spans="1:12" ht="15">
      <c r="A168" s="19"/>
      <c r="B168" s="12"/>
      <c r="C168" s="81"/>
      <c r="D168" s="53" t="s">
        <v>25</v>
      </c>
      <c r="E168" s="89" t="s">
        <v>126</v>
      </c>
      <c r="F168" s="116" t="s">
        <v>125</v>
      </c>
      <c r="G168" s="91">
        <v>10.53</v>
      </c>
      <c r="H168" s="91">
        <v>8.48</v>
      </c>
      <c r="I168" s="91">
        <v>11.9</v>
      </c>
      <c r="J168" s="91">
        <v>171.05</v>
      </c>
      <c r="K168" s="92" t="s">
        <v>64</v>
      </c>
      <c r="L168" s="119">
        <v>54</v>
      </c>
    </row>
    <row r="169" spans="1:12" ht="15">
      <c r="A169" s="19"/>
      <c r="B169" s="12"/>
      <c r="C169" s="81"/>
      <c r="D169" s="53" t="s">
        <v>26</v>
      </c>
      <c r="E169" s="97" t="s">
        <v>124</v>
      </c>
      <c r="F169" s="116">
        <v>150</v>
      </c>
      <c r="G169" s="117">
        <v>3.5</v>
      </c>
      <c r="H169" s="117">
        <v>3.53</v>
      </c>
      <c r="I169" s="117">
        <v>35.799999999999997</v>
      </c>
      <c r="J169" s="117">
        <v>211</v>
      </c>
      <c r="K169" s="125" t="s">
        <v>56</v>
      </c>
      <c r="L169" s="119">
        <v>12</v>
      </c>
    </row>
    <row r="170" spans="1:12" ht="15">
      <c r="A170" s="19"/>
      <c r="B170" s="12"/>
      <c r="C170" s="81"/>
      <c r="D170" s="53" t="s">
        <v>79</v>
      </c>
      <c r="E170" s="89" t="s">
        <v>51</v>
      </c>
      <c r="F170" s="114">
        <v>200</v>
      </c>
      <c r="G170" s="110">
        <v>1.04</v>
      </c>
      <c r="H170" s="110">
        <v>0.03</v>
      </c>
      <c r="I170" s="110">
        <v>26.8</v>
      </c>
      <c r="J170" s="110">
        <v>123</v>
      </c>
      <c r="K170" s="100" t="s">
        <v>66</v>
      </c>
      <c r="L170" s="113">
        <v>8</v>
      </c>
    </row>
    <row r="171" spans="1:12" ht="15">
      <c r="A171" s="19"/>
      <c r="B171" s="12"/>
      <c r="C171" s="81"/>
      <c r="D171" s="53" t="s">
        <v>27</v>
      </c>
      <c r="E171" s="89" t="s">
        <v>36</v>
      </c>
      <c r="F171" s="95">
        <v>30</v>
      </c>
      <c r="G171" s="99">
        <v>2.4</v>
      </c>
      <c r="H171" s="99">
        <v>0.3</v>
      </c>
      <c r="I171" s="99">
        <v>14.9</v>
      </c>
      <c r="J171" s="99">
        <v>69.3</v>
      </c>
      <c r="K171" s="100" t="s">
        <v>59</v>
      </c>
      <c r="L171" s="113">
        <v>3</v>
      </c>
    </row>
    <row r="172" spans="1:12" ht="15">
      <c r="A172" s="19"/>
      <c r="B172" s="12"/>
      <c r="C172" s="81"/>
      <c r="D172" s="53" t="s">
        <v>28</v>
      </c>
      <c r="E172" s="89" t="s">
        <v>39</v>
      </c>
      <c r="F172" s="95">
        <v>30</v>
      </c>
      <c r="G172" s="96">
        <v>1.17</v>
      </c>
      <c r="H172" s="96">
        <v>0.13</v>
      </c>
      <c r="I172" s="96">
        <v>12.9</v>
      </c>
      <c r="J172" s="96">
        <v>36.75</v>
      </c>
      <c r="K172" s="100" t="s">
        <v>59</v>
      </c>
      <c r="L172" s="113">
        <v>3</v>
      </c>
    </row>
    <row r="173" spans="1:12" ht="15.75" thickBot="1">
      <c r="A173" s="19"/>
      <c r="B173" s="12"/>
      <c r="C173" s="82"/>
      <c r="D173" s="67"/>
      <c r="E173" s="67"/>
      <c r="F173" s="74"/>
      <c r="G173" s="68"/>
      <c r="H173" s="68"/>
      <c r="I173" s="73"/>
      <c r="J173" s="68"/>
      <c r="K173" s="67"/>
      <c r="L173" s="74"/>
    </row>
    <row r="174" spans="1:12" ht="15">
      <c r="A174" s="20"/>
      <c r="B174" s="14"/>
      <c r="C174" s="6"/>
      <c r="D174" s="15" t="s">
        <v>29</v>
      </c>
      <c r="E174" s="7"/>
      <c r="F174" s="16">
        <f t="shared" ref="F174:L174" si="23">SUM(F157:F173)</f>
        <v>960</v>
      </c>
      <c r="G174" s="16">
        <f t="shared" si="23"/>
        <v>47.669999999999995</v>
      </c>
      <c r="H174" s="16">
        <f t="shared" si="23"/>
        <v>43.089999999999996</v>
      </c>
      <c r="I174" s="16">
        <f t="shared" si="23"/>
        <v>216.42000000000002</v>
      </c>
      <c r="J174" s="16">
        <f t="shared" si="23"/>
        <v>1567.1999999999998</v>
      </c>
      <c r="K174" s="16">
        <f t="shared" si="23"/>
        <v>0</v>
      </c>
      <c r="L174" s="16">
        <f t="shared" si="23"/>
        <v>177</v>
      </c>
    </row>
    <row r="175" spans="1:12" ht="15.75" customHeight="1" thickBot="1">
      <c r="A175" s="24">
        <f>A157</f>
        <v>2</v>
      </c>
      <c r="B175" s="25">
        <f>B157</f>
        <v>4</v>
      </c>
      <c r="C175" s="133" t="s">
        <v>4</v>
      </c>
      <c r="D175" s="134"/>
      <c r="E175" s="26"/>
      <c r="F175" s="27">
        <f>F164+F174</f>
        <v>960</v>
      </c>
      <c r="G175" s="27">
        <f t="shared" ref="G175" si="24">G164+G174</f>
        <v>47.669999999999995</v>
      </c>
      <c r="H175" s="27">
        <f t="shared" ref="H175" si="25">H164+H174</f>
        <v>43.089999999999996</v>
      </c>
      <c r="I175" s="27">
        <f t="shared" ref="I175" si="26">I164+I174</f>
        <v>216.42000000000002</v>
      </c>
      <c r="J175" s="27">
        <f t="shared" ref="J175:L175" si="27">J164+J174</f>
        <v>1567.1999999999998</v>
      </c>
      <c r="K175" s="27"/>
      <c r="L175" s="27">
        <f t="shared" si="27"/>
        <v>177</v>
      </c>
    </row>
    <row r="176" spans="1:12" ht="15">
      <c r="A176" s="17">
        <v>2</v>
      </c>
      <c r="B176" s="18">
        <v>5</v>
      </c>
      <c r="C176" s="80" t="s">
        <v>17</v>
      </c>
      <c r="D176" s="49" t="s">
        <v>18</v>
      </c>
      <c r="E176" s="97" t="s">
        <v>88</v>
      </c>
      <c r="F176" s="116" t="s">
        <v>34</v>
      </c>
      <c r="G176" s="91">
        <v>16.09</v>
      </c>
      <c r="H176" s="91">
        <v>12.92</v>
      </c>
      <c r="I176" s="91">
        <v>32.619999999999997</v>
      </c>
      <c r="J176" s="91">
        <v>340</v>
      </c>
      <c r="K176" s="100" t="s">
        <v>56</v>
      </c>
      <c r="L176" s="113">
        <v>21</v>
      </c>
    </row>
    <row r="177" spans="1:12" ht="15">
      <c r="A177" s="19"/>
      <c r="B177" s="12"/>
      <c r="C177" s="81"/>
      <c r="D177" s="53" t="s">
        <v>19</v>
      </c>
      <c r="E177" s="89" t="s">
        <v>35</v>
      </c>
      <c r="F177" s="114">
        <v>200</v>
      </c>
      <c r="G177" s="110">
        <v>0.2</v>
      </c>
      <c r="H177" s="110">
        <v>0.05</v>
      </c>
      <c r="I177" s="110">
        <v>15.01</v>
      </c>
      <c r="J177" s="110">
        <v>57</v>
      </c>
      <c r="K177" s="100" t="s">
        <v>58</v>
      </c>
      <c r="L177" s="112">
        <v>6</v>
      </c>
    </row>
    <row r="178" spans="1:12" ht="15">
      <c r="A178" s="19"/>
      <c r="B178" s="12"/>
      <c r="C178" s="81"/>
      <c r="D178" s="53" t="s">
        <v>20</v>
      </c>
      <c r="E178" s="89" t="s">
        <v>127</v>
      </c>
      <c r="F178" s="114">
        <v>100</v>
      </c>
      <c r="G178" s="110">
        <v>6.5</v>
      </c>
      <c r="H178" s="110">
        <v>3.2</v>
      </c>
      <c r="I178" s="110">
        <v>47.1</v>
      </c>
      <c r="J178" s="110">
        <v>293</v>
      </c>
      <c r="K178" s="104" t="s">
        <v>59</v>
      </c>
      <c r="L178" s="112">
        <v>25</v>
      </c>
    </row>
    <row r="179" spans="1:12" ht="15">
      <c r="A179" s="19"/>
      <c r="B179" s="12"/>
      <c r="C179" s="81"/>
      <c r="D179" s="54"/>
      <c r="E179" s="89" t="s">
        <v>45</v>
      </c>
      <c r="F179" s="109">
        <v>10</v>
      </c>
      <c r="G179" s="110">
        <v>0.08</v>
      </c>
      <c r="H179" s="110">
        <v>7.25</v>
      </c>
      <c r="I179" s="110">
        <v>0.13</v>
      </c>
      <c r="J179" s="110">
        <v>66.099999999999994</v>
      </c>
      <c r="K179" s="126" t="s">
        <v>67</v>
      </c>
      <c r="L179" s="112">
        <v>15</v>
      </c>
    </row>
    <row r="180" spans="1:12" ht="15">
      <c r="A180" s="19"/>
      <c r="B180" s="12"/>
      <c r="C180" s="81"/>
      <c r="D180" s="54"/>
      <c r="E180" s="54"/>
      <c r="F180" s="42"/>
      <c r="G180" s="56"/>
      <c r="H180" s="56"/>
      <c r="I180" s="56"/>
      <c r="J180" s="55"/>
      <c r="K180" s="54"/>
      <c r="L180" s="57"/>
    </row>
    <row r="181" spans="1:12" ht="15.75" thickBot="1">
      <c r="A181" s="19"/>
      <c r="B181" s="12"/>
      <c r="C181" s="81"/>
      <c r="D181" s="54"/>
      <c r="E181" s="54"/>
      <c r="F181" s="44"/>
      <c r="G181" s="45"/>
      <c r="H181" s="56"/>
      <c r="I181" s="58"/>
      <c r="J181" s="55"/>
      <c r="K181" s="54"/>
      <c r="L181" s="57"/>
    </row>
    <row r="182" spans="1:12" ht="15">
      <c r="A182" s="19"/>
      <c r="B182" s="12"/>
      <c r="C182" s="80" t="s">
        <v>84</v>
      </c>
      <c r="D182" s="63" t="s">
        <v>21</v>
      </c>
      <c r="E182" s="86"/>
      <c r="F182" s="50"/>
      <c r="G182" s="50"/>
      <c r="H182" s="50"/>
      <c r="I182" s="72"/>
      <c r="J182" s="50"/>
      <c r="K182" s="64"/>
      <c r="L182" s="65"/>
    </row>
    <row r="183" spans="1:12" ht="15.75" customHeight="1">
      <c r="A183" s="20"/>
      <c r="B183" s="14"/>
      <c r="C183" s="81"/>
      <c r="D183" s="54"/>
      <c r="E183" s="54"/>
      <c r="F183" s="55"/>
      <c r="G183" s="55"/>
      <c r="H183" s="55"/>
      <c r="I183" s="71"/>
      <c r="J183" s="55"/>
      <c r="K183" s="54"/>
      <c r="L183" s="66"/>
    </row>
    <row r="184" spans="1:12" ht="15.75" thickBot="1">
      <c r="A184" s="21">
        <f>A176</f>
        <v>2</v>
      </c>
      <c r="B184" s="10">
        <f>B176</f>
        <v>5</v>
      </c>
      <c r="C184" s="82"/>
      <c r="D184" s="67"/>
      <c r="E184" s="67"/>
      <c r="F184" s="68"/>
      <c r="G184" s="68"/>
      <c r="H184" s="68"/>
      <c r="I184" s="73"/>
      <c r="J184" s="68"/>
      <c r="K184" s="67"/>
      <c r="L184" s="69"/>
    </row>
    <row r="185" spans="1:12" ht="15">
      <c r="A185" s="19"/>
      <c r="B185" s="12"/>
      <c r="C185" s="81" t="s">
        <v>22</v>
      </c>
      <c r="D185" s="70" t="s">
        <v>23</v>
      </c>
      <c r="E185" s="97" t="s">
        <v>37</v>
      </c>
      <c r="F185" s="90">
        <v>100</v>
      </c>
      <c r="G185" s="96">
        <v>0.4</v>
      </c>
      <c r="H185" s="96">
        <v>0.4</v>
      </c>
      <c r="I185" s="96">
        <v>9.8000000000000007</v>
      </c>
      <c r="J185" s="96">
        <v>47</v>
      </c>
      <c r="K185" s="92" t="s">
        <v>64</v>
      </c>
      <c r="L185" s="98">
        <v>16</v>
      </c>
    </row>
    <row r="186" spans="1:12" ht="15">
      <c r="A186" s="19"/>
      <c r="B186" s="12"/>
      <c r="C186"/>
      <c r="D186" s="53" t="s">
        <v>24</v>
      </c>
      <c r="E186" s="89" t="s">
        <v>129</v>
      </c>
      <c r="F186" s="114" t="s">
        <v>48</v>
      </c>
      <c r="G186" s="96">
        <v>3.81</v>
      </c>
      <c r="H186" s="96">
        <v>9.0299999999999994</v>
      </c>
      <c r="I186" s="96" t="s">
        <v>110</v>
      </c>
      <c r="J186" s="96">
        <v>129.03</v>
      </c>
      <c r="K186" s="107" t="s">
        <v>64</v>
      </c>
      <c r="L186" s="112">
        <v>20</v>
      </c>
    </row>
    <row r="187" spans="1:12" ht="15">
      <c r="A187" s="19"/>
      <c r="B187" s="12"/>
      <c r="C187" s="81"/>
      <c r="D187" s="53" t="s">
        <v>25</v>
      </c>
      <c r="E187" s="97" t="s">
        <v>128</v>
      </c>
      <c r="F187" s="116">
        <v>200</v>
      </c>
      <c r="G187" s="96">
        <v>14.8</v>
      </c>
      <c r="H187" s="96">
        <v>10.199999999999999</v>
      </c>
      <c r="I187" s="96">
        <v>22.8</v>
      </c>
      <c r="J187" s="96">
        <v>343</v>
      </c>
      <c r="K187" s="126" t="s">
        <v>77</v>
      </c>
      <c r="L187" s="112">
        <v>62</v>
      </c>
    </row>
    <row r="188" spans="1:12" ht="15">
      <c r="A188" s="19"/>
      <c r="B188" s="12"/>
      <c r="C188" s="81"/>
      <c r="D188" s="53" t="s">
        <v>26</v>
      </c>
      <c r="E188" s="54"/>
      <c r="F188" s="42"/>
      <c r="G188" s="56"/>
      <c r="H188" s="56"/>
      <c r="I188" s="43"/>
      <c r="J188" s="56"/>
      <c r="K188" s="54"/>
      <c r="L188" s="57"/>
    </row>
    <row r="189" spans="1:12" ht="15">
      <c r="A189" s="19"/>
      <c r="B189" s="12"/>
      <c r="C189" s="81"/>
      <c r="D189" s="53" t="s">
        <v>79</v>
      </c>
      <c r="E189" s="89" t="s">
        <v>52</v>
      </c>
      <c r="F189" s="95">
        <v>200</v>
      </c>
      <c r="G189" s="96">
        <v>0.2</v>
      </c>
      <c r="H189" s="96">
        <v>0.04</v>
      </c>
      <c r="I189" s="96">
        <v>25.73</v>
      </c>
      <c r="J189" s="96">
        <v>86</v>
      </c>
      <c r="K189" s="89" t="s">
        <v>64</v>
      </c>
      <c r="L189" s="98">
        <v>6</v>
      </c>
    </row>
    <row r="190" spans="1:12" ht="15">
      <c r="A190" s="19"/>
      <c r="B190" s="12"/>
      <c r="C190" s="81"/>
      <c r="D190" s="53" t="s">
        <v>27</v>
      </c>
      <c r="E190" s="89" t="s">
        <v>36</v>
      </c>
      <c r="F190" s="95">
        <v>30</v>
      </c>
      <c r="G190" s="99">
        <v>2.4</v>
      </c>
      <c r="H190" s="99">
        <v>0.3</v>
      </c>
      <c r="I190" s="99">
        <v>14.9</v>
      </c>
      <c r="J190" s="99">
        <v>69.3</v>
      </c>
      <c r="K190" s="100" t="s">
        <v>59</v>
      </c>
      <c r="L190" s="98">
        <v>3</v>
      </c>
    </row>
    <row r="191" spans="1:12" ht="15">
      <c r="A191" s="19"/>
      <c r="B191" s="12"/>
      <c r="C191" s="81"/>
      <c r="D191" s="53" t="s">
        <v>28</v>
      </c>
      <c r="E191" s="89" t="s">
        <v>39</v>
      </c>
      <c r="F191" s="95">
        <v>30</v>
      </c>
      <c r="G191" s="96">
        <v>1.17</v>
      </c>
      <c r="H191" s="96">
        <v>0.13</v>
      </c>
      <c r="I191" s="96">
        <v>12.9</v>
      </c>
      <c r="J191" s="96">
        <v>36.75</v>
      </c>
      <c r="K191" s="100" t="s">
        <v>59</v>
      </c>
      <c r="L191" s="98">
        <v>3</v>
      </c>
    </row>
    <row r="192" spans="1:12" ht="15.75" thickBot="1">
      <c r="A192" s="19"/>
      <c r="B192" s="12"/>
      <c r="C192" s="82"/>
      <c r="D192" s="67"/>
      <c r="E192" s="67"/>
      <c r="F192" s="74"/>
      <c r="G192" s="75"/>
      <c r="H192" s="75"/>
      <c r="I192" s="76"/>
      <c r="J192" s="75"/>
      <c r="K192" s="67"/>
      <c r="L192" s="74"/>
    </row>
    <row r="193" spans="1:12" ht="15">
      <c r="A193" s="20"/>
      <c r="B193" s="14"/>
      <c r="C193" s="6"/>
      <c r="D193" s="15" t="s">
        <v>29</v>
      </c>
      <c r="E193" s="7"/>
      <c r="F193" s="16">
        <f>SUM(F176:F192)</f>
        <v>870</v>
      </c>
      <c r="G193" s="16">
        <f>SUM(G176:G192)</f>
        <v>45.65</v>
      </c>
      <c r="H193" s="16">
        <f>SUM(H176:H192)</f>
        <v>43.519999999999996</v>
      </c>
      <c r="I193" s="16">
        <f>SUM(I176:I192)</f>
        <v>180.98999999999998</v>
      </c>
      <c r="J193" s="16">
        <f>SUM(J176:J192)</f>
        <v>1467.18</v>
      </c>
      <c r="K193" s="16"/>
      <c r="L193" s="16">
        <f>SUM(L176:L192)</f>
        <v>177</v>
      </c>
    </row>
    <row r="194" spans="1:12" ht="15.75" customHeight="1" thickBot="1">
      <c r="A194" s="24">
        <f>A176</f>
        <v>2</v>
      </c>
      <c r="B194" s="25">
        <f>B176</f>
        <v>5</v>
      </c>
      <c r="C194" s="133" t="s">
        <v>4</v>
      </c>
      <c r="D194" s="134"/>
      <c r="E194" s="26"/>
      <c r="F194" s="27">
        <f>F183+F193</f>
        <v>870</v>
      </c>
      <c r="G194" s="27">
        <f t="shared" ref="G194" si="28">G183+G193</f>
        <v>45.65</v>
      </c>
      <c r="H194" s="27">
        <f t="shared" ref="H194" si="29">H183+H193</f>
        <v>43.519999999999996</v>
      </c>
      <c r="I194" s="27">
        <f t="shared" ref="I194" si="30">I183+I193</f>
        <v>180.98999999999998</v>
      </c>
      <c r="J194" s="27">
        <f t="shared" ref="J194:L194" si="31">J183+J193</f>
        <v>1467.18</v>
      </c>
      <c r="K194" s="27"/>
      <c r="L194" s="27">
        <f t="shared" si="31"/>
        <v>177</v>
      </c>
    </row>
    <row r="195" spans="1:12" ht="13.5" customHeight="1" thickBot="1">
      <c r="A195" s="22"/>
      <c r="B195" s="23"/>
      <c r="C195" s="130" t="s">
        <v>5</v>
      </c>
      <c r="D195" s="131"/>
      <c r="E195" s="132"/>
      <c r="F195" s="29">
        <f>(F24+F42+F61+F80+F99+F118+F137+F156+F175+F194)/(IF(F24=0,0,1)+IF(F42=0,0,1)+IF(F61=0,0,1)+IF(F80=0,0,1)+IF(F99=0,0,1)+IF(F118=0,0,1)+IF(F137=0,0,1)+IF(F156=0,0,1)+IF(F175=0,0,1)+IF(F194=0,0,1))</f>
        <v>846</v>
      </c>
      <c r="G195" s="29">
        <f>(G24+G42+G61+G80+G99+G118+G137+G156+G175+G194)/(IF(G24=0,0,1)+IF(G42=0,0,1)+IF(G61=0,0,1)+IF(G80=0,0,1)+IF(G99=0,0,1)+IF(G118=0,0,1)+IF(G137=0,0,1)+IF(G156=0,0,1)+IF(G175=0,0,1)+IF(G194=0,0,1))</f>
        <v>50.667999999999992</v>
      </c>
      <c r="H195" s="29">
        <f>(H24+H42+H61+H80+H99+H118+H137+H156+H175+H194)/(IF(H24=0,0,1)+IF(H42=0,0,1)+IF(H61=0,0,1)+IF(H80=0,0,1)+IF(H99=0,0,1)+IF(H118=0,0,1)+IF(H137=0,0,1)+IF(H156=0,0,1)+IF(H175=0,0,1)+IF(H194=0,0,1))</f>
        <v>50.515000000000001</v>
      </c>
      <c r="I195" s="29">
        <f>(I24+I42+I61+I80+I99+I118+I137+I156+I175+I194)/(IF(I24=0,0,1)+IF(I42=0,0,1)+IF(I61=0,0,1)+IF(I80=0,0,1)+IF(I99=0,0,1)+IF(I118=0,0,1)+IF(I137=0,0,1)+IF(I156=0,0,1)+IF(I175=0,0,1)+IF(I194=0,0,1))</f>
        <v>212.63400000000001</v>
      </c>
      <c r="J195" s="29">
        <f>(J24+J42+J61+J80+J99+J118+J137+J156+J175+J194)/(IF(J24=0,0,1)+IF(J42=0,0,1)+IF(J61=0,0,1)+IF(J80=0,0,1)+IF(J99=0,0,1)+IF(J118=0,0,1)+IF(J137=0,0,1)+IF(J156=0,0,1)+IF(J175=0,0,1)+IF(J194=0,0,1))</f>
        <v>1537.8910000000001</v>
      </c>
      <c r="K195" s="29"/>
      <c r="L195" s="29">
        <f>(L24+L42+L61+L80+L99+L118+L137+L156+L175+L194)/(IF(L24=0,0,1)+IF(L42=0,0,1)+IF(L61=0,0,1)+IF(L80=0,0,1)+IF(L99=0,0,1)+IF(L118=0,0,1)+IF(L137=0,0,1)+IF(L156=0,0,1)+IF(L175=0,0,1)+IF(L194=0,0,1))</f>
        <v>177</v>
      </c>
    </row>
  </sheetData>
  <mergeCells count="14">
    <mergeCell ref="C1:E1"/>
    <mergeCell ref="H1:K1"/>
    <mergeCell ref="H2:K2"/>
    <mergeCell ref="C80:D80"/>
    <mergeCell ref="C99:D99"/>
    <mergeCell ref="C24:D24"/>
    <mergeCell ref="C61:D61"/>
    <mergeCell ref="C42:D42"/>
    <mergeCell ref="C195:E195"/>
    <mergeCell ref="C194:D194"/>
    <mergeCell ref="C118:D118"/>
    <mergeCell ref="C137:D137"/>
    <mergeCell ref="C156:D156"/>
    <mergeCell ref="C175:D175"/>
  </mergeCells>
  <pageMargins left="0.7" right="0.7" top="0.75" bottom="0.75" header="0.3" footer="0.3"/>
  <pageSetup paperSize="9" scale="9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Александровна</cp:lastModifiedBy>
  <cp:lastPrinted>2026-09-03T09:40:56Z</cp:lastPrinted>
  <dcterms:created xsi:type="dcterms:W3CDTF">2022-05-16T14:23:56Z</dcterms:created>
  <dcterms:modified xsi:type="dcterms:W3CDTF">2026-09-01T13:22:46Z</dcterms:modified>
</cp:coreProperties>
</file>