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955" windowHeight="9720"/>
  </bookViews>
  <sheets>
    <sheet name="сен 25 (2)" sheetId="5" r:id="rId1"/>
  </sheets>
  <calcPr calcId="144525"/>
</workbook>
</file>

<file path=xl/calcChain.xml><?xml version="1.0" encoding="utf-8"?>
<calcChain xmlns="http://schemas.openxmlformats.org/spreadsheetml/2006/main">
  <c r="B195" i="5" l="1"/>
  <c r="A195" i="5"/>
  <c r="L194" i="5"/>
  <c r="J194" i="5"/>
  <c r="I194" i="5"/>
  <c r="H194" i="5"/>
  <c r="G194" i="5"/>
  <c r="F194" i="5"/>
  <c r="B185" i="5"/>
  <c r="A185" i="5"/>
  <c r="L184" i="5"/>
  <c r="L195" i="5" s="1"/>
  <c r="J184" i="5"/>
  <c r="I184" i="5"/>
  <c r="H184" i="5"/>
  <c r="G184" i="5"/>
  <c r="F184" i="5"/>
  <c r="B176" i="5"/>
  <c r="A176" i="5"/>
  <c r="L175" i="5"/>
  <c r="J175" i="5"/>
  <c r="I175" i="5"/>
  <c r="H175" i="5"/>
  <c r="G175" i="5"/>
  <c r="F175" i="5"/>
  <c r="B166" i="5"/>
  <c r="A166" i="5"/>
  <c r="L165" i="5"/>
  <c r="L176" i="5" s="1"/>
  <c r="J165" i="5"/>
  <c r="I165" i="5"/>
  <c r="H165" i="5"/>
  <c r="G165" i="5"/>
  <c r="F165" i="5"/>
  <c r="B157" i="5"/>
  <c r="A157" i="5"/>
  <c r="L156" i="5"/>
  <c r="J156" i="5"/>
  <c r="I156" i="5"/>
  <c r="H156" i="5"/>
  <c r="G156" i="5"/>
  <c r="F156" i="5"/>
  <c r="B147" i="5"/>
  <c r="A147" i="5"/>
  <c r="L146" i="5"/>
  <c r="J146" i="5"/>
  <c r="I146" i="5"/>
  <c r="H146" i="5"/>
  <c r="G146" i="5"/>
  <c r="F146" i="5"/>
  <c r="B138" i="5"/>
  <c r="A138" i="5"/>
  <c r="L137" i="5"/>
  <c r="J137" i="5"/>
  <c r="I137" i="5"/>
  <c r="H137" i="5"/>
  <c r="G137" i="5"/>
  <c r="F137" i="5"/>
  <c r="B128" i="5"/>
  <c r="A128" i="5"/>
  <c r="L127" i="5"/>
  <c r="L138" i="5" s="1"/>
  <c r="J127" i="5"/>
  <c r="I127" i="5"/>
  <c r="H127" i="5"/>
  <c r="G127" i="5"/>
  <c r="F127" i="5"/>
  <c r="B119" i="5"/>
  <c r="A119" i="5"/>
  <c r="L118" i="5"/>
  <c r="J118" i="5"/>
  <c r="I118" i="5"/>
  <c r="H118" i="5"/>
  <c r="G118" i="5"/>
  <c r="F118" i="5"/>
  <c r="B109" i="5"/>
  <c r="A109" i="5"/>
  <c r="L108" i="5"/>
  <c r="L119" i="5" s="1"/>
  <c r="J108" i="5"/>
  <c r="I108" i="5"/>
  <c r="H108" i="5"/>
  <c r="G108" i="5"/>
  <c r="F108" i="5"/>
  <c r="B100" i="5"/>
  <c r="A100" i="5"/>
  <c r="L99" i="5"/>
  <c r="J99" i="5"/>
  <c r="I99" i="5"/>
  <c r="H99" i="5"/>
  <c r="G99" i="5"/>
  <c r="F99" i="5"/>
  <c r="B90" i="5"/>
  <c r="A90" i="5"/>
  <c r="L89" i="5"/>
  <c r="J89" i="5"/>
  <c r="I89" i="5"/>
  <c r="H89" i="5"/>
  <c r="H100" i="5" s="1"/>
  <c r="G89" i="5"/>
  <c r="F89" i="5"/>
  <c r="B81" i="5"/>
  <c r="A81" i="5"/>
  <c r="L80" i="5"/>
  <c r="J80" i="5"/>
  <c r="I80" i="5"/>
  <c r="H80" i="5"/>
  <c r="G80" i="5"/>
  <c r="F80" i="5"/>
  <c r="B71" i="5"/>
  <c r="A71" i="5"/>
  <c r="L70" i="5"/>
  <c r="L81" i="5" s="1"/>
  <c r="J70" i="5"/>
  <c r="I70" i="5"/>
  <c r="H70" i="5"/>
  <c r="G70" i="5"/>
  <c r="F70" i="5"/>
  <c r="B62" i="5"/>
  <c r="A62" i="5"/>
  <c r="L61" i="5"/>
  <c r="J61" i="5"/>
  <c r="I61" i="5"/>
  <c r="H61" i="5"/>
  <c r="G61" i="5"/>
  <c r="F61" i="5"/>
  <c r="B52" i="5"/>
  <c r="A52" i="5"/>
  <c r="L51" i="5"/>
  <c r="J51" i="5"/>
  <c r="I51" i="5"/>
  <c r="H51" i="5"/>
  <c r="G51" i="5"/>
  <c r="F51" i="5"/>
  <c r="B43" i="5"/>
  <c r="A43" i="5"/>
  <c r="L42" i="5"/>
  <c r="J42" i="5"/>
  <c r="I42" i="5"/>
  <c r="H42" i="5"/>
  <c r="G42" i="5"/>
  <c r="F42" i="5"/>
  <c r="B33" i="5"/>
  <c r="A33" i="5"/>
  <c r="L32" i="5"/>
  <c r="J32" i="5"/>
  <c r="I32" i="5"/>
  <c r="H32" i="5"/>
  <c r="H43" i="5" s="1"/>
  <c r="G32" i="5"/>
  <c r="F32" i="5"/>
  <c r="F43" i="5" s="1"/>
  <c r="B24" i="5"/>
  <c r="A24" i="5"/>
  <c r="L23" i="5"/>
  <c r="J23" i="5"/>
  <c r="I23" i="5"/>
  <c r="H23" i="5"/>
  <c r="G23" i="5"/>
  <c r="F23" i="5"/>
  <c r="B14" i="5"/>
  <c r="A14" i="5"/>
  <c r="L13" i="5"/>
  <c r="L24" i="5" s="1"/>
  <c r="J13" i="5"/>
  <c r="I13" i="5"/>
  <c r="H13" i="5"/>
  <c r="G13" i="5"/>
  <c r="F13" i="5"/>
  <c r="F62" i="5" l="1"/>
  <c r="J100" i="5"/>
  <c r="F119" i="5"/>
  <c r="L43" i="5"/>
  <c r="L196" i="5" s="1"/>
  <c r="L100" i="5"/>
  <c r="L157" i="5"/>
  <c r="I176" i="5"/>
  <c r="L62" i="5"/>
  <c r="H176" i="5"/>
  <c r="I119" i="5"/>
  <c r="F138" i="5"/>
  <c r="I138" i="5"/>
  <c r="I195" i="5"/>
  <c r="J195" i="5"/>
  <c r="H195" i="5"/>
  <c r="G195" i="5"/>
  <c r="F195" i="5"/>
  <c r="H157" i="5"/>
  <c r="H138" i="5"/>
  <c r="G119" i="5"/>
  <c r="F100" i="5"/>
  <c r="I100" i="5"/>
  <c r="F81" i="5"/>
  <c r="G62" i="5"/>
  <c r="H24" i="5"/>
  <c r="J157" i="5"/>
  <c r="G81" i="5"/>
  <c r="J81" i="5"/>
  <c r="F176" i="5"/>
  <c r="G157" i="5"/>
  <c r="F157" i="5"/>
  <c r="I157" i="5"/>
  <c r="J138" i="5"/>
  <c r="G138" i="5"/>
  <c r="H119" i="5"/>
  <c r="J119" i="5"/>
  <c r="G100" i="5"/>
  <c r="I81" i="5"/>
  <c r="J62" i="5"/>
  <c r="J24" i="5"/>
  <c r="I24" i="5"/>
  <c r="G24" i="5"/>
  <c r="F24" i="5"/>
  <c r="J43" i="5"/>
  <c r="I43" i="5"/>
  <c r="J176" i="5"/>
  <c r="G176" i="5"/>
  <c r="G43" i="5"/>
  <c r="H81" i="5"/>
  <c r="I62" i="5"/>
  <c r="H62" i="5"/>
  <c r="F196" i="5" l="1"/>
  <c r="G196" i="5"/>
  <c r="J196" i="5"/>
  <c r="I196" i="5"/>
  <c r="H196" i="5"/>
</calcChain>
</file>

<file path=xl/sharedStrings.xml><?xml version="1.0" encoding="utf-8"?>
<sst xmlns="http://schemas.openxmlformats.org/spreadsheetml/2006/main" count="366" uniqueCount="122">
  <si>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</si>
  <si>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</si>
  <si>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</si>
  <si>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</si>
  <si>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</si>
  <si>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</si>
  <si>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</si>
  <si>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</si>
  <si>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</si>
  <si>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</si>
  <si>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</si>
  <si>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</si>
  <si>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</si>
  <si>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</si>
  <si>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</si>
  <si>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</si>
  <si>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</si>
  <si>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</si>
  <si>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</si>
  <si>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</si>
  <si>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</si>
  <si>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</si>
  <si>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</si>
  <si>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</si>
  <si>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</si>
  <si>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</si>
  <si>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</si>
  <si>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</si>
  <si>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</si>
  <si>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</si>
  <si>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</si>
  <si>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</si>
  <si>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</si>
  <si>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</si>
  <si>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</si>
  <si>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</si>
  <si>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</si>
  <si>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</si>
  <si>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</si>
  <si>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</si>
  <si>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</si>
  <si>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</si>
  <si>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Каша молоч. пшеничная с маслом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</si>
  <si>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</si>
  <si>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</si>
  <si>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</si>
  <si>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</si>
  <si>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</si>
  <si>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</si>
  <si>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</si>
  <si>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</si>
  <si>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</si>
  <si>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</si>
  <si>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</si>
  <si>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</si>
  <si>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Компот из св. плодов</t>
  </si>
  <si>
    <t>Каша молоч. пшенная с маслом</t>
  </si>
  <si>
    <t>Суп картоф.с макарон. издел. с мясом птицы</t>
  </si>
  <si>
    <t>Каша молоч. рисовая с маслом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</si>
  <si>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</si>
  <si>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</si>
  <si>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</si>
  <si>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</si>
  <si>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</si>
  <si>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</si>
  <si>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</si>
  <si>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</si>
  <si>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</si>
  <si>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</si>
  <si>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</si>
  <si>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</si>
  <si>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</si>
  <si>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r>
      <t xml:space="preserve">Салат из белокочанной капусты  с огурцами       </t>
    </r>
    <r>
      <rPr>
        <sz val="10"/>
        <color indexed="8"/>
        <rFont val="Cambria"/>
        <family val="1"/>
        <charset val="204"/>
      </rPr>
      <t xml:space="preserve">      </t>
    </r>
  </si>
  <si>
    <r>
      <rPr>
        <sz val="10"/>
        <color indexed="8"/>
        <rFont val="Copperplate Gothic Light"/>
        <family val="2"/>
        <charset val="204"/>
      </rPr>
      <t xml:space="preserve">Салат из белокочанной капусты         </t>
    </r>
    <r>
      <rPr>
        <sz val="10"/>
        <color indexed="8"/>
        <rFont val="Cambria"/>
        <family val="1"/>
        <charset val="204"/>
      </rPr>
      <t xml:space="preserve">      </t>
    </r>
  </si>
  <si>
    <t>43*</t>
  </si>
  <si>
    <t>Птица тушенная в соусе</t>
  </si>
  <si>
    <t>Огурцы свежие порциями</t>
  </si>
  <si>
    <t>Котлеты особые с соусом</t>
  </si>
  <si>
    <t>269**</t>
  </si>
  <si>
    <t xml:space="preserve">Борщ с капустой картофелем со сметаной с мясом </t>
  </si>
  <si>
    <r>
      <t>Салат из сырых овощей</t>
    </r>
    <r>
      <rPr>
        <sz val="10"/>
        <color indexed="8"/>
        <rFont val="Cambria"/>
        <family val="1"/>
        <charset val="204"/>
      </rPr>
      <t xml:space="preserve">     </t>
    </r>
  </si>
  <si>
    <t>29**</t>
  </si>
  <si>
    <t>Гуляш</t>
  </si>
  <si>
    <t>260**</t>
  </si>
  <si>
    <t>Салат из квашеной капусты</t>
  </si>
  <si>
    <t>Каша молоч. гречневая с маслом</t>
  </si>
  <si>
    <t xml:space="preserve">Суп картофельный с горохом с мясом </t>
  </si>
  <si>
    <t>139*</t>
  </si>
  <si>
    <t>493*</t>
  </si>
  <si>
    <t>Напиток апельсиновый</t>
  </si>
  <si>
    <t>96*</t>
  </si>
  <si>
    <t>Каша молоч. овсяная с маслом</t>
  </si>
  <si>
    <t>110*</t>
  </si>
  <si>
    <t>Тефтели рубленые с соусом</t>
  </si>
  <si>
    <t>279**</t>
  </si>
  <si>
    <t>45*</t>
  </si>
  <si>
    <t xml:space="preserve">Щи из св капусты с картофелем со сметаной с мясом 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</si>
  <si>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</si>
  <si>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</si>
  <si>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</si>
  <si>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</si>
  <si>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</si>
  <si>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</si>
  <si>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Салат из моркови с яблоками</t>
  </si>
  <si>
    <t>59**</t>
  </si>
  <si>
    <t>Суп картоф. с  крупой с мясом</t>
  </si>
  <si>
    <t>138*</t>
  </si>
  <si>
    <t>Биточки рубленые куриные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</si>
  <si>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</si>
  <si>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</si>
  <si>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</si>
  <si>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</si>
  <si>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</si>
  <si>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</si>
  <si>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</si>
  <si>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</si>
  <si>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Рассольник ленинградский с мясом со сметаной</t>
  </si>
  <si>
    <t>132*</t>
  </si>
  <si>
    <t>Помидоры свежие порциями</t>
  </si>
  <si>
    <t>140*</t>
  </si>
  <si>
    <t>Фрикадельки "Наполи"</t>
  </si>
  <si>
    <t>549****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</si>
</sst>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mbria"/>
      <family val="1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4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5" activePane="bottomRight" state="frozen"/>
      <selection pane="topRight" activeCell="E1" sqref="E1"/>
      <selection pane="bottomLeft" activeCell="A6" sqref="A6"/>
      <selection pane="bottomRight" activeCell="P195" sqref="P19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6"/>
      <c r="D1" s="87"/>
      <c r="E1" s="87"/>
      <c r="F1" s="12" t="s">
        <v>16</v>
      </c>
      <c r="G1" s="2" t="s">
        <v>17</v>
      </c>
      <c r="H1" s="88" t="s">
        <v>71</v>
      </c>
      <c r="I1" s="88"/>
      <c r="J1" s="88"/>
      <c r="K1" s="88"/>
    </row>
    <row r="2" spans="1:12" ht="18">
      <c r="A2" s="35" t="s">
        <v>6</v>
      </c>
      <c r="C2" s="2"/>
      <c r="G2" s="2" t="s">
        <v>18</v>
      </c>
      <c r="H2" s="88" t="s">
        <v>39</v>
      </c>
      <c r="I2" s="88"/>
      <c r="J2" s="88"/>
      <c r="K2" s="8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1</v>
      </c>
      <c r="J3" s="47">
        <v>2026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1" t="s">
        <v>42</v>
      </c>
      <c r="F6" s="49">
        <v>250</v>
      </c>
      <c r="G6" s="56">
        <v>15.09</v>
      </c>
      <c r="H6" s="56">
        <v>13.92</v>
      </c>
      <c r="I6" s="56">
        <v>38.799999999999997</v>
      </c>
      <c r="J6" s="57">
        <v>340</v>
      </c>
      <c r="K6" s="60" t="s">
        <v>45</v>
      </c>
      <c r="L6" s="39"/>
    </row>
    <row r="7" spans="1:12" ht="15">
      <c r="A7" s="23"/>
      <c r="B7" s="15"/>
      <c r="C7" s="11"/>
      <c r="D7" s="76"/>
      <c r="E7" s="54" t="s">
        <v>51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59</v>
      </c>
      <c r="L7" s="41"/>
    </row>
    <row r="8" spans="1:12" ht="15">
      <c r="A8" s="23"/>
      <c r="B8" s="15"/>
      <c r="C8" s="11"/>
      <c r="D8" s="7" t="s">
        <v>22</v>
      </c>
      <c r="E8" s="80" t="s">
        <v>54</v>
      </c>
      <c r="F8" s="49">
        <v>200</v>
      </c>
      <c r="G8" s="81">
        <v>0.34</v>
      </c>
      <c r="H8" s="81">
        <v>0.02</v>
      </c>
      <c r="I8" s="81">
        <v>22.53</v>
      </c>
      <c r="J8" s="82">
        <v>95</v>
      </c>
      <c r="K8" s="60" t="s">
        <v>62</v>
      </c>
      <c r="L8" s="41"/>
    </row>
    <row r="9" spans="1:12" ht="15">
      <c r="A9" s="23"/>
      <c r="B9" s="15"/>
      <c r="C9" s="11"/>
      <c r="D9" s="7" t="s">
        <v>23</v>
      </c>
      <c r="E9" s="55" t="s">
        <v>44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17.34</v>
      </c>
      <c r="I13" s="19">
        <f t="shared" si="0"/>
        <v>85.33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5" t="s">
        <v>76</v>
      </c>
      <c r="F14" s="49">
        <v>60</v>
      </c>
      <c r="G14" s="49">
        <v>0.5</v>
      </c>
      <c r="H14" s="49">
        <v>0.06</v>
      </c>
      <c r="I14" s="49">
        <v>1.1399999999999999</v>
      </c>
      <c r="J14" s="57">
        <v>7</v>
      </c>
      <c r="K14" s="60" t="s">
        <v>70</v>
      </c>
      <c r="L14" s="41"/>
    </row>
    <row r="15" spans="1:12" ht="15">
      <c r="A15" s="23"/>
      <c r="B15" s="15"/>
      <c r="C15" s="11"/>
      <c r="D15" s="7" t="s">
        <v>27</v>
      </c>
      <c r="E15" s="51" t="s">
        <v>86</v>
      </c>
      <c r="F15" s="49">
        <v>205</v>
      </c>
      <c r="G15" s="49">
        <v>5.9</v>
      </c>
      <c r="H15" s="49">
        <v>3.11</v>
      </c>
      <c r="I15" s="49">
        <v>15.98</v>
      </c>
      <c r="J15" s="57">
        <v>118</v>
      </c>
      <c r="K15" s="60" t="s">
        <v>87</v>
      </c>
      <c r="L15" s="41"/>
    </row>
    <row r="16" spans="1:12" ht="15">
      <c r="A16" s="23"/>
      <c r="B16" s="15"/>
      <c r="C16" s="11"/>
      <c r="D16" s="7" t="s">
        <v>28</v>
      </c>
      <c r="E16" s="51" t="s">
        <v>75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88</v>
      </c>
      <c r="L16" s="41"/>
    </row>
    <row r="17" spans="1:12" ht="15">
      <c r="A17" s="23"/>
      <c r="B17" s="15"/>
      <c r="C17" s="11"/>
      <c r="D17" s="7" t="s">
        <v>29</v>
      </c>
      <c r="E17" s="51" t="s">
        <v>40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47</v>
      </c>
      <c r="L17" s="41"/>
    </row>
    <row r="18" spans="1:12" ht="15">
      <c r="A18" s="23"/>
      <c r="B18" s="15"/>
      <c r="C18" s="11"/>
      <c r="D18" s="7" t="s">
        <v>30</v>
      </c>
      <c r="E18" s="52" t="s">
        <v>89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66</v>
      </c>
      <c r="L18" s="41"/>
    </row>
    <row r="19" spans="1:12" ht="15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53" t="s">
        <v>41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26.790000000000003</v>
      </c>
      <c r="H23" s="19">
        <f t="shared" si="2"/>
        <v>28.5</v>
      </c>
      <c r="I23" s="19">
        <f t="shared" si="2"/>
        <v>98.700000000000017</v>
      </c>
      <c r="J23" s="19">
        <f t="shared" si="2"/>
        <v>708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3" t="s">
        <v>4</v>
      </c>
      <c r="D24" s="84"/>
      <c r="E24" s="31"/>
      <c r="F24" s="32">
        <f>F13+F23</f>
        <v>1285</v>
      </c>
      <c r="G24" s="32">
        <f t="shared" ref="G24:J24" si="4">G13+G23</f>
        <v>48.47</v>
      </c>
      <c r="H24" s="32">
        <f t="shared" si="4"/>
        <v>45.84</v>
      </c>
      <c r="I24" s="32">
        <f t="shared" si="4"/>
        <v>184.03000000000003</v>
      </c>
      <c r="J24" s="32">
        <f t="shared" si="4"/>
        <v>1296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91</v>
      </c>
      <c r="F25" s="49">
        <v>250</v>
      </c>
      <c r="G25" s="56">
        <v>13.96</v>
      </c>
      <c r="H25" s="56">
        <v>12.12</v>
      </c>
      <c r="I25" s="56">
        <v>32.090000000000003</v>
      </c>
      <c r="J25" s="57">
        <v>294</v>
      </c>
      <c r="K25" s="60" t="s">
        <v>45</v>
      </c>
      <c r="L25" s="39"/>
    </row>
    <row r="26" spans="1:12" ht="15">
      <c r="A26" s="14"/>
      <c r="B26" s="15"/>
      <c r="C26" s="11"/>
      <c r="D26" s="76"/>
      <c r="E26" s="54" t="s">
        <v>69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90</v>
      </c>
      <c r="L26" s="41"/>
    </row>
    <row r="27" spans="1:12" ht="15">
      <c r="A27" s="14"/>
      <c r="B27" s="15"/>
      <c r="C27" s="11"/>
      <c r="D27" s="7" t="s">
        <v>22</v>
      </c>
      <c r="E27" s="54" t="s">
        <v>52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60</v>
      </c>
      <c r="L27" s="41"/>
    </row>
    <row r="28" spans="1:12" ht="15">
      <c r="A28" s="14"/>
      <c r="B28" s="15"/>
      <c r="C28" s="11"/>
      <c r="D28" s="7" t="s">
        <v>23</v>
      </c>
      <c r="E28" s="71" t="s">
        <v>44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:L32" si="6">SUM(G25:G31)</f>
        <v>18.16</v>
      </c>
      <c r="H32" s="19">
        <f t="shared" si="6"/>
        <v>19.919999999999998</v>
      </c>
      <c r="I32" s="19">
        <f t="shared" si="6"/>
        <v>71.180000000000007</v>
      </c>
      <c r="J32" s="19">
        <f t="shared" si="6"/>
        <v>534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5" t="s">
        <v>80</v>
      </c>
      <c r="F33" s="70">
        <v>60</v>
      </c>
      <c r="G33" s="49">
        <v>0.7</v>
      </c>
      <c r="H33" s="49">
        <v>3.62</v>
      </c>
      <c r="I33" s="49">
        <v>2.2599999999999998</v>
      </c>
      <c r="J33" s="60">
        <v>44</v>
      </c>
      <c r="K33" s="74" t="s">
        <v>81</v>
      </c>
      <c r="L33" s="41"/>
    </row>
    <row r="34" spans="1:12" ht="15">
      <c r="A34" s="14"/>
      <c r="B34" s="15"/>
      <c r="C34" s="11"/>
      <c r="D34" s="7" t="s">
        <v>27</v>
      </c>
      <c r="E34" s="73" t="s">
        <v>79</v>
      </c>
      <c r="F34" s="49">
        <v>210</v>
      </c>
      <c r="G34" s="49">
        <v>3.56</v>
      </c>
      <c r="H34" s="49">
        <v>7.82</v>
      </c>
      <c r="I34" s="49">
        <v>10.67</v>
      </c>
      <c r="J34" s="57">
        <v>109</v>
      </c>
      <c r="K34" s="60" t="s">
        <v>92</v>
      </c>
      <c r="L34" s="41"/>
    </row>
    <row r="35" spans="1:12" ht="15">
      <c r="A35" s="14"/>
      <c r="B35" s="15"/>
      <c r="C35" s="11"/>
      <c r="D35" s="7" t="s">
        <v>28</v>
      </c>
      <c r="E35" s="54" t="s">
        <v>93</v>
      </c>
      <c r="F35" s="49">
        <v>90</v>
      </c>
      <c r="G35" s="49">
        <v>11.5</v>
      </c>
      <c r="H35" s="49">
        <v>13.7</v>
      </c>
      <c r="I35" s="49">
        <v>10.3</v>
      </c>
      <c r="J35" s="57">
        <v>206</v>
      </c>
      <c r="K35" s="49" t="s">
        <v>94</v>
      </c>
      <c r="L35" s="41"/>
    </row>
    <row r="36" spans="1:12" ht="15">
      <c r="A36" s="14"/>
      <c r="B36" s="15"/>
      <c r="C36" s="11"/>
      <c r="D36" s="7" t="s">
        <v>29</v>
      </c>
      <c r="E36" s="54" t="s">
        <v>49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65</v>
      </c>
      <c r="L36" s="41"/>
    </row>
    <row r="37" spans="1:12" ht="15">
      <c r="A37" s="14"/>
      <c r="B37" s="15"/>
      <c r="C37" s="11"/>
      <c r="D37" s="7" t="s">
        <v>30</v>
      </c>
      <c r="E37" s="54" t="s">
        <v>50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66</v>
      </c>
      <c r="L37" s="41"/>
    </row>
    <row r="38" spans="1:12" ht="15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32</v>
      </c>
      <c r="E39" s="71" t="s">
        <v>41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:L42" si="7">SUM(G33:G41)</f>
        <v>28.520000000000003</v>
      </c>
      <c r="H42" s="19">
        <f t="shared" si="7"/>
        <v>32.380000000000003</v>
      </c>
      <c r="I42" s="19">
        <f t="shared" si="7"/>
        <v>102.35999999999999</v>
      </c>
      <c r="J42" s="19">
        <f t="shared" si="7"/>
        <v>852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3" t="s">
        <v>4</v>
      </c>
      <c r="D43" s="84"/>
      <c r="E43" s="31"/>
      <c r="F43" s="32">
        <f>F32+F42</f>
        <v>1280</v>
      </c>
      <c r="G43" s="32">
        <f t="shared" ref="G43:L43" si="8">G32+G42</f>
        <v>46.680000000000007</v>
      </c>
      <c r="H43" s="32">
        <f t="shared" si="8"/>
        <v>52.3</v>
      </c>
      <c r="I43" s="32">
        <f t="shared" si="8"/>
        <v>173.54</v>
      </c>
      <c r="J43" s="32">
        <f t="shared" si="8"/>
        <v>1386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58</v>
      </c>
      <c r="F44" s="49">
        <v>250</v>
      </c>
      <c r="G44" s="49">
        <v>12.16</v>
      </c>
      <c r="H44" s="49">
        <v>13.93</v>
      </c>
      <c r="I44" s="49">
        <v>36.619999999999997</v>
      </c>
      <c r="J44" s="60">
        <v>321</v>
      </c>
      <c r="K44" s="60" t="s">
        <v>45</v>
      </c>
      <c r="L44" s="39"/>
    </row>
    <row r="45" spans="1:12" ht="15">
      <c r="A45" s="23"/>
      <c r="B45" s="15"/>
      <c r="C45" s="11"/>
      <c r="D45" s="72"/>
      <c r="E45" s="54" t="s">
        <v>51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59</v>
      </c>
      <c r="L45" s="41"/>
    </row>
    <row r="46" spans="1:12" ht="15">
      <c r="A46" s="23"/>
      <c r="B46" s="15"/>
      <c r="C46" s="11"/>
      <c r="D46" s="7" t="s">
        <v>22</v>
      </c>
      <c r="E46" s="54" t="s">
        <v>43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46</v>
      </c>
      <c r="L46" s="41"/>
    </row>
    <row r="47" spans="1:12" ht="15">
      <c r="A47" s="23"/>
      <c r="B47" s="15"/>
      <c r="C47" s="11"/>
      <c r="D47" s="7" t="s">
        <v>23</v>
      </c>
      <c r="E47" s="71" t="s">
        <v>44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:L51" si="9">SUM(G44:G50)</f>
        <v>18.670000000000002</v>
      </c>
      <c r="H51" s="19">
        <f t="shared" si="9"/>
        <v>17.389999999999997</v>
      </c>
      <c r="I51" s="19">
        <f t="shared" si="9"/>
        <v>75.84</v>
      </c>
      <c r="J51" s="19">
        <f t="shared" si="9"/>
        <v>533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8" t="s">
        <v>84</v>
      </c>
      <c r="F52" s="49">
        <v>60</v>
      </c>
      <c r="G52" s="49">
        <v>0.96</v>
      </c>
      <c r="H52" s="49">
        <v>3.04</v>
      </c>
      <c r="I52" s="49">
        <v>4.8</v>
      </c>
      <c r="J52" s="49">
        <v>52</v>
      </c>
      <c r="K52" s="60" t="s">
        <v>95</v>
      </c>
      <c r="L52" s="41"/>
    </row>
    <row r="53" spans="1:12" ht="15">
      <c r="A53" s="23"/>
      <c r="B53" s="15"/>
      <c r="C53" s="11"/>
      <c r="D53" s="7" t="s">
        <v>27</v>
      </c>
      <c r="E53" s="54" t="s">
        <v>96</v>
      </c>
      <c r="F53" s="49">
        <v>210</v>
      </c>
      <c r="G53" s="56">
        <v>3.4</v>
      </c>
      <c r="H53" s="56">
        <v>4.74</v>
      </c>
      <c r="I53" s="56">
        <v>8.15</v>
      </c>
      <c r="J53" s="57">
        <v>91</v>
      </c>
      <c r="K53" s="60" t="s">
        <v>97</v>
      </c>
      <c r="L53" s="41"/>
    </row>
    <row r="54" spans="1:12" ht="15">
      <c r="A54" s="23"/>
      <c r="B54" s="15"/>
      <c r="C54" s="11"/>
      <c r="D54" s="7" t="s">
        <v>28</v>
      </c>
      <c r="E54" s="54" t="s">
        <v>98</v>
      </c>
      <c r="F54" s="49">
        <v>90</v>
      </c>
      <c r="G54" s="49">
        <v>10.59</v>
      </c>
      <c r="H54" s="49">
        <v>8.8699999999999992</v>
      </c>
      <c r="I54" s="49">
        <v>6.76</v>
      </c>
      <c r="J54" s="57">
        <v>150</v>
      </c>
      <c r="K54" s="60" t="s">
        <v>99</v>
      </c>
      <c r="L54" s="41"/>
    </row>
    <row r="55" spans="1:12" ht="15">
      <c r="A55" s="23"/>
      <c r="B55" s="15"/>
      <c r="C55" s="11"/>
      <c r="D55" s="7" t="s">
        <v>29</v>
      </c>
      <c r="E55" s="54" t="s">
        <v>53</v>
      </c>
      <c r="F55" s="61">
        <v>150</v>
      </c>
      <c r="G55" s="61">
        <v>3.22</v>
      </c>
      <c r="H55" s="61">
        <v>6.5</v>
      </c>
      <c r="I55" s="61">
        <v>22</v>
      </c>
      <c r="J55" s="63">
        <v>175</v>
      </c>
      <c r="K55" s="65" t="s">
        <v>61</v>
      </c>
      <c r="L55" s="41"/>
    </row>
    <row r="56" spans="1:12" ht="15">
      <c r="A56" s="23"/>
      <c r="B56" s="15"/>
      <c r="C56" s="11"/>
      <c r="D56" s="7" t="s">
        <v>30</v>
      </c>
      <c r="E56" s="54" t="s">
        <v>100</v>
      </c>
      <c r="F56" s="49">
        <v>200</v>
      </c>
      <c r="G56" s="49">
        <v>0.44</v>
      </c>
      <c r="H56" s="49">
        <v>0</v>
      </c>
      <c r="I56" s="49">
        <v>28.8</v>
      </c>
      <c r="J56" s="49">
        <v>116</v>
      </c>
      <c r="K56" s="60" t="s">
        <v>101</v>
      </c>
      <c r="L56" s="41"/>
    </row>
    <row r="57" spans="1:12" ht="15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32</v>
      </c>
      <c r="E58" s="53" t="s">
        <v>41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21.43</v>
      </c>
      <c r="H61" s="19">
        <f>SUM(H52:H60)</f>
        <v>23.75</v>
      </c>
      <c r="I61" s="19">
        <f>SUM(I52:I60)</f>
        <v>95.110000000000014</v>
      </c>
      <c r="J61" s="19">
        <f>SUM(J52:J60)</f>
        <v>710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83" t="s">
        <v>4</v>
      </c>
      <c r="D62" s="84"/>
      <c r="E62" s="31"/>
      <c r="F62" s="32">
        <f>F51+F61</f>
        <v>1280</v>
      </c>
      <c r="G62" s="32">
        <f t="shared" ref="G62:L62" si="11">G51+G61</f>
        <v>40.1</v>
      </c>
      <c r="H62" s="32">
        <f t="shared" si="11"/>
        <v>41.14</v>
      </c>
      <c r="I62" s="32">
        <f t="shared" si="11"/>
        <v>170.95000000000002</v>
      </c>
      <c r="J62" s="32">
        <f t="shared" si="11"/>
        <v>1243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73" t="s">
        <v>56</v>
      </c>
      <c r="F63" s="49">
        <v>250</v>
      </c>
      <c r="G63" s="49">
        <v>13.72</v>
      </c>
      <c r="H63" s="49">
        <v>13.91</v>
      </c>
      <c r="I63" s="49">
        <v>33.659999999999997</v>
      </c>
      <c r="J63" s="57">
        <v>314</v>
      </c>
      <c r="K63" s="60" t="s">
        <v>45</v>
      </c>
      <c r="L63" s="39"/>
    </row>
    <row r="64" spans="1:12" ht="15">
      <c r="A64" s="23"/>
      <c r="B64" s="15"/>
      <c r="C64" s="11"/>
      <c r="D64" s="72"/>
      <c r="E64" s="54" t="s">
        <v>69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90</v>
      </c>
      <c r="L64" s="41"/>
    </row>
    <row r="65" spans="1:12" ht="15">
      <c r="A65" s="23"/>
      <c r="B65" s="15"/>
      <c r="C65" s="11"/>
      <c r="D65" s="7" t="s">
        <v>22</v>
      </c>
      <c r="E65" s="80" t="s">
        <v>54</v>
      </c>
      <c r="F65" s="49">
        <v>200</v>
      </c>
      <c r="G65" s="81">
        <v>0.34</v>
      </c>
      <c r="H65" s="81">
        <v>0.02</v>
      </c>
      <c r="I65" s="81">
        <v>22.53</v>
      </c>
      <c r="J65" s="82">
        <v>95</v>
      </c>
      <c r="K65" s="60" t="s">
        <v>62</v>
      </c>
      <c r="L65" s="41"/>
    </row>
    <row r="66" spans="1:12" ht="15">
      <c r="A66" s="23"/>
      <c r="B66" s="15"/>
      <c r="C66" s="11"/>
      <c r="D66" s="7" t="s">
        <v>23</v>
      </c>
      <c r="E66" s="71" t="s">
        <v>44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:L70" si="12">SUM(G63:G69)</f>
        <v>18.060000000000002</v>
      </c>
      <c r="H70" s="19">
        <f t="shared" si="12"/>
        <v>21.68</v>
      </c>
      <c r="I70" s="19">
        <f t="shared" si="12"/>
        <v>80.27</v>
      </c>
      <c r="J70" s="19">
        <f t="shared" si="12"/>
        <v>592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7" t="s">
        <v>73</v>
      </c>
      <c r="F71" s="49">
        <v>60</v>
      </c>
      <c r="G71" s="49">
        <v>0.93</v>
      </c>
      <c r="H71" s="49">
        <v>3.05</v>
      </c>
      <c r="I71" s="49">
        <v>5.65</v>
      </c>
      <c r="J71" s="57">
        <v>61</v>
      </c>
      <c r="K71" s="60" t="s">
        <v>74</v>
      </c>
      <c r="L71" s="41"/>
    </row>
    <row r="72" spans="1:12" ht="15">
      <c r="A72" s="23"/>
      <c r="B72" s="15"/>
      <c r="C72" s="11"/>
      <c r="D72" s="7" t="s">
        <v>27</v>
      </c>
      <c r="E72" s="54" t="s">
        <v>102</v>
      </c>
      <c r="F72" s="49">
        <v>205</v>
      </c>
      <c r="G72" s="49">
        <v>3.12</v>
      </c>
      <c r="H72" s="49">
        <v>1.96</v>
      </c>
      <c r="I72" s="49">
        <v>15.3</v>
      </c>
      <c r="J72" s="57">
        <v>94</v>
      </c>
      <c r="K72" s="60" t="s">
        <v>64</v>
      </c>
      <c r="L72" s="41"/>
    </row>
    <row r="73" spans="1:12" ht="15">
      <c r="A73" s="23"/>
      <c r="B73" s="15"/>
      <c r="C73" s="11"/>
      <c r="D73" s="7" t="s">
        <v>28</v>
      </c>
      <c r="E73" s="54" t="s">
        <v>82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83</v>
      </c>
      <c r="L73" s="41"/>
    </row>
    <row r="74" spans="1:12" ht="15">
      <c r="A74" s="23"/>
      <c r="B74" s="15"/>
      <c r="C74" s="11"/>
      <c r="D74" s="7" t="s">
        <v>29</v>
      </c>
      <c r="E74" s="51" t="s">
        <v>67</v>
      </c>
      <c r="F74" s="61">
        <v>150</v>
      </c>
      <c r="G74" s="61">
        <v>3.81</v>
      </c>
      <c r="H74" s="61">
        <v>16</v>
      </c>
      <c r="I74" s="61">
        <v>27</v>
      </c>
      <c r="J74" s="65">
        <v>228</v>
      </c>
      <c r="K74" s="65" t="s">
        <v>68</v>
      </c>
      <c r="L74" s="41"/>
    </row>
    <row r="75" spans="1:12" ht="15">
      <c r="A75" s="23"/>
      <c r="B75" s="15"/>
      <c r="C75" s="11"/>
      <c r="D75" s="7" t="s">
        <v>30</v>
      </c>
      <c r="E75" s="54" t="s">
        <v>55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63</v>
      </c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53" t="s">
        <v>41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:L80" si="13">SUM(G71:G79)</f>
        <v>21.52</v>
      </c>
      <c r="H80" s="19">
        <f t="shared" si="13"/>
        <v>35.86</v>
      </c>
      <c r="I80" s="19">
        <f t="shared" si="13"/>
        <v>103.32</v>
      </c>
      <c r="J80" s="19">
        <f t="shared" si="13"/>
        <v>845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83" t="s">
        <v>4</v>
      </c>
      <c r="D81" s="84"/>
      <c r="E81" s="31"/>
      <c r="F81" s="32">
        <f>F70+F80</f>
        <v>1285</v>
      </c>
      <c r="G81" s="32">
        <f t="shared" ref="G81:L81" si="14">G70+G80</f>
        <v>39.58</v>
      </c>
      <c r="H81" s="32">
        <f t="shared" si="14"/>
        <v>57.54</v>
      </c>
      <c r="I81" s="32">
        <f t="shared" si="14"/>
        <v>183.58999999999997</v>
      </c>
      <c r="J81" s="32">
        <f t="shared" si="14"/>
        <v>1437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4" t="s">
        <v>85</v>
      </c>
      <c r="F82" s="49">
        <v>250</v>
      </c>
      <c r="G82" s="49">
        <v>11.41</v>
      </c>
      <c r="H82" s="49">
        <v>14</v>
      </c>
      <c r="I82" s="49">
        <v>36.86</v>
      </c>
      <c r="J82" s="60">
        <v>320</v>
      </c>
      <c r="K82" s="79" t="s">
        <v>45</v>
      </c>
      <c r="L82" s="39"/>
    </row>
    <row r="83" spans="1:12" ht="15">
      <c r="A83" s="23"/>
      <c r="B83" s="15"/>
      <c r="C83" s="11"/>
      <c r="D83" s="72"/>
      <c r="E83" s="54" t="s">
        <v>51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59</v>
      </c>
      <c r="L83" s="41"/>
    </row>
    <row r="84" spans="1:12" ht="15">
      <c r="A84" s="23"/>
      <c r="B84" s="15"/>
      <c r="C84" s="11"/>
      <c r="D84" s="7" t="s">
        <v>22</v>
      </c>
      <c r="E84" s="54" t="s">
        <v>52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60</v>
      </c>
      <c r="L84" s="41"/>
    </row>
    <row r="85" spans="1:12" ht="15">
      <c r="A85" s="23"/>
      <c r="B85" s="15"/>
      <c r="C85" s="11"/>
      <c r="D85" s="7" t="s">
        <v>23</v>
      </c>
      <c r="E85" s="71" t="s">
        <v>44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:L89" si="15">SUM(G82:G88)</f>
        <v>17.86</v>
      </c>
      <c r="H89" s="19">
        <f t="shared" si="15"/>
        <v>17.45</v>
      </c>
      <c r="I89" s="19">
        <f t="shared" si="15"/>
        <v>75.87</v>
      </c>
      <c r="J89" s="19">
        <f t="shared" si="15"/>
        <v>530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5" t="s">
        <v>103</v>
      </c>
      <c r="F90" s="70">
        <v>60</v>
      </c>
      <c r="G90" s="56">
        <v>0.64</v>
      </c>
      <c r="H90" s="56">
        <v>0.1</v>
      </c>
      <c r="I90" s="56">
        <v>5.0999999999999996</v>
      </c>
      <c r="J90" s="57">
        <v>24</v>
      </c>
      <c r="K90" s="74" t="s">
        <v>104</v>
      </c>
      <c r="L90" s="41"/>
    </row>
    <row r="91" spans="1:12" ht="15">
      <c r="A91" s="23"/>
      <c r="B91" s="15"/>
      <c r="C91" s="11"/>
      <c r="D91" s="7" t="s">
        <v>27</v>
      </c>
      <c r="E91" s="54" t="s">
        <v>105</v>
      </c>
      <c r="F91" s="49">
        <v>205</v>
      </c>
      <c r="G91" s="49">
        <v>3.08</v>
      </c>
      <c r="H91" s="49">
        <v>3.03</v>
      </c>
      <c r="I91" s="49">
        <v>14.06</v>
      </c>
      <c r="J91" s="57">
        <v>98</v>
      </c>
      <c r="K91" s="60" t="s">
        <v>106</v>
      </c>
      <c r="L91" s="41"/>
    </row>
    <row r="92" spans="1:12" ht="15">
      <c r="A92" s="23"/>
      <c r="B92" s="15"/>
      <c r="C92" s="11"/>
      <c r="D92" s="7" t="s">
        <v>28</v>
      </c>
      <c r="E92" s="54" t="s">
        <v>107</v>
      </c>
      <c r="F92" s="49">
        <v>90</v>
      </c>
      <c r="G92" s="49">
        <v>16.3</v>
      </c>
      <c r="H92" s="49">
        <v>15.1</v>
      </c>
      <c r="I92" s="49">
        <v>8</v>
      </c>
      <c r="J92" s="57">
        <v>174</v>
      </c>
      <c r="K92" s="49" t="s">
        <v>108</v>
      </c>
      <c r="L92" s="41"/>
    </row>
    <row r="93" spans="1:12" ht="15">
      <c r="A93" s="23"/>
      <c r="B93" s="15"/>
      <c r="C93" s="11"/>
      <c r="D93" s="7" t="s">
        <v>29</v>
      </c>
      <c r="E93" s="51" t="s">
        <v>40</v>
      </c>
      <c r="F93" s="61">
        <v>150</v>
      </c>
      <c r="G93" s="61">
        <v>5.32</v>
      </c>
      <c r="H93" s="61">
        <v>4.8899999999999997</v>
      </c>
      <c r="I93" s="61">
        <v>29</v>
      </c>
      <c r="J93" s="63">
        <v>211</v>
      </c>
      <c r="K93" s="65" t="s">
        <v>47</v>
      </c>
      <c r="L93" s="41"/>
    </row>
    <row r="94" spans="1:12" ht="15">
      <c r="A94" s="23"/>
      <c r="B94" s="15"/>
      <c r="C94" s="11"/>
      <c r="D94" s="7" t="s">
        <v>30</v>
      </c>
      <c r="E94" s="54" t="s">
        <v>109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110</v>
      </c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53" t="s">
        <v>41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:L99" si="16">SUM(G90:G98)</f>
        <v>29.2</v>
      </c>
      <c r="H99" s="19">
        <f t="shared" si="16"/>
        <v>23.720000000000002</v>
      </c>
      <c r="I99" s="19">
        <f t="shared" si="16"/>
        <v>111.75999999999999</v>
      </c>
      <c r="J99" s="19">
        <f t="shared" si="16"/>
        <v>756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3" t="s">
        <v>4</v>
      </c>
      <c r="D100" s="84"/>
      <c r="E100" s="31"/>
      <c r="F100" s="32">
        <f>F89+F99</f>
        <v>1275</v>
      </c>
      <c r="G100" s="32">
        <f t="shared" ref="G100:L100" si="17">G89+G99</f>
        <v>47.06</v>
      </c>
      <c r="H100" s="32">
        <f t="shared" si="17"/>
        <v>41.17</v>
      </c>
      <c r="I100" s="32">
        <f t="shared" si="17"/>
        <v>187.63</v>
      </c>
      <c r="J100" s="32">
        <f t="shared" si="17"/>
        <v>1286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42</v>
      </c>
      <c r="F101" s="49">
        <v>250</v>
      </c>
      <c r="G101" s="56">
        <v>15.09</v>
      </c>
      <c r="H101" s="56">
        <v>13.92</v>
      </c>
      <c r="I101" s="56">
        <v>38.799999999999997</v>
      </c>
      <c r="J101" s="57">
        <v>340</v>
      </c>
      <c r="K101" s="60" t="s">
        <v>45</v>
      </c>
      <c r="L101" s="39"/>
    </row>
    <row r="102" spans="1:12" ht="15">
      <c r="A102" s="23"/>
      <c r="B102" s="15"/>
      <c r="C102" s="11"/>
      <c r="D102" s="76"/>
      <c r="E102" s="54" t="s">
        <v>69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90</v>
      </c>
      <c r="L102" s="41"/>
    </row>
    <row r="103" spans="1:12" ht="15">
      <c r="A103" s="23"/>
      <c r="B103" s="15"/>
      <c r="C103" s="11"/>
      <c r="D103" s="7" t="s">
        <v>22</v>
      </c>
      <c r="E103" s="80" t="s">
        <v>54</v>
      </c>
      <c r="F103" s="49">
        <v>200</v>
      </c>
      <c r="G103" s="81">
        <v>0.34</v>
      </c>
      <c r="H103" s="81">
        <v>0.02</v>
      </c>
      <c r="I103" s="81">
        <v>22.53</v>
      </c>
      <c r="J103" s="82">
        <v>95</v>
      </c>
      <c r="K103" s="60" t="s">
        <v>62</v>
      </c>
      <c r="L103" s="41"/>
    </row>
    <row r="104" spans="1:12" ht="15">
      <c r="A104" s="23"/>
      <c r="B104" s="15"/>
      <c r="C104" s="11"/>
      <c r="D104" s="7" t="s">
        <v>23</v>
      </c>
      <c r="E104" s="71" t="s">
        <v>44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18">SUM(G101:G107)</f>
        <v>19.43</v>
      </c>
      <c r="H108" s="19">
        <f t="shared" si="18"/>
        <v>21.69</v>
      </c>
      <c r="I108" s="19">
        <f t="shared" si="18"/>
        <v>85.41</v>
      </c>
      <c r="J108" s="19">
        <f t="shared" si="18"/>
        <v>618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5" t="s">
        <v>80</v>
      </c>
      <c r="F109" s="70">
        <v>60</v>
      </c>
      <c r="G109" s="49">
        <v>0.7</v>
      </c>
      <c r="H109" s="49">
        <v>3.62</v>
      </c>
      <c r="I109" s="49">
        <v>2.2599999999999998</v>
      </c>
      <c r="J109" s="60">
        <v>44</v>
      </c>
      <c r="K109" s="74" t="s">
        <v>81</v>
      </c>
      <c r="L109" s="41"/>
    </row>
    <row r="110" spans="1:12" ht="15">
      <c r="A110" s="23"/>
      <c r="B110" s="15"/>
      <c r="C110" s="11"/>
      <c r="D110" s="7" t="s">
        <v>27</v>
      </c>
      <c r="E110" s="51" t="s">
        <v>86</v>
      </c>
      <c r="F110" s="49">
        <v>205</v>
      </c>
      <c r="G110" s="49">
        <v>5.9</v>
      </c>
      <c r="H110" s="49">
        <v>3.11</v>
      </c>
      <c r="I110" s="49">
        <v>15.98</v>
      </c>
      <c r="J110" s="57">
        <v>118</v>
      </c>
      <c r="K110" s="60" t="s">
        <v>87</v>
      </c>
      <c r="L110" s="41"/>
    </row>
    <row r="111" spans="1:12" ht="15">
      <c r="A111" s="23"/>
      <c r="B111" s="15"/>
      <c r="C111" s="11"/>
      <c r="D111" s="7" t="s">
        <v>28</v>
      </c>
      <c r="E111" s="54" t="s">
        <v>111</v>
      </c>
      <c r="F111" s="49">
        <v>100</v>
      </c>
      <c r="G111" s="49">
        <v>12.3</v>
      </c>
      <c r="H111" s="49">
        <v>3.4</v>
      </c>
      <c r="I111" s="49">
        <v>5.2</v>
      </c>
      <c r="J111" s="57">
        <v>101</v>
      </c>
      <c r="K111" s="60" t="s">
        <v>48</v>
      </c>
      <c r="L111" s="41"/>
    </row>
    <row r="112" spans="1:12" ht="15">
      <c r="A112" s="23"/>
      <c r="B112" s="15"/>
      <c r="C112" s="11"/>
      <c r="D112" s="7" t="s">
        <v>29</v>
      </c>
      <c r="E112" s="51" t="s">
        <v>67</v>
      </c>
      <c r="F112" s="61">
        <v>150</v>
      </c>
      <c r="G112" s="61">
        <v>3.81</v>
      </c>
      <c r="H112" s="61">
        <v>16</v>
      </c>
      <c r="I112" s="61">
        <v>27</v>
      </c>
      <c r="J112" s="65">
        <v>228</v>
      </c>
      <c r="K112" s="65" t="s">
        <v>68</v>
      </c>
      <c r="L112" s="41"/>
    </row>
    <row r="113" spans="1:12" ht="15">
      <c r="A113" s="23"/>
      <c r="B113" s="15"/>
      <c r="C113" s="11"/>
      <c r="D113" s="7" t="s">
        <v>30</v>
      </c>
      <c r="E113" s="52" t="s">
        <v>89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66</v>
      </c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53" t="s">
        <v>41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20">SUM(G109:G117)</f>
        <v>25.73</v>
      </c>
      <c r="H118" s="19">
        <f t="shared" si="20"/>
        <v>26.770000000000003</v>
      </c>
      <c r="I118" s="19">
        <f t="shared" si="20"/>
        <v>100.77000000000001</v>
      </c>
      <c r="J118" s="19">
        <f t="shared" si="20"/>
        <v>717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3" t="s">
        <v>4</v>
      </c>
      <c r="D119" s="84"/>
      <c r="E119" s="31"/>
      <c r="F119" s="32">
        <f>F108+F118</f>
        <v>1285</v>
      </c>
      <c r="G119" s="32">
        <f t="shared" ref="G119:L119" si="22">G108+G118</f>
        <v>45.16</v>
      </c>
      <c r="H119" s="32">
        <f t="shared" si="22"/>
        <v>48.460000000000008</v>
      </c>
      <c r="I119" s="32">
        <f t="shared" si="22"/>
        <v>186.18</v>
      </c>
      <c r="J119" s="32">
        <f t="shared" si="22"/>
        <v>1335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1" t="s">
        <v>91</v>
      </c>
      <c r="F120" s="49">
        <v>250</v>
      </c>
      <c r="G120" s="56">
        <v>13.96</v>
      </c>
      <c r="H120" s="56">
        <v>12.12</v>
      </c>
      <c r="I120" s="56">
        <v>32.090000000000003</v>
      </c>
      <c r="J120" s="57">
        <v>294</v>
      </c>
      <c r="K120" s="60" t="s">
        <v>45</v>
      </c>
      <c r="L120" s="39"/>
    </row>
    <row r="121" spans="1:12" ht="15">
      <c r="A121" s="14"/>
      <c r="B121" s="15"/>
      <c r="C121" s="11"/>
      <c r="D121" s="76"/>
      <c r="E121" s="54" t="s">
        <v>51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59</v>
      </c>
      <c r="L121" s="41"/>
    </row>
    <row r="122" spans="1:12" ht="15">
      <c r="A122" s="14"/>
      <c r="B122" s="15"/>
      <c r="C122" s="11"/>
      <c r="D122" s="7" t="s">
        <v>22</v>
      </c>
      <c r="E122" s="54" t="s">
        <v>43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46</v>
      </c>
      <c r="L122" s="41"/>
    </row>
    <row r="123" spans="1:12" ht="15">
      <c r="A123" s="14"/>
      <c r="B123" s="15"/>
      <c r="C123" s="11"/>
      <c r="D123" s="7" t="s">
        <v>23</v>
      </c>
      <c r="E123" s="71" t="s">
        <v>44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23">SUM(G120:G126)</f>
        <v>20.470000000000002</v>
      </c>
      <c r="H127" s="19">
        <f t="shared" si="23"/>
        <v>15.58</v>
      </c>
      <c r="I127" s="19">
        <f t="shared" si="23"/>
        <v>71.31</v>
      </c>
      <c r="J127" s="19">
        <f t="shared" si="23"/>
        <v>506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5" t="s">
        <v>76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70</v>
      </c>
      <c r="L128" s="41"/>
    </row>
    <row r="129" spans="1:12" ht="15">
      <c r="A129" s="14"/>
      <c r="B129" s="15"/>
      <c r="C129" s="11"/>
      <c r="D129" s="7" t="s">
        <v>27</v>
      </c>
      <c r="E129" s="73" t="s">
        <v>79</v>
      </c>
      <c r="F129" s="49">
        <v>210</v>
      </c>
      <c r="G129" s="49">
        <v>3.56</v>
      </c>
      <c r="H129" s="49">
        <v>7.82</v>
      </c>
      <c r="I129" s="49">
        <v>10.67</v>
      </c>
      <c r="J129" s="57">
        <v>109</v>
      </c>
      <c r="K129" s="60" t="s">
        <v>92</v>
      </c>
      <c r="L129" s="41"/>
    </row>
    <row r="130" spans="1:12" ht="15">
      <c r="A130" s="14"/>
      <c r="B130" s="15"/>
      <c r="C130" s="11"/>
      <c r="D130" s="7" t="s">
        <v>28</v>
      </c>
      <c r="E130" s="54" t="s">
        <v>112</v>
      </c>
      <c r="F130" s="49">
        <v>90</v>
      </c>
      <c r="G130" s="49">
        <v>9.2799999999999994</v>
      </c>
      <c r="H130" s="49">
        <v>18.399999999999999</v>
      </c>
      <c r="I130" s="49">
        <v>8.42</v>
      </c>
      <c r="J130" s="67">
        <v>236</v>
      </c>
      <c r="K130" s="49" t="s">
        <v>113</v>
      </c>
      <c r="L130" s="41"/>
    </row>
    <row r="131" spans="1:12" ht="15">
      <c r="A131" s="14"/>
      <c r="B131" s="15"/>
      <c r="C131" s="11"/>
      <c r="D131" s="7" t="s">
        <v>29</v>
      </c>
      <c r="E131" s="54" t="s">
        <v>49</v>
      </c>
      <c r="F131" s="61">
        <v>150</v>
      </c>
      <c r="G131" s="61">
        <v>9.8000000000000007</v>
      </c>
      <c r="H131" s="61">
        <v>6.62</v>
      </c>
      <c r="I131" s="61">
        <v>30.1</v>
      </c>
      <c r="J131" s="63">
        <v>271</v>
      </c>
      <c r="K131" s="65" t="s">
        <v>65</v>
      </c>
      <c r="L131" s="41"/>
    </row>
    <row r="132" spans="1:12" ht="15">
      <c r="A132" s="14"/>
      <c r="B132" s="15"/>
      <c r="C132" s="11"/>
      <c r="D132" s="7" t="s">
        <v>30</v>
      </c>
      <c r="E132" s="54" t="s">
        <v>100</v>
      </c>
      <c r="F132" s="49">
        <v>200</v>
      </c>
      <c r="G132" s="49">
        <v>0.44</v>
      </c>
      <c r="H132" s="49">
        <v>0</v>
      </c>
      <c r="I132" s="49">
        <v>28.8</v>
      </c>
      <c r="J132" s="49">
        <v>116</v>
      </c>
      <c r="K132" s="60" t="s">
        <v>101</v>
      </c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53" t="s">
        <v>41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26.400000000000002</v>
      </c>
      <c r="H137" s="19">
        <f t="shared" si="25"/>
        <v>33.5</v>
      </c>
      <c r="I137" s="19">
        <f t="shared" si="25"/>
        <v>103.72999999999999</v>
      </c>
      <c r="J137" s="19">
        <f t="shared" si="25"/>
        <v>865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3" t="s">
        <v>4</v>
      </c>
      <c r="D138" s="84"/>
      <c r="E138" s="31"/>
      <c r="F138" s="32">
        <f>F127+F137</f>
        <v>1280</v>
      </c>
      <c r="G138" s="32">
        <f t="shared" ref="G138:L138" si="27">G127+G137</f>
        <v>46.870000000000005</v>
      </c>
      <c r="H138" s="32">
        <f t="shared" si="27"/>
        <v>49.08</v>
      </c>
      <c r="I138" s="32">
        <f t="shared" si="27"/>
        <v>175.04</v>
      </c>
      <c r="J138" s="32">
        <f t="shared" si="27"/>
        <v>1371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73" t="s">
        <v>56</v>
      </c>
      <c r="F139" s="49">
        <v>250</v>
      </c>
      <c r="G139" s="49">
        <v>13.72</v>
      </c>
      <c r="H139" s="49">
        <v>13.91</v>
      </c>
      <c r="I139" s="49">
        <v>33.659999999999997</v>
      </c>
      <c r="J139" s="57">
        <v>314</v>
      </c>
      <c r="K139" s="60" t="s">
        <v>45</v>
      </c>
      <c r="L139" s="39"/>
    </row>
    <row r="140" spans="1:12" ht="15">
      <c r="A140" s="23"/>
      <c r="B140" s="15"/>
      <c r="C140" s="11"/>
      <c r="D140" s="72"/>
      <c r="E140" s="54" t="s">
        <v>69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90</v>
      </c>
      <c r="L140" s="41"/>
    </row>
    <row r="141" spans="1:12" ht="15">
      <c r="A141" s="23"/>
      <c r="B141" s="15"/>
      <c r="C141" s="11"/>
      <c r="D141" s="7" t="s">
        <v>22</v>
      </c>
      <c r="E141" s="54" t="s">
        <v>52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60</v>
      </c>
      <c r="L141" s="41"/>
    </row>
    <row r="142" spans="1:12" ht="15.75" customHeight="1">
      <c r="A142" s="23"/>
      <c r="B142" s="15"/>
      <c r="C142" s="11"/>
      <c r="D142" s="7" t="s">
        <v>23</v>
      </c>
      <c r="E142" s="71" t="s">
        <v>44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28">SUM(G139:G145)</f>
        <v>17.920000000000002</v>
      </c>
      <c r="H146" s="19">
        <f t="shared" si="28"/>
        <v>21.71</v>
      </c>
      <c r="I146" s="19">
        <f t="shared" si="28"/>
        <v>72.75</v>
      </c>
      <c r="J146" s="19">
        <f t="shared" si="28"/>
        <v>554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8" t="s">
        <v>84</v>
      </c>
      <c r="F147" s="49">
        <v>60</v>
      </c>
      <c r="G147" s="49">
        <v>0.96</v>
      </c>
      <c r="H147" s="49">
        <v>3.04</v>
      </c>
      <c r="I147" s="49">
        <v>4.8</v>
      </c>
      <c r="J147" s="49">
        <v>52</v>
      </c>
      <c r="K147" s="60" t="s">
        <v>95</v>
      </c>
      <c r="L147" s="41"/>
    </row>
    <row r="148" spans="1:12" ht="15">
      <c r="A148" s="23"/>
      <c r="B148" s="15"/>
      <c r="C148" s="11"/>
      <c r="D148" s="7" t="s">
        <v>27</v>
      </c>
      <c r="E148" s="54" t="s">
        <v>96</v>
      </c>
      <c r="F148" s="49">
        <v>210</v>
      </c>
      <c r="G148" s="56">
        <v>3.4</v>
      </c>
      <c r="H148" s="56">
        <v>4.74</v>
      </c>
      <c r="I148" s="56">
        <v>8.15</v>
      </c>
      <c r="J148" s="57">
        <v>91</v>
      </c>
      <c r="K148" s="60" t="s">
        <v>97</v>
      </c>
      <c r="L148" s="41"/>
    </row>
    <row r="149" spans="1:12" ht="15">
      <c r="A149" s="23"/>
      <c r="B149" s="15"/>
      <c r="C149" s="11"/>
      <c r="D149" s="7" t="s">
        <v>28</v>
      </c>
      <c r="E149" s="54" t="s">
        <v>114</v>
      </c>
      <c r="F149" s="49">
        <v>90</v>
      </c>
      <c r="G149" s="49">
        <v>7.88</v>
      </c>
      <c r="H149" s="49">
        <v>7.88</v>
      </c>
      <c r="I149" s="49">
        <v>12.31</v>
      </c>
      <c r="J149" s="57">
        <v>152</v>
      </c>
      <c r="K149" s="49" t="s">
        <v>115</v>
      </c>
      <c r="L149" s="41"/>
    </row>
    <row r="150" spans="1:12" ht="15">
      <c r="A150" s="23"/>
      <c r="B150" s="15"/>
      <c r="C150" s="11"/>
      <c r="D150" s="7" t="s">
        <v>29</v>
      </c>
      <c r="E150" s="54" t="s">
        <v>53</v>
      </c>
      <c r="F150" s="61">
        <v>150</v>
      </c>
      <c r="G150" s="61">
        <v>3.22</v>
      </c>
      <c r="H150" s="61">
        <v>6.5</v>
      </c>
      <c r="I150" s="61">
        <v>22</v>
      </c>
      <c r="J150" s="63">
        <v>175</v>
      </c>
      <c r="K150" s="65" t="s">
        <v>61</v>
      </c>
      <c r="L150" s="41"/>
    </row>
    <row r="151" spans="1:12" ht="15">
      <c r="A151" s="23"/>
      <c r="B151" s="15"/>
      <c r="C151" s="11"/>
      <c r="D151" s="7" t="s">
        <v>30</v>
      </c>
      <c r="E151" s="54" t="s">
        <v>55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63</v>
      </c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53" t="s">
        <v>41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18.479999999999997</v>
      </c>
      <c r="H156" s="19">
        <f t="shared" si="30"/>
        <v>22.92</v>
      </c>
      <c r="I156" s="19">
        <f t="shared" si="30"/>
        <v>99.740000000000009</v>
      </c>
      <c r="J156" s="19">
        <f t="shared" si="30"/>
        <v>711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3" t="s">
        <v>4</v>
      </c>
      <c r="D157" s="84"/>
      <c r="E157" s="31"/>
      <c r="F157" s="32">
        <f>F146+F156</f>
        <v>1280</v>
      </c>
      <c r="G157" s="32">
        <f t="shared" ref="G157:L157" si="32">G146+G156</f>
        <v>36.4</v>
      </c>
      <c r="H157" s="32">
        <f t="shared" si="32"/>
        <v>44.63</v>
      </c>
      <c r="I157" s="32">
        <f t="shared" si="32"/>
        <v>172.49</v>
      </c>
      <c r="J157" s="32">
        <f t="shared" si="32"/>
        <v>1265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4" t="s">
        <v>58</v>
      </c>
      <c r="F158" s="49">
        <v>250</v>
      </c>
      <c r="G158" s="49">
        <v>12.16</v>
      </c>
      <c r="H158" s="49">
        <v>13.93</v>
      </c>
      <c r="I158" s="49">
        <v>36.619999999999997</v>
      </c>
      <c r="J158" s="60">
        <v>321</v>
      </c>
      <c r="K158" s="60" t="s">
        <v>45</v>
      </c>
      <c r="L158" s="39"/>
    </row>
    <row r="159" spans="1:12" ht="15">
      <c r="A159" s="23"/>
      <c r="B159" s="15"/>
      <c r="C159" s="11"/>
      <c r="D159" s="76"/>
      <c r="E159" s="54" t="s">
        <v>51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59</v>
      </c>
      <c r="L159" s="41"/>
    </row>
    <row r="160" spans="1:12" ht="15">
      <c r="A160" s="23"/>
      <c r="B160" s="15"/>
      <c r="C160" s="11"/>
      <c r="D160" s="7" t="s">
        <v>22</v>
      </c>
      <c r="E160" s="80" t="s">
        <v>54</v>
      </c>
      <c r="F160" s="49">
        <v>200</v>
      </c>
      <c r="G160" s="81">
        <v>0.34</v>
      </c>
      <c r="H160" s="81">
        <v>0.02</v>
      </c>
      <c r="I160" s="81">
        <v>22.53</v>
      </c>
      <c r="J160" s="82">
        <v>95</v>
      </c>
      <c r="K160" s="60" t="s">
        <v>62</v>
      </c>
      <c r="L160" s="41"/>
    </row>
    <row r="161" spans="1:12" ht="15">
      <c r="A161" s="23"/>
      <c r="B161" s="15"/>
      <c r="C161" s="11"/>
      <c r="D161" s="7" t="s">
        <v>23</v>
      </c>
      <c r="E161" s="71" t="s">
        <v>44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33">SUM(G158:G164)</f>
        <v>18.75</v>
      </c>
      <c r="H165" s="19">
        <f t="shared" si="33"/>
        <v>17.349999999999998</v>
      </c>
      <c r="I165" s="19">
        <f t="shared" si="33"/>
        <v>83.15</v>
      </c>
      <c r="J165" s="19">
        <f t="shared" si="33"/>
        <v>569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5" t="s">
        <v>72</v>
      </c>
      <c r="F166" s="49">
        <v>60</v>
      </c>
      <c r="G166" s="49">
        <v>0.84</v>
      </c>
      <c r="H166" s="49">
        <v>3.1</v>
      </c>
      <c r="I166" s="49">
        <v>5.34</v>
      </c>
      <c r="J166" s="57">
        <v>53</v>
      </c>
      <c r="K166" s="60" t="s">
        <v>48</v>
      </c>
      <c r="L166" s="41"/>
    </row>
    <row r="167" spans="1:12" ht="15">
      <c r="A167" s="23"/>
      <c r="B167" s="15"/>
      <c r="C167" s="11"/>
      <c r="D167" s="7" t="s">
        <v>27</v>
      </c>
      <c r="E167" s="54" t="s">
        <v>116</v>
      </c>
      <c r="F167" s="49">
        <v>210</v>
      </c>
      <c r="G167" s="70">
        <v>4.2</v>
      </c>
      <c r="H167" s="49">
        <v>4.9000000000000004</v>
      </c>
      <c r="I167" s="49">
        <v>16.2</v>
      </c>
      <c r="J167" s="57">
        <v>128</v>
      </c>
      <c r="K167" s="60" t="s">
        <v>117</v>
      </c>
      <c r="L167" s="41"/>
    </row>
    <row r="168" spans="1:12" ht="15">
      <c r="A168" s="23"/>
      <c r="B168" s="15"/>
      <c r="C168" s="11"/>
      <c r="D168" s="7" t="s">
        <v>28</v>
      </c>
      <c r="E168" s="54" t="s">
        <v>77</v>
      </c>
      <c r="F168" s="49">
        <v>90</v>
      </c>
      <c r="G168" s="49">
        <v>12.6</v>
      </c>
      <c r="H168" s="49">
        <v>14.4</v>
      </c>
      <c r="I168" s="49">
        <v>8.6</v>
      </c>
      <c r="J168" s="67">
        <v>216</v>
      </c>
      <c r="K168" s="60" t="s">
        <v>78</v>
      </c>
      <c r="L168" s="41"/>
    </row>
    <row r="169" spans="1:12" ht="15">
      <c r="A169" s="23"/>
      <c r="B169" s="15"/>
      <c r="C169" s="11"/>
      <c r="D169" s="7" t="s">
        <v>29</v>
      </c>
      <c r="E169" s="51" t="s">
        <v>40</v>
      </c>
      <c r="F169" s="61">
        <v>150</v>
      </c>
      <c r="G169" s="61">
        <v>5.32</v>
      </c>
      <c r="H169" s="61">
        <v>4.8899999999999997</v>
      </c>
      <c r="I169" s="61">
        <v>29</v>
      </c>
      <c r="J169" s="63">
        <v>211</v>
      </c>
      <c r="K169" s="65" t="s">
        <v>47</v>
      </c>
      <c r="L169" s="41"/>
    </row>
    <row r="170" spans="1:12" ht="15">
      <c r="A170" s="23"/>
      <c r="B170" s="15"/>
      <c r="C170" s="11"/>
      <c r="D170" s="7" t="s">
        <v>30</v>
      </c>
      <c r="E170" s="54" t="s">
        <v>50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66</v>
      </c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53" t="s">
        <v>41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25.92</v>
      </c>
      <c r="H175" s="19">
        <f t="shared" si="35"/>
        <v>27.91</v>
      </c>
      <c r="I175" s="19">
        <f t="shared" si="35"/>
        <v>108.16999999999999</v>
      </c>
      <c r="J175" s="19">
        <f t="shared" si="35"/>
        <v>830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3" t="s">
        <v>4</v>
      </c>
      <c r="D176" s="84"/>
      <c r="E176" s="31"/>
      <c r="F176" s="32">
        <f>F165+F175</f>
        <v>1280</v>
      </c>
      <c r="G176" s="32">
        <f t="shared" ref="G176:L176" si="37">G165+G175</f>
        <v>44.67</v>
      </c>
      <c r="H176" s="32">
        <f t="shared" si="37"/>
        <v>45.26</v>
      </c>
      <c r="I176" s="32">
        <f t="shared" si="37"/>
        <v>191.32</v>
      </c>
      <c r="J176" s="32">
        <f t="shared" si="37"/>
        <v>1399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4" t="s">
        <v>85</v>
      </c>
      <c r="F177" s="49">
        <v>250</v>
      </c>
      <c r="G177" s="49">
        <v>11.41</v>
      </c>
      <c r="H177" s="49">
        <v>14</v>
      </c>
      <c r="I177" s="49">
        <v>36.86</v>
      </c>
      <c r="J177" s="60">
        <v>320</v>
      </c>
      <c r="K177" s="79" t="s">
        <v>45</v>
      </c>
      <c r="L177" s="39"/>
    </row>
    <row r="178" spans="1:12" ht="15">
      <c r="A178" s="23"/>
      <c r="B178" s="15"/>
      <c r="C178" s="11"/>
      <c r="D178" s="6"/>
      <c r="E178" s="54" t="s">
        <v>69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90</v>
      </c>
      <c r="L178" s="41"/>
    </row>
    <row r="179" spans="1:12" ht="15">
      <c r="A179" s="23"/>
      <c r="B179" s="15"/>
      <c r="C179" s="11"/>
      <c r="D179" s="7" t="s">
        <v>22</v>
      </c>
      <c r="E179" s="54" t="s">
        <v>43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46</v>
      </c>
      <c r="L179" s="41"/>
    </row>
    <row r="180" spans="1:12" ht="15">
      <c r="A180" s="23"/>
      <c r="B180" s="15"/>
      <c r="C180" s="11"/>
      <c r="D180" s="7" t="s">
        <v>23</v>
      </c>
      <c r="E180" s="71" t="s">
        <v>44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38">SUM(G177:G183)</f>
        <v>15.670000000000002</v>
      </c>
      <c r="H184" s="19">
        <f t="shared" si="38"/>
        <v>21.81</v>
      </c>
      <c r="I184" s="19">
        <f t="shared" si="38"/>
        <v>76.16</v>
      </c>
      <c r="J184" s="19">
        <f t="shared" si="38"/>
        <v>562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5" t="s">
        <v>118</v>
      </c>
      <c r="F185" s="49">
        <v>60</v>
      </c>
      <c r="G185" s="49">
        <v>0.6</v>
      </c>
      <c r="H185" s="49">
        <v>0.12</v>
      </c>
      <c r="I185" s="49">
        <v>2.2999999999999998</v>
      </c>
      <c r="J185" s="57">
        <v>13</v>
      </c>
      <c r="K185" s="60" t="s">
        <v>70</v>
      </c>
      <c r="L185" s="41"/>
    </row>
    <row r="186" spans="1:12" ht="15">
      <c r="A186" s="23"/>
      <c r="B186" s="15"/>
      <c r="C186" s="11"/>
      <c r="D186" s="7" t="s">
        <v>27</v>
      </c>
      <c r="E186" s="54" t="s">
        <v>57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119</v>
      </c>
      <c r="L186" s="41"/>
    </row>
    <row r="187" spans="1:12" ht="15">
      <c r="A187" s="23"/>
      <c r="B187" s="15"/>
      <c r="C187" s="11"/>
      <c r="D187" s="7" t="s">
        <v>28</v>
      </c>
      <c r="E187" s="54" t="s">
        <v>120</v>
      </c>
      <c r="F187" s="49">
        <v>90</v>
      </c>
      <c r="G187" s="49">
        <v>9.65</v>
      </c>
      <c r="H187" s="49">
        <v>10.76</v>
      </c>
      <c r="I187" s="49">
        <v>10.050000000000001</v>
      </c>
      <c r="J187" s="57">
        <v>177</v>
      </c>
      <c r="K187" s="60" t="s">
        <v>121</v>
      </c>
      <c r="L187" s="41"/>
    </row>
    <row r="188" spans="1:12" ht="15">
      <c r="A188" s="23"/>
      <c r="B188" s="15"/>
      <c r="C188" s="11"/>
      <c r="D188" s="7" t="s">
        <v>29</v>
      </c>
      <c r="E188" s="51" t="s">
        <v>67</v>
      </c>
      <c r="F188" s="61">
        <v>150</v>
      </c>
      <c r="G188" s="61">
        <v>3.81</v>
      </c>
      <c r="H188" s="61">
        <v>16</v>
      </c>
      <c r="I188" s="61">
        <v>27</v>
      </c>
      <c r="J188" s="65">
        <v>228</v>
      </c>
      <c r="K188" s="65" t="s">
        <v>68</v>
      </c>
      <c r="L188" s="41"/>
    </row>
    <row r="189" spans="1:12" ht="15">
      <c r="A189" s="23"/>
      <c r="B189" s="15"/>
      <c r="C189" s="11"/>
      <c r="D189" s="7" t="s">
        <v>30</v>
      </c>
      <c r="E189" s="54" t="s">
        <v>109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110</v>
      </c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53" t="s">
        <v>41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40">SUM(G185:G193)</f>
        <v>21.45</v>
      </c>
      <c r="H194" s="19">
        <f t="shared" si="40"/>
        <v>32.200000000000003</v>
      </c>
      <c r="I194" s="19">
        <f t="shared" si="40"/>
        <v>108.65</v>
      </c>
      <c r="J194" s="19">
        <f t="shared" si="40"/>
        <v>789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3" t="s">
        <v>4</v>
      </c>
      <c r="D195" s="84"/>
      <c r="E195" s="31"/>
      <c r="F195" s="32">
        <f>F184+F194</f>
        <v>1275</v>
      </c>
      <c r="G195" s="32">
        <f t="shared" ref="G195:L195" si="42">G184+G194</f>
        <v>37.120000000000005</v>
      </c>
      <c r="H195" s="32">
        <f t="shared" si="42"/>
        <v>54.010000000000005</v>
      </c>
      <c r="I195" s="32">
        <f t="shared" si="42"/>
        <v>184.81</v>
      </c>
      <c r="J195" s="32">
        <f t="shared" si="42"/>
        <v>1351</v>
      </c>
      <c r="K195" s="32"/>
      <c r="L195" s="32">
        <f t="shared" si="42"/>
        <v>0</v>
      </c>
    </row>
    <row r="196" spans="1:12" ht="13.5" thickBot="1">
      <c r="A196" s="27"/>
      <c r="B196" s="28"/>
      <c r="C196" s="85" t="s">
        <v>5</v>
      </c>
      <c r="D196" s="85"/>
      <c r="E196" s="85"/>
      <c r="F196" s="34">
        <f>(F24+F43+F62+F81+F100+F119+F138+F157+F176+F195)/(IF(F24=0,0,1)+IF(F43=0,0,1)+IF(F62=0,0,1)+IF(F81=0,0,1)+IF(F100=0,0,1)+IF(F119=0,0,1)+IF(F138=0,0,1)+IF(F157=0,0,1)+IF(F176=0,0,1)+IF(F195=0,0,1))</f>
        <v>1280.5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43.210999999999999</v>
      </c>
      <c r="H196" s="34">
        <f t="shared" si="43"/>
        <v>47.942999999999998</v>
      </c>
      <c r="I196" s="34">
        <f t="shared" si="43"/>
        <v>180.958</v>
      </c>
      <c r="J196" s="34">
        <f t="shared" si="43"/>
        <v>1336.9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 25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2026-01-09T09:28:26Z</cp:lastPrinted>
  <dcterms:created xsi:type="dcterms:W3CDTF">2022-05-16T14:23:56Z</dcterms:created>
  <dcterms:modified xsi:type="dcterms:W3CDTF">2026-01-09T09:28:33Z</dcterms:modified>
</cp:coreProperties>
</file>