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769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<sst xmlns="http://schemas.openxmlformats.org/spreadsheetml/2006/main" count="416" uniqueCount="147">
  <si>
    <t>Школа</t>
  </si>
  <si>
    <t xml:space="preserve"> МБОУ "Чиричкасинская ООШ"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</si>
  <si>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</si>
  <si>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</si>
  <si>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</si>
  <si>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</si>
  <si>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</si>
  <si>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А.О. Петров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</si>
  <si>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</si>
  <si>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</si>
  <si>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</si>
  <si>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</si>
  <si>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</si>
  <si>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</si>
  <si>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</si>
  <si>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</si>
  <si>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</si>
  <si>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</t>
  </si>
  <si>
    <t>Блюдо</t>
  </si>
  <si>
    <t>Выход, г</t>
  </si>
  <si>
    <t>Белки</t>
  </si>
  <si>
    <t>Жиры</t>
  </si>
  <si>
    <t>Углеводы</t>
  </si>
  <si>
    <t>Калорийность</t>
  </si>
  <si>
    <t>№ рец.</t>
  </si>
  <si>
    <t>Цена</t>
  </si>
  <si>
    <t>Завтрак</t>
  </si>
  <si>
    <t>гор.блюдо</t>
  </si>
  <si>
    <t>Каша молочная рисовая с маслом</t>
  </si>
  <si>
    <t>230/5</t>
  </si>
  <si>
    <t>302*</t>
  </si>
  <si>
    <t>гор.напиток</t>
  </si>
  <si>
    <t>Чай с сахаром</t>
  </si>
  <si>
    <t>685*</t>
  </si>
  <si>
    <t>хлеб</t>
  </si>
  <si>
    <t>Хлеб пшеничный</t>
  </si>
  <si>
    <t>ПР</t>
  </si>
  <si>
    <t>Сыр</t>
  </si>
  <si>
    <t>10</t>
  </si>
  <si>
    <t>97*</t>
  </si>
  <si>
    <t>Завтрак 2</t>
  </si>
  <si>
    <t>фрукты</t>
  </si>
  <si>
    <t>Обед</t>
  </si>
  <si>
    <t>закуска</t>
  </si>
  <si>
    <t>Яблоко</t>
  </si>
  <si>
    <t>ТТК</t>
  </si>
  <si>
    <t>1 блюдо</t>
  </si>
  <si>
    <t>Суп крестьянский с крупой на курином бульоне</t>
  </si>
  <si>
    <t>149*</t>
  </si>
  <si>
    <t>2 блюдо</t>
  </si>
  <si>
    <t>Бедро куриное запеченное в сметанном соусе</t>
  </si>
  <si>
    <t>100(60/40)</t>
  </si>
  <si>
    <t>292*</t>
  </si>
  <si>
    <t>гарнир</t>
  </si>
  <si>
    <t>Гречка  отварная рассыпчатая</t>
  </si>
  <si>
    <t>508*</t>
  </si>
  <si>
    <t>сладкое</t>
  </si>
  <si>
    <t>Компот из сухофруктов</t>
  </si>
  <si>
    <t>639*</t>
  </si>
  <si>
    <t>хлеб бел.</t>
  </si>
  <si>
    <t>хлеб черн.</t>
  </si>
  <si>
    <t>Хлеб ржаной</t>
  </si>
  <si>
    <t>итого</t>
  </si>
  <si>
    <t>Итого за день:</t>
  </si>
  <si>
    <t>Суп молочный с макаронными изделиями</t>
  </si>
  <si>
    <t>160*</t>
  </si>
  <si>
    <t>686*</t>
  </si>
  <si>
    <t>Изделия бараночные</t>
  </si>
  <si>
    <t>Винегрет</t>
  </si>
  <si>
    <t>78*</t>
  </si>
  <si>
    <t>Рассольник по-Ленинград. на м/б со сметаной</t>
  </si>
  <si>
    <t>200/5</t>
  </si>
  <si>
    <t>142*</t>
  </si>
  <si>
    <t>Фрикадельки из говядины с соусом томатным</t>
  </si>
  <si>
    <t>471*</t>
  </si>
  <si>
    <t>Рис отварной рассыпчатый</t>
  </si>
  <si>
    <t>Компот из изюма</t>
  </si>
  <si>
    <t>638**</t>
  </si>
  <si>
    <t>Каша молочная пшенная с маслом сливочным</t>
  </si>
  <si>
    <t>225/5</t>
  </si>
  <si>
    <t>Чай с яблочным соком</t>
  </si>
  <si>
    <t>Масло сливочное</t>
  </si>
  <si>
    <t>96*</t>
  </si>
  <si>
    <t>Салат из квашеной капусты</t>
  </si>
  <si>
    <t>47**</t>
  </si>
  <si>
    <t>Щи из свеж.капусты на кур.бульоне со сметаной</t>
  </si>
  <si>
    <t>124*</t>
  </si>
  <si>
    <t>Филе минтая тушеное с луком</t>
  </si>
  <si>
    <t>371*</t>
  </si>
  <si>
    <t>Картофельное пюре</t>
  </si>
  <si>
    <t>516*</t>
  </si>
  <si>
    <t>Компот из яблок</t>
  </si>
  <si>
    <t>637*</t>
  </si>
  <si>
    <t>Каша молочная «Дружба» с маслом сливочным</t>
  </si>
  <si>
    <t>Кофейный напиток</t>
  </si>
  <si>
    <t>692*</t>
  </si>
  <si>
    <t>Сыр порциями</t>
  </si>
  <si>
    <t xml:space="preserve">Яблоко </t>
  </si>
  <si>
    <t>Суп картофельный с горохом на мясном бульоне</t>
  </si>
  <si>
    <t>139*</t>
  </si>
  <si>
    <t>Тефтели из говядины руб. с соусом кр осн</t>
  </si>
  <si>
    <t>278**</t>
  </si>
  <si>
    <t>Макароны отварные</t>
  </si>
  <si>
    <t>Напиток лимонный</t>
  </si>
  <si>
    <t>Каша пшеничная молочная с маслом</t>
  </si>
  <si>
    <t>150/5</t>
  </si>
  <si>
    <t>Запеканка из творога с соус. сладкий</t>
  </si>
  <si>
    <t>80/40</t>
  </si>
  <si>
    <t>Салат из соленых огурцов</t>
  </si>
  <si>
    <t>Суп с мак/изд на к/б с гренками</t>
  </si>
  <si>
    <t>200/15</t>
  </si>
  <si>
    <t xml:space="preserve">Жаркое с говядиной и картофелем </t>
  </si>
  <si>
    <t>259*</t>
  </si>
  <si>
    <t>Напиток апельсиновый</t>
  </si>
  <si>
    <t>Макароны отварные с сыром и маслом сливочным</t>
  </si>
  <si>
    <t>333*</t>
  </si>
  <si>
    <t>Чай с лимоном</t>
  </si>
  <si>
    <t>ттк</t>
  </si>
  <si>
    <t>Рассольник по -Ленинград.на м/б со смет.</t>
  </si>
  <si>
    <t>Филе куриное тушенное с овощами с соусом сметанным соусом</t>
  </si>
  <si>
    <t>292**</t>
  </si>
  <si>
    <t>Каша гречневая вязкая</t>
  </si>
  <si>
    <t>Каша молочная манная с маслом</t>
  </si>
  <si>
    <t>Какао с молоком</t>
  </si>
  <si>
    <t>693*</t>
  </si>
  <si>
    <t>Помидор в нарезке</t>
  </si>
  <si>
    <t>Борщ на мясном бульоне со сметаной</t>
  </si>
  <si>
    <t>110*</t>
  </si>
  <si>
    <t>Биточки из филе кур соус красный осн</t>
  </si>
  <si>
    <t>388*</t>
  </si>
  <si>
    <t>Каша молочная гречневая с маслом</t>
  </si>
  <si>
    <t>Кисель из концентрата</t>
  </si>
  <si>
    <t>47*</t>
  </si>
  <si>
    <t>Тефтели  рыбные с томатным соусом</t>
  </si>
  <si>
    <t>631*</t>
  </si>
  <si>
    <t xml:space="preserve">Каша молочная «Дружба» с маслом </t>
  </si>
  <si>
    <t>Огурец в нарезке</t>
  </si>
  <si>
    <t>15*</t>
  </si>
  <si>
    <t xml:space="preserve">Котлеты из говядины красным  осн.  соусом </t>
  </si>
  <si>
    <t>Каша молоч. Овсяная с маслом</t>
  </si>
  <si>
    <t>220/5</t>
  </si>
  <si>
    <t>Кондитерское изделие (конфета)</t>
  </si>
  <si>
    <t>Помидоры в нарезке</t>
  </si>
  <si>
    <t>Щи из свеж. Капусты на к/б со сметаной</t>
  </si>
  <si>
    <t>Котлета куриная с соусом красным   основным</t>
  </si>
  <si>
    <t>Каша пшеничная вязкая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</si>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</sst>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m"/>
    <numFmt numFmtId="182" formatCode="#\ ##0.00"/>
  </numFmts>
  <fonts count="32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sz val="10"/>
      <color rgb="FF000000"/>
      <name val="Calibri"/>
      <charset val="1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sz val="11"/>
      <color rgb="FF000000"/>
      <name val="Calibri"/>
      <charset val="204"/>
    </font>
    <font>
      <sz val="9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179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6" borderId="3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0" borderId="3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34" applyNumberFormat="0" applyAlignment="0" applyProtection="0">
      <alignment vertical="center"/>
    </xf>
    <xf numFmtId="0" fontId="22" fillId="8" borderId="35" applyNumberFormat="0" applyAlignment="0" applyProtection="0">
      <alignment vertical="center"/>
    </xf>
    <xf numFmtId="0" fontId="23" fillId="8" borderId="34" applyNumberFormat="0" applyAlignment="0" applyProtection="0">
      <alignment vertical="center"/>
    </xf>
    <xf numFmtId="0" fontId="24" fillId="9" borderId="36" applyNumberFormat="0" applyAlignment="0" applyProtection="0">
      <alignment vertical="center"/>
    </xf>
    <xf numFmtId="0" fontId="25" fillId="0" borderId="37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</cellStyleXfs>
  <cellXfs count="10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Font="1" applyBorder="1" applyAlignment="1" applyProtection="1"/>
    <xf numFmtId="0" fontId="0" fillId="0" borderId="10" xfId="0" applyFont="1" applyBorder="1" applyAlignment="1" applyProtection="1"/>
    <xf numFmtId="0" fontId="0" fillId="3" borderId="10" xfId="0" applyFont="1" applyFill="1" applyBorder="1" applyAlignment="1" applyProtection="1">
      <alignment wrapText="1"/>
      <protection locked="0"/>
    </xf>
    <xf numFmtId="0" fontId="7" fillId="3" borderId="10" xfId="0" applyFont="1" applyFill="1" applyBorder="1" applyAlignment="1" applyProtection="1">
      <alignment horizontal="right"/>
      <protection locked="0"/>
    </xf>
    <xf numFmtId="180" fontId="7" fillId="3" borderId="10" xfId="0" applyNumberFormat="1" applyFont="1" applyFill="1" applyBorder="1" applyAlignment="1" applyProtection="1">
      <protection locked="0"/>
    </xf>
    <xf numFmtId="180" fontId="7" fillId="3" borderId="11" xfId="0" applyNumberFormat="1" applyFont="1" applyFill="1" applyBorder="1" applyAlignment="1" applyProtection="1">
      <protection locked="0"/>
    </xf>
    <xf numFmtId="181" fontId="0" fillId="3" borderId="10" xfId="0" applyNumberFormat="1" applyFont="1" applyFill="1" applyBorder="1" applyAlignment="1" applyProtection="1">
      <protection locked="0"/>
    </xf>
    <xf numFmtId="1" fontId="7" fillId="3" borderId="10" xfId="0" applyNumberFormat="1" applyFont="1" applyFill="1" applyBorder="1" applyAlignment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 applyAlignment="1" applyProtection="1"/>
    <xf numFmtId="0" fontId="0" fillId="0" borderId="1" xfId="0" applyFont="1" applyBorder="1" applyAlignment="1" applyProtection="1"/>
    <xf numFmtId="0" fontId="0" fillId="3" borderId="1" xfId="0" applyFont="1" applyFill="1" applyBorder="1" applyAlignment="1" applyProtection="1">
      <alignment wrapText="1"/>
      <protection locked="0"/>
    </xf>
    <xf numFmtId="0" fontId="7" fillId="3" borderId="1" xfId="0" applyFont="1" applyFill="1" applyBorder="1" applyAlignment="1" applyProtection="1">
      <alignment horizontal="right"/>
      <protection locked="0"/>
    </xf>
    <xf numFmtId="180" fontId="7" fillId="3" borderId="1" xfId="0" applyNumberFormat="1" applyFont="1" applyFill="1" applyBorder="1" applyAlignment="1" applyProtection="1">
      <protection locked="0"/>
    </xf>
    <xf numFmtId="180" fontId="7" fillId="3" borderId="15" xfId="0" applyNumberFormat="1" applyFont="1" applyFill="1" applyBorder="1" applyAlignment="1" applyProtection="1">
      <alignment horizontal="right"/>
      <protection locked="0"/>
    </xf>
    <xf numFmtId="1" fontId="7" fillId="3" borderId="1" xfId="0" applyNumberFormat="1" applyFont="1" applyFill="1" applyBorder="1" applyAlignment="1" applyProtection="1">
      <protection locked="0"/>
    </xf>
    <xf numFmtId="0" fontId="0" fillId="3" borderId="1" xfId="0" applyFont="1" applyFill="1" applyBorder="1" applyAlignment="1" applyProtection="1">
      <protection locked="0"/>
    </xf>
    <xf numFmtId="1" fontId="7" fillId="3" borderId="1" xfId="0" applyNumberFormat="1" applyFont="1" applyFill="1" applyBorder="1" applyAlignment="1" applyProtection="1">
      <alignment horizontal="right"/>
      <protection locked="0"/>
    </xf>
    <xf numFmtId="180" fontId="7" fillId="3" borderId="15" xfId="0" applyNumberFormat="1" applyFont="1" applyFill="1" applyBorder="1" applyAlignment="1" applyProtection="1">
      <protection locked="0"/>
    </xf>
    <xf numFmtId="49" fontId="7" fillId="3" borderId="1" xfId="0" applyNumberFormat="1" applyFont="1" applyFill="1" applyBorder="1" applyAlignment="1" applyProtection="1">
      <alignment horizontal="right"/>
      <protection locked="0"/>
    </xf>
    <xf numFmtId="180" fontId="7" fillId="3" borderId="1" xfId="0" applyNumberFormat="1" applyFont="1" applyFill="1" applyBorder="1" applyAlignment="1" applyProtection="1">
      <alignment horizontal="right"/>
      <protection locked="0"/>
    </xf>
    <xf numFmtId="0" fontId="7" fillId="3" borderId="1" xfId="0" applyFont="1" applyFill="1" applyBorder="1" applyAlignment="1" applyProtection="1">
      <protection locked="0"/>
    </xf>
    <xf numFmtId="1" fontId="7" fillId="3" borderId="15" xfId="0" applyNumberFormat="1" applyFont="1" applyFill="1" applyBorder="1" applyAlignment="1" applyProtection="1">
      <protection locked="0"/>
    </xf>
    <xf numFmtId="0" fontId="0" fillId="4" borderId="10" xfId="0" applyFont="1" applyFill="1" applyBorder="1" applyAlignment="1" applyProtection="1"/>
    <xf numFmtId="1" fontId="7" fillId="3" borderId="11" xfId="0" applyNumberFormat="1" applyFont="1" applyFill="1" applyBorder="1" applyAlignment="1" applyProtection="1">
      <protection locked="0"/>
    </xf>
    <xf numFmtId="0" fontId="0" fillId="3" borderId="10" xfId="0" applyFill="1" applyBorder="1" applyAlignment="1" applyProtection="1">
      <protection locked="0"/>
    </xf>
    <xf numFmtId="2" fontId="7" fillId="3" borderId="10" xfId="0" applyNumberFormat="1" applyFont="1" applyFill="1" applyBorder="1" applyAlignment="1" applyProtection="1">
      <protection locked="0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7" fillId="3" borderId="1" xfId="0" applyNumberFormat="1" applyFont="1" applyFill="1" applyBorder="1" applyAlignment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0" xfId="0" applyBorder="1" applyAlignment="1" applyProtection="1"/>
    <xf numFmtId="0" fontId="0" fillId="3" borderId="21" xfId="0" applyFill="1" applyBorder="1" applyAlignment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7" fillId="3" borderId="21" xfId="0" applyNumberFormat="1" applyFont="1" applyFill="1" applyBorder="1" applyAlignment="1" applyProtection="1">
      <protection locked="0"/>
    </xf>
    <xf numFmtId="1" fontId="7" fillId="3" borderId="22" xfId="0" applyNumberFormat="1" applyFont="1" applyFill="1" applyBorder="1" applyAlignment="1" applyProtection="1">
      <protection locked="0"/>
    </xf>
    <xf numFmtId="2" fontId="7" fillId="3" borderId="2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/>
    <xf numFmtId="0" fontId="0" fillId="3" borderId="2" xfId="0" applyFont="1" applyFill="1" applyBorder="1" applyAlignment="1" applyProtection="1">
      <alignment wrapText="1"/>
      <protection locked="0"/>
    </xf>
    <xf numFmtId="0" fontId="7" fillId="3" borderId="2" xfId="0" applyFont="1" applyFill="1" applyBorder="1" applyAlignment="1" applyProtection="1">
      <protection locked="0"/>
    </xf>
    <xf numFmtId="180" fontId="7" fillId="3" borderId="2" xfId="0" applyNumberFormat="1" applyFont="1" applyFill="1" applyBorder="1" applyAlignment="1" applyProtection="1">
      <protection locked="0"/>
    </xf>
    <xf numFmtId="180" fontId="7" fillId="3" borderId="2" xfId="0" applyNumberFormat="1" applyFont="1" applyFill="1" applyBorder="1" applyAlignment="1" applyProtection="1">
      <alignment horizontal="right"/>
      <protection locked="0"/>
    </xf>
    <xf numFmtId="180" fontId="7" fillId="3" borderId="23" xfId="0" applyNumberFormat="1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3" borderId="1" xfId="0" applyFont="1" applyFill="1" applyBorder="1" applyAlignment="1" applyProtection="1">
      <alignment vertical="distributed" wrapText="1"/>
      <protection locked="0"/>
    </xf>
    <xf numFmtId="0" fontId="7" fillId="3" borderId="21" xfId="0" applyFont="1" applyFill="1" applyBorder="1" applyAlignment="1" applyProtection="1">
      <protection locked="0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1" fontId="1" fillId="0" borderId="1" xfId="0" applyNumberFormat="1" applyFont="1" applyBorder="1" applyAlignment="1">
      <alignment horizontal="center" vertical="top" wrapText="1"/>
    </xf>
    <xf numFmtId="180" fontId="1" fillId="0" borderId="1" xfId="0" applyNumberFormat="1" applyFont="1" applyBorder="1" applyAlignment="1">
      <alignment horizontal="center" vertical="top" wrapText="1"/>
    </xf>
    <xf numFmtId="0" fontId="1" fillId="5" borderId="24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9" fillId="5" borderId="25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vertical="top" wrapText="1"/>
    </xf>
    <xf numFmtId="0" fontId="1" fillId="5" borderId="21" xfId="0" applyFont="1" applyFill="1" applyBorder="1" applyAlignment="1">
      <alignment horizontal="center" vertical="top" wrapText="1"/>
    </xf>
    <xf numFmtId="0" fontId="1" fillId="0" borderId="27" xfId="0" applyFont="1" applyBorder="1" applyAlignment="1">
      <alignment horizontal="center"/>
    </xf>
    <xf numFmtId="0" fontId="0" fillId="3" borderId="10" xfId="0" applyFont="1" applyFill="1" applyBorder="1" applyAlignment="1" applyProtection="1">
      <protection locked="0"/>
    </xf>
    <xf numFmtId="0" fontId="7" fillId="3" borderId="10" xfId="0" applyFont="1" applyFill="1" applyBorder="1" applyAlignment="1" applyProtection="1">
      <protection locked="0"/>
    </xf>
    <xf numFmtId="0" fontId="1" fillId="0" borderId="2" xfId="0" applyFont="1" applyBorder="1" applyAlignment="1">
      <alignment horizontal="center"/>
    </xf>
    <xf numFmtId="1" fontId="7" fillId="3" borderId="2" xfId="0" applyNumberFormat="1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 applyProtection="1">
      <alignment vertical="distributed"/>
      <protection locked="0"/>
    </xf>
    <xf numFmtId="0" fontId="0" fillId="0" borderId="2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top" wrapText="1"/>
    </xf>
    <xf numFmtId="180" fontId="7" fillId="3" borderId="21" xfId="0" applyNumberFormat="1" applyFont="1" applyFill="1" applyBorder="1" applyAlignment="1" applyProtection="1">
      <protection locked="0"/>
    </xf>
    <xf numFmtId="180" fontId="7" fillId="3" borderId="22" xfId="0" applyNumberFormat="1" applyFont="1" applyFill="1" applyBorder="1" applyAlignment="1" applyProtection="1">
      <protection locked="0"/>
    </xf>
    <xf numFmtId="182" fontId="7" fillId="3" borderId="1" xfId="0" applyNumberFormat="1" applyFont="1" applyFill="1" applyBorder="1" applyAlignment="1" applyProtection="1">
      <protection locked="0"/>
    </xf>
    <xf numFmtId="1" fontId="7" fillId="3" borderId="2" xfId="0" applyNumberFormat="1" applyFont="1" applyFill="1" applyBorder="1" applyAlignment="1" applyProtection="1">
      <protection locked="0"/>
    </xf>
    <xf numFmtId="0" fontId="0" fillId="3" borderId="1" xfId="0" applyFont="1" applyFill="1" applyBorder="1" applyAlignment="1" applyProtection="1">
      <alignment vertical="center"/>
      <protection locked="0"/>
    </xf>
    <xf numFmtId="0" fontId="10" fillId="3" borderId="1" xfId="0" applyFont="1" applyFill="1" applyBorder="1" applyAlignment="1" applyProtection="1">
      <protection locked="0"/>
    </xf>
    <xf numFmtId="0" fontId="11" fillId="3" borderId="10" xfId="0" applyFont="1" applyFill="1" applyBorder="1" applyAlignment="1" applyProtection="1">
      <alignment horizontal="right"/>
      <protection locked="0"/>
    </xf>
    <xf numFmtId="0" fontId="1" fillId="0" borderId="3" xfId="0" applyFont="1" applyBorder="1"/>
    <xf numFmtId="0" fontId="1" fillId="0" borderId="4" xfId="0" applyFont="1" applyBorder="1"/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5"/>
  <sheetViews>
    <sheetView tabSelected="1" workbookViewId="0">
      <pane xSplit="4" ySplit="5" topLeftCell="E6" activePane="bottomRight" state="frozen"/>
      <selection/>
      <selection pane="topRight"/>
      <selection pane="bottomLeft"/>
      <selection pane="bottomRight" activeCell="H2" sqref="H2:K2"/>
    </sheetView>
  </sheetViews>
  <sheetFormatPr defaultColWidth="9" defaultRowHeight="12.75"/>
  <cols>
    <col min="1" max="1" width="4.71428571428571" style="1" customWidth="1"/>
    <col min="2" max="2" width="5.28571428571429" style="1" customWidth="1"/>
    <col min="3" max="3" width="9.14285714285714" style="2"/>
    <col min="4" max="4" width="11.5714285714286" style="2" customWidth="1"/>
    <col min="5" max="5" width="52.5714285714286" style="1" customWidth="1"/>
    <col min="6" max="6" width="9.28571428571429" style="1" customWidth="1"/>
    <col min="7" max="7" width="10" style="1" customWidth="1"/>
    <col min="8" max="8" width="7.57142857142857" style="1" customWidth="1"/>
    <col min="9" max="9" width="6.85714285714286" style="1" customWidth="1"/>
    <col min="10" max="10" width="8.14285714285714" style="1" customWidth="1"/>
    <col min="11" max="11" width="10" style="1" customWidth="1"/>
    <col min="12" max="16384" width="9.14285714285714" style="1"/>
  </cols>
  <sheetData>
    <row r="1" spans="1:12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6"/>
      <c r="J1" s="6"/>
      <c r="K1" s="6"/>
    </row>
    <row r="2" ht="18" spans="1:12">
      <c r="A2" s="7" t="s">
        <v>5</v>
      </c>
      <c r="C2" s="1"/>
      <c r="G2" s="1" t="s">
        <v>6</v>
      </c>
      <c r="H2" s="6" t="s">
        <v>7</v>
      </c>
      <c r="I2" s="6"/>
      <c r="J2" s="6"/>
      <c r="K2" s="6"/>
    </row>
    <row r="3" ht="17.25" customHeight="1" spans="1:12">
      <c r="A3" s="8" t="s">
        <v>8</v>
      </c>
      <c r="C3" s="1"/>
      <c r="D3" s="9"/>
      <c r="E3" s="10" t="s">
        <v>9</v>
      </c>
      <c r="G3" s="1" t="s">
        <v>10</v>
      </c>
      <c r="H3" s="11">
        <v>1</v>
      </c>
      <c r="I3" s="11">
        <v>5</v>
      </c>
      <c r="J3" s="12">
        <v>2026</v>
      </c>
      <c r="K3" s="13"/>
    </row>
    <row r="4" ht="13.5" spans="1:12">
      <c r="C4" s="1"/>
      <c r="D4" s="8"/>
      <c r="H4" s="14" t="s">
        <v>11</v>
      </c>
      <c r="I4" s="14" t="s">
        <v>12</v>
      </c>
      <c r="J4" s="14" t="s">
        <v>13</v>
      </c>
    </row>
    <row r="5" ht="34.5" spans="1:12">
      <c r="A5" s="15" t="s">
        <v>14</v>
      </c>
      <c r="B5" s="16" t="s">
        <v>15</v>
      </c>
      <c r="C5" s="17" t="s">
        <v>16</v>
      </c>
      <c r="D5" s="18" t="s">
        <v>17</v>
      </c>
      <c r="E5" s="18" t="s">
        <v>18</v>
      </c>
      <c r="F5" s="18" t="s">
        <v>19</v>
      </c>
      <c r="G5" s="18" t="s">
        <v>20</v>
      </c>
      <c r="H5" s="18" t="s">
        <v>21</v>
      </c>
      <c r="I5" s="19" t="s">
        <v>22</v>
      </c>
      <c r="J5" s="18" t="s">
        <v>23</v>
      </c>
      <c r="K5" s="18" t="s">
        <v>24</v>
      </c>
      <c r="L5" s="18" t="s">
        <v>25</v>
      </c>
    </row>
    <row r="6" ht="15" spans="1:12">
      <c r="A6" s="20">
        <v>1</v>
      </c>
      <c r="B6" s="21">
        <v>1</v>
      </c>
      <c r="C6" s="22" t="s">
        <v>26</v>
      </c>
      <c r="D6" s="23" t="s">
        <v>27</v>
      </c>
      <c r="E6" s="24" t="s">
        <v>28</v>
      </c>
      <c r="F6" s="25" t="s">
        <v>29</v>
      </c>
      <c r="G6" s="26">
        <v>5.52</v>
      </c>
      <c r="H6" s="26">
        <v>7.9</v>
      </c>
      <c r="I6" s="27">
        <v>36.15</v>
      </c>
      <c r="J6" s="26">
        <v>239.79</v>
      </c>
      <c r="K6" s="28" t="s">
        <v>30</v>
      </c>
      <c r="L6" s="29">
        <v>22</v>
      </c>
    </row>
    <row r="7" ht="15" spans="1:12">
      <c r="A7" s="30"/>
      <c r="B7" s="31"/>
      <c r="C7" s="32"/>
      <c r="D7" s="33" t="s">
        <v>31</v>
      </c>
      <c r="E7" s="34" t="s">
        <v>32</v>
      </c>
      <c r="F7" s="35">
        <v>200</v>
      </c>
      <c r="G7" s="36">
        <v>0.2</v>
      </c>
      <c r="H7" s="36">
        <v>0</v>
      </c>
      <c r="I7" s="37">
        <v>19.8</v>
      </c>
      <c r="J7" s="38">
        <v>77</v>
      </c>
      <c r="K7" s="39" t="s">
        <v>33</v>
      </c>
      <c r="L7" s="38">
        <v>4</v>
      </c>
    </row>
    <row r="8" ht="15" spans="1:12">
      <c r="A8" s="30"/>
      <c r="B8" s="31"/>
      <c r="C8" s="32"/>
      <c r="D8" s="33" t="s">
        <v>34</v>
      </c>
      <c r="E8" s="34" t="s">
        <v>35</v>
      </c>
      <c r="F8" s="40">
        <v>60</v>
      </c>
      <c r="G8" s="36">
        <v>4.8</v>
      </c>
      <c r="H8" s="36">
        <v>0.6</v>
      </c>
      <c r="I8" s="41">
        <v>29.8</v>
      </c>
      <c r="J8" s="38">
        <v>138.6</v>
      </c>
      <c r="K8" s="39" t="s">
        <v>36</v>
      </c>
      <c r="L8" s="38">
        <v>5</v>
      </c>
    </row>
    <row r="9" ht="15" spans="1:12">
      <c r="A9" s="30"/>
      <c r="B9" s="31"/>
      <c r="C9" s="32"/>
      <c r="D9" s="33"/>
      <c r="E9" s="34" t="s">
        <v>37</v>
      </c>
      <c r="F9" s="42" t="s">
        <v>38</v>
      </c>
      <c r="G9" s="43">
        <v>2.3</v>
      </c>
      <c r="H9" s="36">
        <v>2.9</v>
      </c>
      <c r="I9" s="41">
        <v>0.1</v>
      </c>
      <c r="J9" s="36">
        <v>36.2</v>
      </c>
      <c r="K9" s="39" t="s">
        <v>39</v>
      </c>
      <c r="L9" s="44">
        <v>10</v>
      </c>
    </row>
    <row r="10" ht="15" spans="1:12">
      <c r="A10" s="30"/>
      <c r="B10" s="31"/>
      <c r="C10" s="32"/>
      <c r="D10" s="33"/>
      <c r="E10" s="34"/>
      <c r="F10" s="42"/>
      <c r="G10" s="43"/>
      <c r="H10" s="36"/>
      <c r="I10" s="41"/>
      <c r="J10" s="36"/>
      <c r="K10" s="39"/>
      <c r="L10" s="38"/>
    </row>
    <row r="11" ht="15.75" spans="1:12">
      <c r="A11" s="30"/>
      <c r="B11" s="31"/>
      <c r="C11" s="32"/>
      <c r="D11" s="39"/>
      <c r="E11" s="34"/>
      <c r="F11" s="42"/>
      <c r="G11" s="40"/>
      <c r="H11" s="38"/>
      <c r="I11" s="45"/>
      <c r="J11" s="38"/>
      <c r="K11" s="39"/>
      <c r="L11" s="44"/>
    </row>
    <row r="12" ht="15" spans="1:12">
      <c r="A12" s="30"/>
      <c r="B12" s="31"/>
      <c r="C12" s="22" t="s">
        <v>40</v>
      </c>
      <c r="D12" s="46" t="s">
        <v>41</v>
      </c>
      <c r="E12" s="24"/>
      <c r="F12" s="29"/>
      <c r="G12" s="29"/>
      <c r="H12" s="29"/>
      <c r="I12" s="47"/>
      <c r="J12" s="29"/>
      <c r="K12" s="48"/>
      <c r="L12" s="49"/>
    </row>
    <row r="13" ht="15" spans="1:12">
      <c r="A13" s="50"/>
      <c r="B13" s="51"/>
      <c r="C13" s="32"/>
      <c r="D13" s="39"/>
      <c r="E13" s="34"/>
      <c r="F13" s="38"/>
      <c r="G13" s="38"/>
      <c r="H13" s="38"/>
      <c r="I13" s="45"/>
      <c r="J13" s="38"/>
      <c r="K13" s="39"/>
      <c r="L13" s="52"/>
    </row>
    <row r="14" ht="15.75" spans="1:12">
      <c r="A14" s="53">
        <f>A6</f>
        <v>1</v>
      </c>
      <c r="B14" s="54">
        <f>B6</f>
        <v>1</v>
      </c>
      <c r="C14" s="55"/>
      <c r="D14" s="56"/>
      <c r="E14" s="57"/>
      <c r="F14" s="58"/>
      <c r="G14" s="58"/>
      <c r="H14" s="58"/>
      <c r="I14" s="59"/>
      <c r="J14" s="58"/>
      <c r="K14" s="56"/>
      <c r="L14" s="60"/>
    </row>
    <row r="15" ht="15" spans="1:12">
      <c r="A15" s="30"/>
      <c r="B15" s="31"/>
      <c r="C15" s="32" t="s">
        <v>42</v>
      </c>
      <c r="D15" s="61" t="s">
        <v>43</v>
      </c>
      <c r="E15" s="62" t="s">
        <v>44</v>
      </c>
      <c r="F15" s="63">
        <v>100</v>
      </c>
      <c r="G15" s="64">
        <v>0.4</v>
      </c>
      <c r="H15" s="65">
        <v>0.4</v>
      </c>
      <c r="I15" s="66">
        <v>9.8</v>
      </c>
      <c r="J15" s="65">
        <v>47</v>
      </c>
      <c r="K15" s="67" t="s">
        <v>45</v>
      </c>
      <c r="L15" s="63">
        <v>13</v>
      </c>
    </row>
    <row r="16" ht="15" spans="1:12">
      <c r="A16" s="30"/>
      <c r="B16" s="31"/>
      <c r="C16" s="68"/>
      <c r="D16" s="33" t="s">
        <v>46</v>
      </c>
      <c r="E16" s="69" t="s">
        <v>47</v>
      </c>
      <c r="F16" s="35">
        <v>200</v>
      </c>
      <c r="G16" s="36">
        <v>4.28</v>
      </c>
      <c r="H16" s="36">
        <v>5.71</v>
      </c>
      <c r="I16" s="41">
        <v>10.71</v>
      </c>
      <c r="J16" s="43">
        <v>90.04</v>
      </c>
      <c r="K16" s="39" t="s">
        <v>48</v>
      </c>
      <c r="L16" s="44">
        <v>20</v>
      </c>
    </row>
    <row r="17" ht="15" spans="1:12">
      <c r="A17" s="30"/>
      <c r="B17" s="31"/>
      <c r="C17" s="32"/>
      <c r="D17" s="33" t="s">
        <v>49</v>
      </c>
      <c r="E17" s="34" t="s">
        <v>50</v>
      </c>
      <c r="F17" s="35" t="s">
        <v>51</v>
      </c>
      <c r="G17" s="43">
        <v>15.36</v>
      </c>
      <c r="H17" s="36">
        <v>13.66</v>
      </c>
      <c r="I17" s="37">
        <v>1.54</v>
      </c>
      <c r="J17" s="43">
        <v>189.2</v>
      </c>
      <c r="K17" s="39" t="s">
        <v>52</v>
      </c>
      <c r="L17" s="44">
        <v>57</v>
      </c>
    </row>
    <row r="18" ht="15" spans="1:12">
      <c r="A18" s="30"/>
      <c r="B18" s="31"/>
      <c r="C18" s="32"/>
      <c r="D18" s="33" t="s">
        <v>53</v>
      </c>
      <c r="E18" s="34" t="s">
        <v>54</v>
      </c>
      <c r="F18" s="35">
        <v>150</v>
      </c>
      <c r="G18" s="36">
        <v>5.33</v>
      </c>
      <c r="H18" s="36">
        <v>4.35</v>
      </c>
      <c r="I18" s="37">
        <v>19.95</v>
      </c>
      <c r="J18" s="36">
        <v>140.5</v>
      </c>
      <c r="K18" s="39" t="s">
        <v>55</v>
      </c>
      <c r="L18" s="44">
        <v>10</v>
      </c>
    </row>
    <row r="19" ht="15" spans="1:12">
      <c r="A19" s="30"/>
      <c r="B19" s="31"/>
      <c r="C19" s="32"/>
      <c r="D19" s="33" t="s">
        <v>56</v>
      </c>
      <c r="E19" s="34" t="s">
        <v>57</v>
      </c>
      <c r="F19" s="35">
        <v>200</v>
      </c>
      <c r="G19" s="36">
        <v>6.5</v>
      </c>
      <c r="H19" s="36">
        <v>10.85</v>
      </c>
      <c r="I19" s="37">
        <v>63.77</v>
      </c>
      <c r="J19" s="43">
        <v>266</v>
      </c>
      <c r="K19" s="39" t="s">
        <v>58</v>
      </c>
      <c r="L19" s="44">
        <v>5</v>
      </c>
    </row>
    <row r="20" ht="15" spans="1:12">
      <c r="A20" s="30"/>
      <c r="B20" s="31"/>
      <c r="C20" s="32"/>
      <c r="D20" s="33" t="s">
        <v>59</v>
      </c>
      <c r="E20" s="34"/>
      <c r="F20" s="44"/>
      <c r="G20" s="36"/>
      <c r="H20" s="36"/>
      <c r="I20" s="41"/>
      <c r="J20" s="36"/>
      <c r="K20" s="39"/>
      <c r="L20" s="44"/>
    </row>
    <row r="21" ht="15" spans="1:12">
      <c r="A21" s="30"/>
      <c r="B21" s="31"/>
      <c r="C21" s="32"/>
      <c r="D21" s="33" t="s">
        <v>60</v>
      </c>
      <c r="E21" s="34" t="s">
        <v>61</v>
      </c>
      <c r="F21" s="44">
        <v>60</v>
      </c>
      <c r="G21" s="36">
        <v>2.34</v>
      </c>
      <c r="H21" s="36">
        <v>0.27</v>
      </c>
      <c r="I21" s="41">
        <v>16.8</v>
      </c>
      <c r="J21" s="36">
        <v>73.5</v>
      </c>
      <c r="K21" s="39" t="s">
        <v>36</v>
      </c>
      <c r="L21" s="36">
        <v>5</v>
      </c>
    </row>
    <row r="22" ht="15.75" spans="1:12">
      <c r="A22" s="30"/>
      <c r="B22" s="31"/>
      <c r="C22" s="55"/>
      <c r="D22" s="56"/>
      <c r="E22" s="57"/>
      <c r="F22" s="70"/>
      <c r="G22" s="58"/>
      <c r="H22" s="58"/>
      <c r="I22" s="59"/>
      <c r="J22" s="58"/>
      <c r="K22" s="56"/>
      <c r="L22" s="70"/>
    </row>
    <row r="23" ht="15" spans="1:12">
      <c r="A23" s="50"/>
      <c r="B23" s="51"/>
      <c r="C23" s="71"/>
      <c r="D23" s="72" t="s">
        <v>62</v>
      </c>
      <c r="E23" s="73"/>
      <c r="F23" s="74">
        <f>SUM(F6:F22)</f>
        <v>970</v>
      </c>
      <c r="G23" s="75">
        <f>SUM(G6:G22)</f>
        <v>47.03</v>
      </c>
      <c r="H23" s="75">
        <f>SUM(H6:H22)</f>
        <v>46.64</v>
      </c>
      <c r="I23" s="75">
        <f>SUM(I6:I22)</f>
        <v>208.42</v>
      </c>
      <c r="J23" s="75">
        <f>SUM(J6:J22)</f>
        <v>1297.83</v>
      </c>
      <c r="K23" s="75"/>
      <c r="L23" s="75">
        <f t="shared" ref="L23" si="0">SUM(L6:L22)</f>
        <v>151</v>
      </c>
    </row>
    <row r="24" ht="15.75" customHeight="1" spans="1:12">
      <c r="A24" s="76">
        <f>A6</f>
        <v>1</v>
      </c>
      <c r="B24" s="77">
        <f>B6</f>
        <v>1</v>
      </c>
      <c r="C24" s="78" t="s">
        <v>63</v>
      </c>
      <c r="D24" s="79"/>
      <c r="E24" s="80"/>
      <c r="F24" s="81">
        <f>F13+F23</f>
        <v>970</v>
      </c>
      <c r="G24" s="81">
        <f>G13+G23</f>
        <v>47.03</v>
      </c>
      <c r="H24" s="81">
        <f>H13+H23</f>
        <v>46.64</v>
      </c>
      <c r="I24" s="81">
        <f>I13+I23</f>
        <v>208.42</v>
      </c>
      <c r="J24" s="81">
        <f>J13+J23</f>
        <v>1297.83</v>
      </c>
      <c r="K24" s="81"/>
      <c r="L24" s="81">
        <f>L13+L23</f>
        <v>151</v>
      </c>
    </row>
    <row r="25" ht="15" spans="1:12">
      <c r="A25" s="82">
        <v>1</v>
      </c>
      <c r="B25" s="31">
        <v>2</v>
      </c>
      <c r="C25" s="22" t="s">
        <v>26</v>
      </c>
      <c r="D25" s="23" t="s">
        <v>27</v>
      </c>
      <c r="E25" s="83" t="s">
        <v>64</v>
      </c>
      <c r="F25" s="25">
        <v>200</v>
      </c>
      <c r="G25" s="26">
        <v>6</v>
      </c>
      <c r="H25" s="26">
        <v>3.8</v>
      </c>
      <c r="I25" s="27">
        <v>24.2</v>
      </c>
      <c r="J25" s="29">
        <v>156</v>
      </c>
      <c r="K25" s="28" t="s">
        <v>65</v>
      </c>
      <c r="L25" s="84">
        <v>19</v>
      </c>
    </row>
    <row r="26" ht="15" spans="1:12">
      <c r="A26" s="82"/>
      <c r="B26" s="31"/>
      <c r="C26" s="32"/>
      <c r="D26" s="33" t="s">
        <v>31</v>
      </c>
      <c r="E26" s="39" t="s">
        <v>32</v>
      </c>
      <c r="F26" s="35">
        <v>200</v>
      </c>
      <c r="G26" s="36">
        <v>0.16</v>
      </c>
      <c r="H26" s="36">
        <v>0</v>
      </c>
      <c r="I26" s="37">
        <v>19.8</v>
      </c>
      <c r="J26" s="38">
        <v>77</v>
      </c>
      <c r="K26" s="39" t="s">
        <v>66</v>
      </c>
      <c r="L26" s="44">
        <v>4</v>
      </c>
    </row>
    <row r="27" ht="15" spans="1:12">
      <c r="A27" s="82"/>
      <c r="B27" s="31"/>
      <c r="C27" s="32"/>
      <c r="D27" s="33" t="s">
        <v>34</v>
      </c>
      <c r="E27" s="39" t="s">
        <v>35</v>
      </c>
      <c r="F27" s="40">
        <v>60</v>
      </c>
      <c r="G27" s="36">
        <v>4.8</v>
      </c>
      <c r="H27" s="36">
        <v>0.6</v>
      </c>
      <c r="I27" s="41">
        <v>29.8</v>
      </c>
      <c r="J27" s="38">
        <v>138.6</v>
      </c>
      <c r="K27" s="39" t="s">
        <v>36</v>
      </c>
      <c r="L27" s="38">
        <v>5</v>
      </c>
    </row>
    <row r="28" ht="15" spans="1:12">
      <c r="A28" s="82"/>
      <c r="B28" s="31"/>
      <c r="C28" s="32"/>
      <c r="D28" s="39"/>
      <c r="E28" s="39" t="s">
        <v>67</v>
      </c>
      <c r="F28" s="40">
        <v>75</v>
      </c>
      <c r="G28" s="36">
        <v>7.8</v>
      </c>
      <c r="H28" s="36">
        <v>0.97</v>
      </c>
      <c r="I28" s="41">
        <v>48.1</v>
      </c>
      <c r="J28" s="36">
        <v>233.2</v>
      </c>
      <c r="K28" s="39" t="s">
        <v>36</v>
      </c>
      <c r="L28" s="38">
        <v>13</v>
      </c>
    </row>
    <row r="29" ht="15.75" spans="1:12">
      <c r="A29" s="82"/>
      <c r="B29" s="31"/>
      <c r="C29" s="32"/>
      <c r="D29" s="39"/>
      <c r="E29" s="39"/>
      <c r="F29" s="42"/>
      <c r="G29" s="43"/>
      <c r="H29" s="36"/>
      <c r="I29" s="41"/>
      <c r="J29" s="38"/>
      <c r="K29" s="39"/>
      <c r="L29" s="44"/>
    </row>
    <row r="30" ht="15" spans="1:12">
      <c r="A30" s="82"/>
      <c r="B30" s="31"/>
      <c r="C30" s="22" t="s">
        <v>40</v>
      </c>
      <c r="D30" s="46" t="s">
        <v>41</v>
      </c>
      <c r="E30" s="83"/>
      <c r="F30" s="29"/>
      <c r="G30" s="29"/>
      <c r="H30" s="29"/>
      <c r="I30" s="47"/>
      <c r="J30" s="29"/>
      <c r="K30" s="48"/>
      <c r="L30" s="49"/>
    </row>
    <row r="31" ht="15" spans="1:12">
      <c r="A31" s="82"/>
      <c r="B31" s="31"/>
      <c r="C31" s="32"/>
      <c r="D31" s="39"/>
      <c r="E31" s="39"/>
      <c r="F31" s="38"/>
      <c r="G31" s="38"/>
      <c r="H31" s="38"/>
      <c r="I31" s="45"/>
      <c r="J31" s="38"/>
      <c r="K31" s="39"/>
      <c r="L31" s="52"/>
    </row>
    <row r="32" ht="15.75" spans="1:12">
      <c r="A32" s="85"/>
      <c r="B32" s="51"/>
      <c r="C32" s="55"/>
      <c r="D32" s="56"/>
      <c r="E32" s="56"/>
      <c r="F32" s="58"/>
      <c r="G32" s="58"/>
      <c r="H32" s="58"/>
      <c r="I32" s="59"/>
      <c r="J32" s="58"/>
      <c r="K32" s="56"/>
      <c r="L32" s="60"/>
    </row>
    <row r="33" ht="15" spans="1:12">
      <c r="A33" s="54">
        <f>A25</f>
        <v>1</v>
      </c>
      <c r="B33" s="54">
        <f>B25</f>
        <v>2</v>
      </c>
      <c r="C33" s="32" t="s">
        <v>42</v>
      </c>
      <c r="D33" s="61" t="s">
        <v>43</v>
      </c>
      <c r="E33" s="67" t="s">
        <v>68</v>
      </c>
      <c r="F33" s="63">
        <v>60</v>
      </c>
      <c r="G33" s="64">
        <v>0.88</v>
      </c>
      <c r="H33" s="65">
        <v>3.05</v>
      </c>
      <c r="I33" s="66">
        <v>5.39</v>
      </c>
      <c r="J33" s="86">
        <v>51.42</v>
      </c>
      <c r="K33" s="67" t="s">
        <v>69</v>
      </c>
      <c r="L33" s="63">
        <v>10</v>
      </c>
    </row>
    <row r="34" ht="15" spans="1:12">
      <c r="A34" s="82"/>
      <c r="B34" s="31"/>
      <c r="C34" s="68"/>
      <c r="D34" s="33" t="s">
        <v>46</v>
      </c>
      <c r="E34" s="87" t="s">
        <v>70</v>
      </c>
      <c r="F34" s="35" t="s">
        <v>71</v>
      </c>
      <c r="G34" s="36">
        <v>3.5</v>
      </c>
      <c r="H34" s="36">
        <v>2.48</v>
      </c>
      <c r="I34" s="41">
        <v>20.91</v>
      </c>
      <c r="J34" s="43">
        <v>154.04</v>
      </c>
      <c r="K34" s="39" t="s">
        <v>72</v>
      </c>
      <c r="L34" s="44">
        <v>21</v>
      </c>
    </row>
    <row r="35" ht="15" spans="1:12">
      <c r="A35" s="82"/>
      <c r="B35" s="31"/>
      <c r="C35" s="32"/>
      <c r="D35" s="33" t="s">
        <v>49</v>
      </c>
      <c r="E35" s="39" t="s">
        <v>73</v>
      </c>
      <c r="F35" s="35" t="s">
        <v>51</v>
      </c>
      <c r="G35" s="43">
        <v>16.7</v>
      </c>
      <c r="H35" s="36">
        <v>8.37</v>
      </c>
      <c r="I35" s="37">
        <v>8.05</v>
      </c>
      <c r="J35" s="43">
        <v>139.1</v>
      </c>
      <c r="K35" s="39" t="s">
        <v>74</v>
      </c>
      <c r="L35" s="44">
        <v>57</v>
      </c>
    </row>
    <row r="36" ht="15" spans="1:12">
      <c r="A36" s="82"/>
      <c r="B36" s="31"/>
      <c r="C36" s="32"/>
      <c r="D36" s="33" t="s">
        <v>53</v>
      </c>
      <c r="E36" s="39" t="s">
        <v>75</v>
      </c>
      <c r="F36" s="35">
        <v>150</v>
      </c>
      <c r="G36" s="36">
        <v>4.2</v>
      </c>
      <c r="H36" s="36">
        <v>0.6</v>
      </c>
      <c r="I36" s="37">
        <v>43.35</v>
      </c>
      <c r="J36" s="36">
        <v>195.9</v>
      </c>
      <c r="K36" s="39" t="s">
        <v>55</v>
      </c>
      <c r="L36" s="44">
        <v>12</v>
      </c>
    </row>
    <row r="37" ht="15" spans="1:12">
      <c r="A37" s="82"/>
      <c r="B37" s="31"/>
      <c r="C37" s="32"/>
      <c r="D37" s="33" t="s">
        <v>56</v>
      </c>
      <c r="E37" s="39" t="s">
        <v>76</v>
      </c>
      <c r="F37" s="35">
        <v>200</v>
      </c>
      <c r="G37" s="36">
        <v>6.5</v>
      </c>
      <c r="H37" s="36">
        <v>10.85</v>
      </c>
      <c r="I37" s="37">
        <v>63.77</v>
      </c>
      <c r="J37" s="40">
        <v>266</v>
      </c>
      <c r="K37" s="39" t="s">
        <v>77</v>
      </c>
      <c r="L37" s="44">
        <v>5</v>
      </c>
    </row>
    <row r="38" ht="15" spans="1:12">
      <c r="A38" s="82"/>
      <c r="B38" s="31"/>
      <c r="C38" s="32"/>
      <c r="D38" s="33" t="s">
        <v>59</v>
      </c>
      <c r="E38" s="39"/>
      <c r="F38" s="44"/>
      <c r="G38" s="36"/>
      <c r="H38" s="36"/>
      <c r="I38" s="41"/>
      <c r="J38" s="38"/>
      <c r="K38" s="39"/>
      <c r="L38" s="44"/>
    </row>
    <row r="39" ht="15.75" spans="1:12">
      <c r="A39" s="82"/>
      <c r="B39" s="31"/>
      <c r="C39" s="55"/>
      <c r="D39" s="33" t="s">
        <v>60</v>
      </c>
      <c r="E39" s="39" t="s">
        <v>61</v>
      </c>
      <c r="F39" s="44">
        <v>60</v>
      </c>
      <c r="G39" s="36">
        <v>2.34</v>
      </c>
      <c r="H39" s="36">
        <v>0.27</v>
      </c>
      <c r="I39" s="41">
        <v>16.8</v>
      </c>
      <c r="J39" s="36">
        <v>73.5</v>
      </c>
      <c r="K39" s="39" t="s">
        <v>36</v>
      </c>
      <c r="L39" s="36">
        <v>5</v>
      </c>
    </row>
    <row r="40" ht="15" spans="1:12">
      <c r="A40" s="82"/>
      <c r="B40" s="31"/>
      <c r="C40" s="88"/>
      <c r="D40" s="89"/>
      <c r="E40" s="90"/>
      <c r="F40" s="91"/>
      <c r="G40" s="91"/>
      <c r="H40" s="91"/>
      <c r="I40" s="91"/>
      <c r="J40" s="91"/>
      <c r="K40" s="92"/>
      <c r="L40" s="91"/>
    </row>
    <row r="41" ht="15" spans="1:12">
      <c r="A41" s="85"/>
      <c r="B41" s="51"/>
      <c r="C41" s="71"/>
      <c r="D41" s="72" t="s">
        <v>62</v>
      </c>
      <c r="E41" s="73"/>
      <c r="F41" s="93">
        <f>SUM(F25:F40)</f>
        <v>1005</v>
      </c>
      <c r="G41" s="93">
        <f>SUM(G25:G40)</f>
        <v>52.88</v>
      </c>
      <c r="H41" s="93">
        <f>SUM(H25:H40)</f>
        <v>30.99</v>
      </c>
      <c r="I41" s="93">
        <f>SUM(I25:I40)</f>
        <v>280.17</v>
      </c>
      <c r="J41" s="93">
        <f>SUM(J25:J40)</f>
        <v>1484.76</v>
      </c>
      <c r="K41" s="93"/>
      <c r="L41" s="93">
        <f>SUM(L25:L40)</f>
        <v>151</v>
      </c>
    </row>
    <row r="42" ht="15.75" customHeight="1" spans="1:12">
      <c r="A42" s="94">
        <f>A25</f>
        <v>1</v>
      </c>
      <c r="B42" s="94">
        <f>B25</f>
        <v>2</v>
      </c>
      <c r="C42" s="78" t="s">
        <v>63</v>
      </c>
      <c r="D42" s="79"/>
      <c r="E42" s="80"/>
      <c r="F42" s="95">
        <f t="shared" ref="F42:L42" si="1">SUM(F25:F40)</f>
        <v>1005</v>
      </c>
      <c r="G42" s="95">
        <f t="shared" si="1"/>
        <v>52.88</v>
      </c>
      <c r="H42" s="95">
        <f t="shared" si="1"/>
        <v>30.99</v>
      </c>
      <c r="I42" s="95">
        <f t="shared" si="1"/>
        <v>280.17</v>
      </c>
      <c r="J42" s="95">
        <f t="shared" si="1"/>
        <v>1484.76</v>
      </c>
      <c r="K42" s="95">
        <f t="shared" si="1"/>
        <v>0</v>
      </c>
      <c r="L42" s="95">
        <f t="shared" si="1"/>
        <v>151</v>
      </c>
    </row>
    <row r="43" ht="15" spans="1:12">
      <c r="A43" s="20">
        <v>1</v>
      </c>
      <c r="B43" s="21">
        <v>3</v>
      </c>
      <c r="C43" s="22" t="s">
        <v>26</v>
      </c>
      <c r="D43" s="23" t="s">
        <v>27</v>
      </c>
      <c r="E43" s="83" t="s">
        <v>78</v>
      </c>
      <c r="F43" s="25" t="s">
        <v>79</v>
      </c>
      <c r="G43" s="26">
        <v>9.04</v>
      </c>
      <c r="H43" s="26">
        <v>17.14</v>
      </c>
      <c r="I43" s="27">
        <v>50.07</v>
      </c>
      <c r="J43" s="29">
        <v>392.2</v>
      </c>
      <c r="K43" s="28" t="s">
        <v>30</v>
      </c>
      <c r="L43" s="84">
        <v>19</v>
      </c>
    </row>
    <row r="44" ht="15" spans="1:12">
      <c r="A44" s="30"/>
      <c r="B44" s="31"/>
      <c r="C44" s="32"/>
      <c r="D44" s="33" t="s">
        <v>31</v>
      </c>
      <c r="E44" s="39" t="s">
        <v>80</v>
      </c>
      <c r="F44" s="35">
        <v>200</v>
      </c>
      <c r="G44" s="36">
        <v>0.54</v>
      </c>
      <c r="H44" s="36">
        <v>0.1</v>
      </c>
      <c r="I44" s="37">
        <v>8.58</v>
      </c>
      <c r="J44" s="38">
        <v>33</v>
      </c>
      <c r="K44" s="39" t="s">
        <v>33</v>
      </c>
      <c r="L44" s="44">
        <v>7</v>
      </c>
    </row>
    <row r="45" ht="15" spans="1:12">
      <c r="A45" s="30"/>
      <c r="B45" s="31"/>
      <c r="C45" s="32"/>
      <c r="D45" s="33" t="s">
        <v>34</v>
      </c>
      <c r="E45" s="39" t="s">
        <v>35</v>
      </c>
      <c r="F45" s="40">
        <v>60</v>
      </c>
      <c r="G45" s="36">
        <v>4.8</v>
      </c>
      <c r="H45" s="36">
        <v>0.6</v>
      </c>
      <c r="I45" s="41">
        <v>29.8</v>
      </c>
      <c r="J45" s="38">
        <v>138.6</v>
      </c>
      <c r="K45" s="39" t="s">
        <v>36</v>
      </c>
      <c r="L45" s="38">
        <v>5</v>
      </c>
    </row>
    <row r="46" ht="15" spans="1:12">
      <c r="A46" s="30"/>
      <c r="B46" s="31"/>
      <c r="C46" s="32"/>
      <c r="D46" s="39"/>
      <c r="E46" s="39" t="s">
        <v>81</v>
      </c>
      <c r="F46" s="42" t="s">
        <v>38</v>
      </c>
      <c r="G46" s="43">
        <v>2.3</v>
      </c>
      <c r="H46" s="36">
        <v>2.9</v>
      </c>
      <c r="I46" s="41">
        <v>0.1</v>
      </c>
      <c r="J46" s="38">
        <v>36.2</v>
      </c>
      <c r="K46" s="39" t="s">
        <v>82</v>
      </c>
      <c r="L46" s="44">
        <v>10</v>
      </c>
    </row>
    <row r="47" ht="15.75" spans="1:12">
      <c r="A47" s="30"/>
      <c r="B47" s="31"/>
      <c r="C47" s="32"/>
      <c r="D47" s="39"/>
      <c r="E47" s="39"/>
      <c r="F47" s="42"/>
      <c r="G47" s="43"/>
      <c r="H47" s="36"/>
      <c r="I47" s="41"/>
      <c r="J47" s="38"/>
      <c r="K47" s="39"/>
      <c r="L47" s="44"/>
    </row>
    <row r="48" ht="15" spans="1:12">
      <c r="A48" s="30"/>
      <c r="B48" s="31"/>
      <c r="C48" s="22" t="s">
        <v>40</v>
      </c>
      <c r="D48" s="46" t="s">
        <v>41</v>
      </c>
      <c r="E48" s="83"/>
      <c r="F48" s="29"/>
      <c r="G48" s="26"/>
      <c r="H48" s="26"/>
      <c r="I48" s="27"/>
      <c r="J48" s="29"/>
      <c r="K48" s="48"/>
      <c r="L48" s="49"/>
    </row>
    <row r="49" ht="15" spans="1:12">
      <c r="A49" s="30"/>
      <c r="B49" s="31"/>
      <c r="C49" s="32"/>
      <c r="D49" s="39"/>
      <c r="E49" s="39"/>
      <c r="F49" s="38"/>
      <c r="G49" s="36"/>
      <c r="H49" s="36"/>
      <c r="I49" s="41"/>
      <c r="J49" s="38"/>
      <c r="K49" s="39"/>
      <c r="L49" s="52"/>
    </row>
    <row r="50" ht="15.75" spans="1:12">
      <c r="A50" s="50"/>
      <c r="B50" s="51"/>
      <c r="C50" s="55"/>
      <c r="D50" s="56"/>
      <c r="E50" s="56"/>
      <c r="F50" s="58"/>
      <c r="G50" s="96"/>
      <c r="H50" s="96"/>
      <c r="I50" s="97"/>
      <c r="J50" s="58"/>
      <c r="K50" s="56"/>
      <c r="L50" s="60"/>
    </row>
    <row r="51" ht="15" spans="1:12">
      <c r="A51" s="53">
        <f>A43</f>
        <v>1</v>
      </c>
      <c r="B51" s="54">
        <f>B43</f>
        <v>3</v>
      </c>
      <c r="C51" s="32" t="s">
        <v>42</v>
      </c>
      <c r="D51" s="61" t="s">
        <v>43</v>
      </c>
      <c r="E51" s="39" t="s">
        <v>83</v>
      </c>
      <c r="F51" s="63">
        <v>60</v>
      </c>
      <c r="G51" s="64">
        <v>1.02</v>
      </c>
      <c r="H51" s="65">
        <v>2.4</v>
      </c>
      <c r="I51" s="66">
        <v>1.86</v>
      </c>
      <c r="J51" s="65">
        <v>96</v>
      </c>
      <c r="K51" s="67" t="s">
        <v>84</v>
      </c>
      <c r="L51" s="63">
        <v>12</v>
      </c>
    </row>
    <row r="52" ht="15" spans="1:12">
      <c r="A52" s="30"/>
      <c r="B52" s="31"/>
      <c r="C52" s="68"/>
      <c r="D52" s="33" t="s">
        <v>46</v>
      </c>
      <c r="E52" s="87" t="s">
        <v>85</v>
      </c>
      <c r="F52" s="35" t="s">
        <v>71</v>
      </c>
      <c r="G52" s="36">
        <v>1.9</v>
      </c>
      <c r="H52" s="36">
        <v>6.17</v>
      </c>
      <c r="I52" s="41">
        <v>8.11</v>
      </c>
      <c r="J52" s="43">
        <v>156</v>
      </c>
      <c r="K52" s="39" t="s">
        <v>86</v>
      </c>
      <c r="L52" s="36">
        <v>20</v>
      </c>
    </row>
    <row r="53" ht="15" spans="1:12">
      <c r="A53" s="30"/>
      <c r="B53" s="31"/>
      <c r="C53" s="32"/>
      <c r="D53" s="33" t="s">
        <v>49</v>
      </c>
      <c r="E53" s="39" t="s">
        <v>87</v>
      </c>
      <c r="F53" s="35" t="s">
        <v>51</v>
      </c>
      <c r="G53" s="43">
        <v>9.02</v>
      </c>
      <c r="H53" s="36">
        <v>1.6</v>
      </c>
      <c r="I53" s="37">
        <v>3.15</v>
      </c>
      <c r="J53" s="43">
        <v>85.76</v>
      </c>
      <c r="K53" s="39" t="s">
        <v>88</v>
      </c>
      <c r="L53" s="44">
        <v>49</v>
      </c>
    </row>
    <row r="54" ht="15" spans="1:12">
      <c r="A54" s="30"/>
      <c r="B54" s="31"/>
      <c r="C54" s="32"/>
      <c r="D54" s="33" t="s">
        <v>53</v>
      </c>
      <c r="E54" s="39" t="s">
        <v>89</v>
      </c>
      <c r="F54" s="35">
        <v>150</v>
      </c>
      <c r="G54" s="36">
        <v>3.15</v>
      </c>
      <c r="H54" s="36">
        <v>7.65</v>
      </c>
      <c r="I54" s="37">
        <v>18.9</v>
      </c>
      <c r="J54" s="36">
        <v>175</v>
      </c>
      <c r="K54" s="39" t="s">
        <v>90</v>
      </c>
      <c r="L54" s="44">
        <v>18</v>
      </c>
    </row>
    <row r="55" ht="15" spans="1:12">
      <c r="A55" s="30"/>
      <c r="B55" s="31"/>
      <c r="C55" s="32"/>
      <c r="D55" s="33" t="s">
        <v>56</v>
      </c>
      <c r="E55" s="39" t="s">
        <v>91</v>
      </c>
      <c r="F55" s="35">
        <v>200</v>
      </c>
      <c r="G55" s="36">
        <v>0.1</v>
      </c>
      <c r="H55" s="36">
        <v>0.03</v>
      </c>
      <c r="I55" s="37">
        <v>14.99</v>
      </c>
      <c r="J55" s="40">
        <v>74</v>
      </c>
      <c r="K55" s="39" t="s">
        <v>92</v>
      </c>
      <c r="L55" s="44">
        <v>6</v>
      </c>
    </row>
    <row r="56" ht="15" spans="1:12">
      <c r="A56" s="30"/>
      <c r="B56" s="31"/>
      <c r="C56" s="32"/>
      <c r="D56" s="33" t="s">
        <v>59</v>
      </c>
      <c r="E56" s="39"/>
      <c r="F56" s="44"/>
      <c r="G56" s="36"/>
      <c r="H56" s="36"/>
      <c r="I56" s="41"/>
      <c r="J56" s="38"/>
      <c r="K56" s="39"/>
      <c r="L56" s="44"/>
    </row>
    <row r="57" ht="15" spans="1:12">
      <c r="A57" s="30"/>
      <c r="B57" s="31"/>
      <c r="C57" s="32"/>
      <c r="D57" s="33" t="s">
        <v>60</v>
      </c>
      <c r="E57" s="39" t="s">
        <v>61</v>
      </c>
      <c r="F57" s="44">
        <v>60</v>
      </c>
      <c r="G57" s="36">
        <v>2.34</v>
      </c>
      <c r="H57" s="36">
        <v>0.27</v>
      </c>
      <c r="I57" s="41">
        <v>16.8</v>
      </c>
      <c r="J57" s="36">
        <v>76</v>
      </c>
      <c r="K57" s="39" t="s">
        <v>36</v>
      </c>
      <c r="L57" s="36">
        <v>5</v>
      </c>
    </row>
    <row r="58" ht="15.75" spans="1:12">
      <c r="A58" s="30"/>
      <c r="B58" s="31"/>
      <c r="C58" s="55"/>
      <c r="D58" s="56"/>
      <c r="E58" s="56"/>
      <c r="F58" s="70"/>
      <c r="G58" s="96"/>
      <c r="H58" s="96"/>
      <c r="I58" s="97"/>
      <c r="J58" s="58"/>
      <c r="K58" s="56"/>
      <c r="L58" s="70"/>
    </row>
    <row r="59" ht="15" spans="1:12">
      <c r="A59" s="30"/>
      <c r="B59" s="31"/>
      <c r="C59" s="88"/>
      <c r="D59" s="89"/>
      <c r="E59" s="90"/>
      <c r="F59" s="91"/>
      <c r="G59" s="91"/>
      <c r="H59" s="91"/>
      <c r="I59" s="91"/>
      <c r="J59" s="91"/>
      <c r="K59" s="92"/>
      <c r="L59" s="91"/>
    </row>
    <row r="60" ht="15" spans="1:12">
      <c r="A60" s="50"/>
      <c r="B60" s="51"/>
      <c r="C60" s="71"/>
      <c r="D60" s="72" t="s">
        <v>62</v>
      </c>
      <c r="E60" s="73"/>
      <c r="F60" s="93">
        <f>SUM(F43:F58)</f>
        <v>730</v>
      </c>
      <c r="G60" s="93">
        <f t="shared" ref="G60:L60" si="2">SUM(G43:G58)</f>
        <v>34.21</v>
      </c>
      <c r="H60" s="93">
        <f t="shared" si="2"/>
        <v>38.86</v>
      </c>
      <c r="I60" s="93">
        <f t="shared" si="2"/>
        <v>152.36</v>
      </c>
      <c r="J60" s="93">
        <f t="shared" si="2"/>
        <v>1262.76</v>
      </c>
      <c r="K60" s="93"/>
      <c r="L60" s="93">
        <f t="shared" si="2"/>
        <v>151</v>
      </c>
    </row>
    <row r="61" ht="15.75" customHeight="1" spans="1:12">
      <c r="A61" s="76">
        <f>A43</f>
        <v>1</v>
      </c>
      <c r="B61" s="77">
        <f>B43</f>
        <v>3</v>
      </c>
      <c r="C61" s="78" t="s">
        <v>63</v>
      </c>
      <c r="D61" s="79"/>
      <c r="E61" s="80"/>
      <c r="F61" s="81">
        <f>F50+F60</f>
        <v>730</v>
      </c>
      <c r="G61" s="81">
        <f t="shared" ref="G61" si="3">G50+G60</f>
        <v>34.21</v>
      </c>
      <c r="H61" s="81">
        <f t="shared" ref="H61" si="4">H50+H60</f>
        <v>38.86</v>
      </c>
      <c r="I61" s="81">
        <f t="shared" ref="I61" si="5">I50+I60</f>
        <v>152.36</v>
      </c>
      <c r="J61" s="81">
        <f t="shared" ref="J61:L61" si="6">J50+J60</f>
        <v>1262.76</v>
      </c>
      <c r="K61" s="81"/>
      <c r="L61" s="81">
        <f t="shared" si="6"/>
        <v>151</v>
      </c>
    </row>
    <row r="62" ht="15" spans="1:12">
      <c r="A62" s="20">
        <v>1</v>
      </c>
      <c r="B62" s="21">
        <v>4</v>
      </c>
      <c r="C62" s="22" t="s">
        <v>26</v>
      </c>
      <c r="D62" s="23" t="s">
        <v>27</v>
      </c>
      <c r="E62" s="83" t="s">
        <v>93</v>
      </c>
      <c r="F62" s="25" t="s">
        <v>79</v>
      </c>
      <c r="G62" s="26">
        <v>9.04</v>
      </c>
      <c r="H62" s="26">
        <v>17.14</v>
      </c>
      <c r="I62" s="27">
        <v>50.07</v>
      </c>
      <c r="J62" s="26">
        <v>392.2</v>
      </c>
      <c r="K62" s="28" t="s">
        <v>30</v>
      </c>
      <c r="L62" s="26">
        <v>18</v>
      </c>
    </row>
    <row r="63" ht="15" spans="1:12">
      <c r="A63" s="30"/>
      <c r="B63" s="31"/>
      <c r="C63" s="32"/>
      <c r="D63" s="33" t="s">
        <v>31</v>
      </c>
      <c r="E63" s="39" t="s">
        <v>94</v>
      </c>
      <c r="F63" s="35">
        <v>200</v>
      </c>
      <c r="G63" s="36">
        <v>0.2</v>
      </c>
      <c r="H63" s="36">
        <v>0</v>
      </c>
      <c r="I63" s="37">
        <v>5</v>
      </c>
      <c r="J63" s="36">
        <v>23</v>
      </c>
      <c r="K63" s="39" t="s">
        <v>95</v>
      </c>
      <c r="L63" s="36">
        <v>8</v>
      </c>
    </row>
    <row r="64" ht="15" spans="1:12">
      <c r="A64" s="30"/>
      <c r="B64" s="31"/>
      <c r="C64" s="32"/>
      <c r="D64" s="33" t="s">
        <v>34</v>
      </c>
      <c r="E64" s="39" t="s">
        <v>35</v>
      </c>
      <c r="F64" s="40">
        <v>60</v>
      </c>
      <c r="G64" s="36">
        <v>4.8</v>
      </c>
      <c r="H64" s="36">
        <v>0.6</v>
      </c>
      <c r="I64" s="41">
        <v>29.8</v>
      </c>
      <c r="J64" s="38">
        <v>138.6</v>
      </c>
      <c r="K64" s="39" t="s">
        <v>36</v>
      </c>
      <c r="L64" s="38">
        <v>5</v>
      </c>
    </row>
    <row r="65" ht="15" spans="1:12">
      <c r="A65" s="30"/>
      <c r="B65" s="31"/>
      <c r="C65" s="32"/>
      <c r="D65" s="33"/>
      <c r="E65" s="39" t="s">
        <v>96</v>
      </c>
      <c r="F65" s="40">
        <v>10</v>
      </c>
      <c r="G65" s="36">
        <v>2.3</v>
      </c>
      <c r="H65" s="36">
        <v>2.9</v>
      </c>
      <c r="I65" s="41">
        <v>0.13</v>
      </c>
      <c r="J65" s="36">
        <v>36.2</v>
      </c>
      <c r="K65" s="39" t="s">
        <v>39</v>
      </c>
      <c r="L65" s="38">
        <v>10</v>
      </c>
    </row>
    <row r="66" ht="15" spans="1:12">
      <c r="A66" s="30"/>
      <c r="B66" s="31"/>
      <c r="C66" s="32"/>
      <c r="D66" s="39"/>
      <c r="E66" s="39"/>
      <c r="F66" s="42"/>
      <c r="G66" s="43"/>
      <c r="H66" s="36"/>
      <c r="I66" s="41"/>
      <c r="J66" s="36"/>
      <c r="K66" s="39"/>
      <c r="L66" s="36"/>
    </row>
    <row r="67" ht="15.75" spans="1:12">
      <c r="A67" s="30"/>
      <c r="B67" s="31"/>
      <c r="C67" s="32"/>
      <c r="D67" s="39"/>
      <c r="E67" s="39"/>
      <c r="F67" s="42"/>
      <c r="G67" s="43"/>
      <c r="H67" s="36"/>
      <c r="I67" s="41"/>
      <c r="J67" s="36"/>
      <c r="K67" s="39"/>
      <c r="L67" s="36"/>
    </row>
    <row r="68" ht="15" spans="1:12">
      <c r="A68" s="30"/>
      <c r="B68" s="31"/>
      <c r="C68" s="22" t="s">
        <v>40</v>
      </c>
      <c r="D68" s="46" t="s">
        <v>41</v>
      </c>
      <c r="E68" s="83"/>
      <c r="F68" s="29"/>
      <c r="G68" s="26"/>
      <c r="H68" s="26"/>
      <c r="I68" s="27"/>
      <c r="J68" s="26"/>
      <c r="K68" s="48"/>
      <c r="L68" s="26"/>
    </row>
    <row r="69" ht="15" spans="1:12">
      <c r="A69" s="50"/>
      <c r="B69" s="51"/>
      <c r="C69" s="32"/>
      <c r="D69" s="39"/>
      <c r="E69" s="39"/>
      <c r="F69" s="38"/>
      <c r="G69" s="36"/>
      <c r="H69" s="36"/>
      <c r="I69" s="41"/>
      <c r="J69" s="36"/>
      <c r="K69" s="39"/>
      <c r="L69" s="36"/>
    </row>
    <row r="70" ht="15.75" spans="1:12">
      <c r="A70" s="53">
        <f>A62</f>
        <v>1</v>
      </c>
      <c r="B70" s="54">
        <f>B62</f>
        <v>4</v>
      </c>
      <c r="C70" s="55"/>
      <c r="D70" s="56"/>
      <c r="E70" s="56"/>
      <c r="F70" s="58"/>
      <c r="G70" s="96"/>
      <c r="H70" s="96"/>
      <c r="I70" s="97"/>
      <c r="J70" s="96"/>
      <c r="K70" s="56"/>
      <c r="L70" s="96"/>
    </row>
    <row r="71" ht="15" spans="1:12">
      <c r="A71" s="30"/>
      <c r="B71" s="31"/>
      <c r="C71" s="32" t="s">
        <v>42</v>
      </c>
      <c r="D71" s="61" t="s">
        <v>43</v>
      </c>
      <c r="E71" s="67" t="s">
        <v>97</v>
      </c>
      <c r="F71" s="63">
        <v>100</v>
      </c>
      <c r="G71" s="64">
        <v>0.4</v>
      </c>
      <c r="H71" s="65">
        <v>0.4</v>
      </c>
      <c r="I71" s="66">
        <v>9.8</v>
      </c>
      <c r="J71" s="65">
        <v>47</v>
      </c>
      <c r="K71" s="39" t="s">
        <v>36</v>
      </c>
      <c r="L71" s="64">
        <v>13</v>
      </c>
    </row>
    <row r="72" ht="15" spans="1:12">
      <c r="A72" s="30"/>
      <c r="B72" s="31"/>
      <c r="C72" s="68"/>
      <c r="D72" s="33" t="s">
        <v>46</v>
      </c>
      <c r="E72" s="87" t="s">
        <v>98</v>
      </c>
      <c r="F72" s="35">
        <v>200</v>
      </c>
      <c r="G72" s="36">
        <v>7.13</v>
      </c>
      <c r="H72" s="36">
        <v>4.74</v>
      </c>
      <c r="I72" s="41">
        <v>19.5</v>
      </c>
      <c r="J72" s="40">
        <v>152</v>
      </c>
      <c r="K72" s="39" t="s">
        <v>99</v>
      </c>
      <c r="L72" s="44">
        <v>21</v>
      </c>
    </row>
    <row r="73" ht="15" spans="1:12">
      <c r="A73" s="30"/>
      <c r="B73" s="31"/>
      <c r="C73" s="32"/>
      <c r="D73" s="33" t="s">
        <v>49</v>
      </c>
      <c r="E73" s="39" t="s">
        <v>100</v>
      </c>
      <c r="F73" s="35" t="s">
        <v>51</v>
      </c>
      <c r="G73" s="43">
        <v>15.08</v>
      </c>
      <c r="H73" s="36">
        <v>8.1</v>
      </c>
      <c r="I73" s="37">
        <v>8.96</v>
      </c>
      <c r="J73" s="43">
        <v>138.44</v>
      </c>
      <c r="K73" s="39" t="s">
        <v>101</v>
      </c>
      <c r="L73" s="36">
        <v>57</v>
      </c>
    </row>
    <row r="74" ht="15" spans="1:12">
      <c r="A74" s="30"/>
      <c r="B74" s="31"/>
      <c r="C74" s="32"/>
      <c r="D74" s="33" t="s">
        <v>53</v>
      </c>
      <c r="E74" s="39" t="s">
        <v>102</v>
      </c>
      <c r="F74" s="35">
        <v>150</v>
      </c>
      <c r="G74" s="36">
        <v>6</v>
      </c>
      <c r="H74" s="36">
        <v>5.44</v>
      </c>
      <c r="I74" s="37">
        <v>36.44</v>
      </c>
      <c r="J74" s="36">
        <v>218.67</v>
      </c>
      <c r="K74" s="39" t="s">
        <v>90</v>
      </c>
      <c r="L74" s="36">
        <v>7</v>
      </c>
    </row>
    <row r="75" ht="15" spans="1:12">
      <c r="A75" s="30"/>
      <c r="B75" s="31"/>
      <c r="C75" s="32"/>
      <c r="D75" s="33" t="s">
        <v>56</v>
      </c>
      <c r="E75" s="39" t="s">
        <v>103</v>
      </c>
      <c r="F75" s="35">
        <v>200</v>
      </c>
      <c r="G75" s="36">
        <v>0.16</v>
      </c>
      <c r="H75" s="36">
        <v>22</v>
      </c>
      <c r="I75" s="37">
        <v>0.04</v>
      </c>
      <c r="J75" s="43">
        <v>83.4</v>
      </c>
      <c r="K75" s="39" t="s">
        <v>45</v>
      </c>
      <c r="L75" s="36">
        <v>7</v>
      </c>
    </row>
    <row r="76" ht="15" spans="1:12">
      <c r="A76" s="30"/>
      <c r="B76" s="31"/>
      <c r="C76" s="32"/>
      <c r="D76" s="33" t="s">
        <v>59</v>
      </c>
      <c r="E76" s="39"/>
      <c r="F76" s="44"/>
      <c r="G76" s="36"/>
      <c r="H76" s="36"/>
      <c r="I76" s="41"/>
      <c r="J76" s="36"/>
      <c r="K76" s="39"/>
      <c r="L76" s="36"/>
    </row>
    <row r="77" ht="15" spans="1:12">
      <c r="A77" s="30"/>
      <c r="B77" s="31"/>
      <c r="C77" s="32"/>
      <c r="D77" s="33" t="s">
        <v>60</v>
      </c>
      <c r="E77" s="39" t="s">
        <v>61</v>
      </c>
      <c r="F77" s="44">
        <v>60</v>
      </c>
      <c r="G77" s="36">
        <v>2.34</v>
      </c>
      <c r="H77" s="36">
        <v>0.27</v>
      </c>
      <c r="I77" s="41">
        <v>16.8</v>
      </c>
      <c r="J77" s="36">
        <v>73.5</v>
      </c>
      <c r="K77" s="39" t="s">
        <v>36</v>
      </c>
      <c r="L77" s="36">
        <v>5</v>
      </c>
    </row>
    <row r="78" ht="15.75" spans="1:12">
      <c r="A78" s="30"/>
      <c r="B78" s="31"/>
      <c r="C78" s="55"/>
      <c r="D78" s="56"/>
      <c r="E78" s="56"/>
      <c r="F78" s="70"/>
      <c r="G78" s="96"/>
      <c r="H78" s="96"/>
      <c r="I78" s="97"/>
      <c r="J78" s="96"/>
      <c r="K78" s="56"/>
      <c r="L78" s="96"/>
    </row>
    <row r="79" ht="15" spans="1:12">
      <c r="A79" s="50"/>
      <c r="B79" s="51"/>
      <c r="C79" s="71"/>
      <c r="D79" s="72" t="s">
        <v>62</v>
      </c>
      <c r="E79" s="73"/>
      <c r="F79" s="75">
        <f t="shared" ref="F79:J79" si="7">SUM(F62:F78)</f>
        <v>980</v>
      </c>
      <c r="G79" s="75">
        <f t="shared" si="7"/>
        <v>47.45</v>
      </c>
      <c r="H79" s="75">
        <f t="shared" si="7"/>
        <v>61.59</v>
      </c>
      <c r="I79" s="75">
        <f t="shared" si="7"/>
        <v>176.54</v>
      </c>
      <c r="J79" s="75">
        <f t="shared" si="7"/>
        <v>1303.01</v>
      </c>
      <c r="K79" s="93"/>
      <c r="L79" s="75">
        <f>SUM(L62:L78)</f>
        <v>151</v>
      </c>
    </row>
    <row r="80" ht="15.75" customHeight="1" spans="1:12">
      <c r="A80" s="76">
        <f>A62</f>
        <v>1</v>
      </c>
      <c r="B80" s="77">
        <f>B62</f>
        <v>4</v>
      </c>
      <c r="C80" s="78" t="s">
        <v>63</v>
      </c>
      <c r="D80" s="79"/>
      <c r="E80" s="80"/>
      <c r="F80" s="81">
        <f>F79</f>
        <v>980</v>
      </c>
      <c r="G80" s="81">
        <f t="shared" ref="G80:L80" si="8">G79</f>
        <v>47.45</v>
      </c>
      <c r="H80" s="81">
        <f t="shared" si="8"/>
        <v>61.59</v>
      </c>
      <c r="I80" s="81">
        <f t="shared" si="8"/>
        <v>176.54</v>
      </c>
      <c r="J80" s="81">
        <f t="shared" si="8"/>
        <v>1303.01</v>
      </c>
      <c r="K80" s="81"/>
      <c r="L80" s="81">
        <f t="shared" si="8"/>
        <v>151</v>
      </c>
    </row>
    <row r="81" ht="15" spans="1:12">
      <c r="A81" s="20">
        <v>1</v>
      </c>
      <c r="B81" s="21">
        <v>5</v>
      </c>
      <c r="C81" s="22" t="s">
        <v>26</v>
      </c>
      <c r="D81" s="23" t="s">
        <v>27</v>
      </c>
      <c r="E81" s="83" t="s">
        <v>104</v>
      </c>
      <c r="F81" s="25" t="s">
        <v>105</v>
      </c>
      <c r="G81" s="26">
        <v>10.4</v>
      </c>
      <c r="H81" s="26">
        <v>11.31</v>
      </c>
      <c r="I81" s="27">
        <v>38.29</v>
      </c>
      <c r="J81" s="26">
        <v>251.74</v>
      </c>
      <c r="K81" s="28" t="s">
        <v>30</v>
      </c>
      <c r="L81" s="29">
        <v>11</v>
      </c>
    </row>
    <row r="82" ht="15" spans="1:12">
      <c r="A82" s="30"/>
      <c r="B82" s="31"/>
      <c r="C82" s="32"/>
      <c r="D82" s="33" t="s">
        <v>31</v>
      </c>
      <c r="E82" s="39" t="s">
        <v>32</v>
      </c>
      <c r="F82" s="35">
        <v>200</v>
      </c>
      <c r="G82" s="36">
        <v>0.2</v>
      </c>
      <c r="H82" s="36">
        <v>0.01</v>
      </c>
      <c r="I82" s="37">
        <v>19.8</v>
      </c>
      <c r="J82" s="36">
        <v>77</v>
      </c>
      <c r="K82" s="39" t="s">
        <v>33</v>
      </c>
      <c r="L82" s="38">
        <v>4</v>
      </c>
    </row>
    <row r="83" ht="15" spans="1:12">
      <c r="A83" s="30"/>
      <c r="B83" s="31"/>
      <c r="C83" s="32"/>
      <c r="D83" s="33" t="s">
        <v>34</v>
      </c>
      <c r="E83" s="39" t="s">
        <v>35</v>
      </c>
      <c r="F83" s="40">
        <v>60</v>
      </c>
      <c r="G83" s="36">
        <v>4.8</v>
      </c>
      <c r="H83" s="36">
        <v>0.6</v>
      </c>
      <c r="I83" s="41">
        <v>29.8</v>
      </c>
      <c r="J83" s="38">
        <v>138.6</v>
      </c>
      <c r="K83" s="39" t="s">
        <v>36</v>
      </c>
      <c r="L83" s="38">
        <v>2.5</v>
      </c>
    </row>
    <row r="84" ht="15" spans="1:12">
      <c r="A84" s="30"/>
      <c r="B84" s="31"/>
      <c r="C84" s="32"/>
      <c r="D84" s="33"/>
      <c r="E84" s="39" t="s">
        <v>106</v>
      </c>
      <c r="F84" s="40" t="s">
        <v>107</v>
      </c>
      <c r="G84" s="36">
        <v>11.56</v>
      </c>
      <c r="H84" s="36">
        <v>6.52</v>
      </c>
      <c r="I84" s="41">
        <v>19.2</v>
      </c>
      <c r="J84" s="36">
        <v>181.6</v>
      </c>
      <c r="K84" s="39" t="s">
        <v>45</v>
      </c>
      <c r="L84" s="98">
        <v>23.5</v>
      </c>
    </row>
    <row r="85" ht="15.75" spans="1:12">
      <c r="A85" s="30"/>
      <c r="B85" s="31"/>
      <c r="C85" s="32"/>
      <c r="D85" s="33"/>
      <c r="E85" s="39"/>
      <c r="F85" s="40"/>
      <c r="G85" s="36"/>
      <c r="H85" s="36"/>
      <c r="I85" s="41"/>
      <c r="J85" s="36"/>
      <c r="K85" s="39"/>
      <c r="L85" s="38"/>
    </row>
    <row r="86" ht="15" spans="1:12">
      <c r="A86" s="30"/>
      <c r="B86" s="31"/>
      <c r="C86" s="22" t="s">
        <v>40</v>
      </c>
      <c r="D86" s="46" t="s">
        <v>41</v>
      </c>
      <c r="E86" s="83"/>
      <c r="F86" s="29"/>
      <c r="G86" s="26"/>
      <c r="H86" s="26"/>
      <c r="I86" s="27"/>
      <c r="J86" s="26"/>
      <c r="K86" s="48"/>
      <c r="L86" s="26"/>
    </row>
    <row r="87" ht="15" spans="1:12">
      <c r="A87" s="30"/>
      <c r="B87" s="31"/>
      <c r="C87" s="32"/>
      <c r="D87" s="39"/>
      <c r="E87" s="39"/>
      <c r="F87" s="38"/>
      <c r="G87" s="36"/>
      <c r="H87" s="36"/>
      <c r="I87" s="41"/>
      <c r="J87" s="36"/>
      <c r="K87" s="39"/>
      <c r="L87" s="36"/>
    </row>
    <row r="88" ht="15.75" spans="1:12">
      <c r="A88" s="50"/>
      <c r="B88" s="51"/>
      <c r="C88" s="55"/>
      <c r="D88" s="56"/>
      <c r="E88" s="56"/>
      <c r="F88" s="58"/>
      <c r="G88" s="96"/>
      <c r="H88" s="96"/>
      <c r="I88" s="97"/>
      <c r="J88" s="96"/>
      <c r="K88" s="56"/>
      <c r="L88" s="96"/>
    </row>
    <row r="89" ht="15" spans="1:12">
      <c r="A89" s="53">
        <f>A81</f>
        <v>1</v>
      </c>
      <c r="B89" s="54">
        <f>B81</f>
        <v>5</v>
      </c>
      <c r="C89" s="32" t="s">
        <v>42</v>
      </c>
      <c r="D89" s="61" t="s">
        <v>43</v>
      </c>
      <c r="E89" s="67" t="s">
        <v>108</v>
      </c>
      <c r="F89" s="63">
        <v>60</v>
      </c>
      <c r="G89" s="64">
        <v>0.7</v>
      </c>
      <c r="H89" s="65">
        <v>3.1</v>
      </c>
      <c r="I89" s="66">
        <v>1.9</v>
      </c>
      <c r="J89" s="65">
        <v>39.3</v>
      </c>
      <c r="K89" s="67" t="s">
        <v>45</v>
      </c>
      <c r="L89" s="99">
        <v>16</v>
      </c>
    </row>
    <row r="90" ht="15" spans="1:12">
      <c r="A90" s="30"/>
      <c r="B90" s="31"/>
      <c r="C90" s="32"/>
      <c r="D90" s="33" t="s">
        <v>46</v>
      </c>
      <c r="E90" s="100" t="s">
        <v>109</v>
      </c>
      <c r="F90" s="35" t="s">
        <v>110</v>
      </c>
      <c r="G90" s="36">
        <v>1.81</v>
      </c>
      <c r="H90" s="36">
        <v>5.03</v>
      </c>
      <c r="I90" s="41">
        <v>13.57</v>
      </c>
      <c r="J90" s="43">
        <v>109.28</v>
      </c>
      <c r="K90" s="39" t="s">
        <v>45</v>
      </c>
      <c r="L90" s="38">
        <v>20</v>
      </c>
    </row>
    <row r="91" ht="15" spans="1:12">
      <c r="A91" s="30"/>
      <c r="B91" s="31"/>
      <c r="C91" s="32"/>
      <c r="D91" s="33" t="s">
        <v>49</v>
      </c>
      <c r="E91" s="39" t="s">
        <v>111</v>
      </c>
      <c r="F91" s="35">
        <v>200</v>
      </c>
      <c r="G91" s="43">
        <v>32.4</v>
      </c>
      <c r="H91" s="36">
        <v>27.6</v>
      </c>
      <c r="I91" s="37">
        <v>31.4</v>
      </c>
      <c r="J91" s="40">
        <v>496</v>
      </c>
      <c r="K91" s="39" t="s">
        <v>112</v>
      </c>
      <c r="L91" s="44">
        <v>49</v>
      </c>
    </row>
    <row r="92" ht="15" spans="1:12">
      <c r="A92" s="30"/>
      <c r="B92" s="31"/>
      <c r="C92" s="32"/>
      <c r="D92" s="33" t="s">
        <v>53</v>
      </c>
      <c r="E92" s="39"/>
      <c r="F92" s="35"/>
      <c r="G92" s="36"/>
      <c r="H92" s="36"/>
      <c r="I92" s="37"/>
      <c r="J92" s="36"/>
      <c r="K92" s="101"/>
      <c r="L92" s="38"/>
    </row>
    <row r="93" ht="15" spans="1:12">
      <c r="A93" s="30"/>
      <c r="B93" s="31"/>
      <c r="C93" s="32"/>
      <c r="D93" s="33" t="s">
        <v>56</v>
      </c>
      <c r="E93" s="39" t="s">
        <v>113</v>
      </c>
      <c r="F93" s="35">
        <v>200</v>
      </c>
      <c r="G93" s="36">
        <v>0</v>
      </c>
      <c r="H93" s="36">
        <v>0</v>
      </c>
      <c r="I93" s="37">
        <v>22.8</v>
      </c>
      <c r="J93" s="43">
        <v>86</v>
      </c>
      <c r="K93" s="39" t="s">
        <v>45</v>
      </c>
      <c r="L93" s="38">
        <v>8</v>
      </c>
    </row>
    <row r="94" ht="15" spans="1:12">
      <c r="A94" s="30"/>
      <c r="B94" s="31"/>
      <c r="C94" s="32"/>
      <c r="D94" s="33" t="s">
        <v>59</v>
      </c>
      <c r="E94" s="39" t="s">
        <v>67</v>
      </c>
      <c r="F94" s="44">
        <v>75</v>
      </c>
      <c r="G94" s="36">
        <v>7.8</v>
      </c>
      <c r="H94" s="36">
        <v>0.97</v>
      </c>
      <c r="I94" s="41">
        <v>48.1</v>
      </c>
      <c r="J94" s="36">
        <v>233.2</v>
      </c>
      <c r="K94" s="39" t="s">
        <v>36</v>
      </c>
      <c r="L94" s="38">
        <v>12</v>
      </c>
    </row>
    <row r="95" ht="15" spans="1:12">
      <c r="A95" s="30"/>
      <c r="B95" s="31"/>
      <c r="C95" s="32"/>
      <c r="D95" s="33" t="s">
        <v>60</v>
      </c>
      <c r="E95" s="39" t="s">
        <v>61</v>
      </c>
      <c r="F95" s="44">
        <v>60</v>
      </c>
      <c r="G95" s="36">
        <v>2.34</v>
      </c>
      <c r="H95" s="36">
        <v>0.27</v>
      </c>
      <c r="I95" s="41">
        <v>16.8</v>
      </c>
      <c r="J95" s="36">
        <v>73.5</v>
      </c>
      <c r="K95" s="39" t="s">
        <v>36</v>
      </c>
      <c r="L95" s="36">
        <v>5</v>
      </c>
    </row>
    <row r="96" ht="15.75" spans="1:12">
      <c r="A96" s="30"/>
      <c r="B96" s="31"/>
      <c r="C96" s="55"/>
      <c r="D96" s="56"/>
      <c r="E96" s="56"/>
      <c r="F96" s="70"/>
      <c r="G96" s="96"/>
      <c r="H96" s="96"/>
      <c r="I96" s="97"/>
      <c r="J96" s="96"/>
      <c r="K96" s="56"/>
      <c r="L96" s="58"/>
    </row>
    <row r="97" ht="15" spans="1:12">
      <c r="A97" s="30"/>
      <c r="B97" s="31"/>
      <c r="C97" s="88"/>
      <c r="D97" s="89"/>
      <c r="E97" s="90"/>
      <c r="F97" s="91"/>
      <c r="G97" s="91"/>
      <c r="H97" s="91"/>
      <c r="I97" s="91"/>
      <c r="J97" s="91"/>
      <c r="K97" s="92"/>
      <c r="L97" s="91"/>
    </row>
    <row r="98" ht="15" spans="1:12">
      <c r="A98" s="50"/>
      <c r="B98" s="51"/>
      <c r="C98" s="71"/>
      <c r="D98" s="72" t="s">
        <v>62</v>
      </c>
      <c r="E98" s="73"/>
      <c r="F98" s="93">
        <f>SUM(F81:F97)</f>
        <v>855</v>
      </c>
      <c r="G98" s="93">
        <f t="shared" ref="G98:J98" si="9">SUM(G81:G97)</f>
        <v>72.01</v>
      </c>
      <c r="H98" s="93">
        <f t="shared" si="9"/>
        <v>55.41</v>
      </c>
      <c r="I98" s="93">
        <f t="shared" si="9"/>
        <v>241.66</v>
      </c>
      <c r="J98" s="75">
        <f t="shared" si="9"/>
        <v>1686.22</v>
      </c>
      <c r="K98" s="93"/>
      <c r="L98" s="74">
        <f>SUM(L81:L97)</f>
        <v>151</v>
      </c>
    </row>
    <row r="99" ht="15.75" customHeight="1" spans="1:12">
      <c r="A99" s="76">
        <f>A81</f>
        <v>1</v>
      </c>
      <c r="B99" s="77">
        <f>B81</f>
        <v>5</v>
      </c>
      <c r="C99" s="78" t="s">
        <v>63</v>
      </c>
      <c r="D99" s="79"/>
      <c r="E99" s="80"/>
      <c r="F99" s="81">
        <f>F88+F98</f>
        <v>855</v>
      </c>
      <c r="G99" s="81">
        <f t="shared" ref="G99" si="10">G88+G98</f>
        <v>72.01</v>
      </c>
      <c r="H99" s="81">
        <f t="shared" ref="H99" si="11">H88+H98</f>
        <v>55.41</v>
      </c>
      <c r="I99" s="81">
        <f t="shared" ref="I99" si="12">I88+I98</f>
        <v>241.66</v>
      </c>
      <c r="J99" s="81">
        <f t="shared" ref="J99:L99" si="13">J88+J98</f>
        <v>1686.22</v>
      </c>
      <c r="K99" s="81"/>
      <c r="L99" s="81">
        <f t="shared" si="13"/>
        <v>151</v>
      </c>
    </row>
    <row r="100" ht="15" spans="1:12">
      <c r="A100" s="20">
        <v>2</v>
      </c>
      <c r="B100" s="21">
        <v>1</v>
      </c>
      <c r="C100" s="22" t="s">
        <v>26</v>
      </c>
      <c r="D100" s="23" t="s">
        <v>27</v>
      </c>
      <c r="E100" s="83" t="s">
        <v>114</v>
      </c>
      <c r="F100" s="102">
        <v>230</v>
      </c>
      <c r="G100" s="26">
        <v>9.7</v>
      </c>
      <c r="H100" s="26">
        <v>9.22</v>
      </c>
      <c r="I100" s="27">
        <v>27.69</v>
      </c>
      <c r="J100" s="26">
        <v>233.83</v>
      </c>
      <c r="K100" s="28" t="s">
        <v>115</v>
      </c>
      <c r="L100" s="84">
        <v>21</v>
      </c>
    </row>
    <row r="101" ht="15" spans="1:12">
      <c r="A101" s="30"/>
      <c r="B101" s="31"/>
      <c r="C101" s="32"/>
      <c r="D101" s="33" t="s">
        <v>31</v>
      </c>
      <c r="E101" s="39" t="s">
        <v>116</v>
      </c>
      <c r="F101" s="35">
        <v>200</v>
      </c>
      <c r="G101" s="36">
        <v>0.16</v>
      </c>
      <c r="H101" s="36">
        <v>0.01</v>
      </c>
      <c r="I101" s="37">
        <v>27.87</v>
      </c>
      <c r="J101" s="36">
        <v>108.97</v>
      </c>
      <c r="K101" s="39" t="s">
        <v>33</v>
      </c>
      <c r="L101" s="38">
        <v>5</v>
      </c>
    </row>
    <row r="102" ht="15" spans="1:12">
      <c r="A102" s="30"/>
      <c r="B102" s="31"/>
      <c r="C102" s="32"/>
      <c r="D102" s="33" t="s">
        <v>34</v>
      </c>
      <c r="E102" s="39" t="s">
        <v>35</v>
      </c>
      <c r="F102" s="40">
        <v>60</v>
      </c>
      <c r="G102" s="36">
        <v>4.8</v>
      </c>
      <c r="H102" s="36">
        <v>0.6</v>
      </c>
      <c r="I102" s="41">
        <v>29.8</v>
      </c>
      <c r="J102" s="38">
        <v>138.6</v>
      </c>
      <c r="K102" s="39" t="s">
        <v>36</v>
      </c>
      <c r="L102" s="38">
        <v>5</v>
      </c>
    </row>
    <row r="103" ht="15" spans="1:12">
      <c r="A103" s="30"/>
      <c r="B103" s="31"/>
      <c r="C103" s="32"/>
      <c r="D103" s="33"/>
      <c r="E103" s="67" t="s">
        <v>81</v>
      </c>
      <c r="F103" s="63">
        <v>10</v>
      </c>
      <c r="G103" s="64">
        <v>0.08</v>
      </c>
      <c r="H103" s="65">
        <v>7.25</v>
      </c>
      <c r="I103" s="66">
        <v>0.13</v>
      </c>
      <c r="J103" s="65">
        <v>66.1</v>
      </c>
      <c r="K103" s="67" t="s">
        <v>82</v>
      </c>
      <c r="L103" s="63">
        <v>10</v>
      </c>
    </row>
    <row r="104" ht="15" spans="1:12">
      <c r="A104" s="30"/>
      <c r="B104" s="31"/>
      <c r="C104" s="32"/>
      <c r="D104" s="33"/>
      <c r="E104" s="39"/>
      <c r="F104" s="42"/>
      <c r="G104" s="43"/>
      <c r="H104" s="36"/>
      <c r="I104" s="41"/>
      <c r="J104" s="36"/>
      <c r="K104" s="39"/>
      <c r="L104" s="36"/>
    </row>
    <row r="105" ht="15.75" spans="1:12">
      <c r="A105" s="30"/>
      <c r="B105" s="31"/>
      <c r="C105" s="32"/>
      <c r="D105" s="39"/>
      <c r="E105" s="39"/>
      <c r="F105" s="42"/>
      <c r="G105" s="43"/>
      <c r="H105" s="36"/>
      <c r="I105" s="41"/>
      <c r="J105" s="38"/>
      <c r="K105" s="39"/>
      <c r="L105" s="44"/>
    </row>
    <row r="106" ht="15" spans="1:12">
      <c r="A106" s="30"/>
      <c r="B106" s="31"/>
      <c r="C106" s="22" t="s">
        <v>40</v>
      </c>
      <c r="D106" s="46" t="s">
        <v>41</v>
      </c>
      <c r="E106" s="83"/>
      <c r="F106" s="29"/>
      <c r="G106" s="26"/>
      <c r="H106" s="26"/>
      <c r="I106" s="27"/>
      <c r="J106" s="29"/>
      <c r="K106" s="48"/>
      <c r="L106" s="49"/>
    </row>
    <row r="107" ht="15" spans="1:12">
      <c r="A107" s="50"/>
      <c r="B107" s="51"/>
      <c r="C107" s="32"/>
      <c r="D107" s="39"/>
      <c r="E107" s="39"/>
      <c r="F107" s="38"/>
      <c r="G107" s="36"/>
      <c r="H107" s="36"/>
      <c r="I107" s="41"/>
      <c r="J107" s="38"/>
      <c r="K107" s="39"/>
      <c r="L107" s="52"/>
    </row>
    <row r="108" ht="15.75" spans="1:12">
      <c r="A108" s="53">
        <f>A100</f>
        <v>2</v>
      </c>
      <c r="B108" s="54">
        <f>B100</f>
        <v>1</v>
      </c>
      <c r="C108" s="55"/>
      <c r="D108" s="56"/>
      <c r="E108" s="56"/>
      <c r="F108" s="58"/>
      <c r="G108" s="96"/>
      <c r="H108" s="96"/>
      <c r="I108" s="97"/>
      <c r="J108" s="58"/>
      <c r="K108" s="56"/>
      <c r="L108" s="60"/>
    </row>
    <row r="109" ht="15" spans="1:12">
      <c r="A109" s="30"/>
      <c r="B109" s="31"/>
      <c r="C109" s="32" t="s">
        <v>42</v>
      </c>
      <c r="D109" s="61" t="s">
        <v>43</v>
      </c>
      <c r="E109" s="67" t="s">
        <v>44</v>
      </c>
      <c r="F109" s="63">
        <v>100</v>
      </c>
      <c r="G109" s="64">
        <v>0.4</v>
      </c>
      <c r="H109" s="65">
        <v>0.4</v>
      </c>
      <c r="I109" s="66">
        <v>9.8</v>
      </c>
      <c r="J109" s="86">
        <v>47</v>
      </c>
      <c r="K109" s="67" t="s">
        <v>117</v>
      </c>
      <c r="L109" s="63">
        <v>13</v>
      </c>
    </row>
    <row r="110" ht="15" spans="1:12">
      <c r="A110" s="30"/>
      <c r="B110" s="31"/>
      <c r="C110" s="68"/>
      <c r="D110" s="33" t="s">
        <v>46</v>
      </c>
      <c r="E110" s="87" t="s">
        <v>118</v>
      </c>
      <c r="F110" s="35" t="s">
        <v>71</v>
      </c>
      <c r="G110" s="36">
        <v>2.5</v>
      </c>
      <c r="H110" s="36">
        <v>6.04</v>
      </c>
      <c r="I110" s="41">
        <v>20.91</v>
      </c>
      <c r="J110" s="43">
        <v>154.01</v>
      </c>
      <c r="K110" s="39" t="s">
        <v>72</v>
      </c>
      <c r="L110" s="44">
        <v>21</v>
      </c>
    </row>
    <row r="111" ht="15" spans="1:12">
      <c r="A111" s="30"/>
      <c r="B111" s="31"/>
      <c r="C111" s="32"/>
      <c r="D111" s="33" t="s">
        <v>49</v>
      </c>
      <c r="E111" s="39" t="s">
        <v>119</v>
      </c>
      <c r="F111" s="35" t="s">
        <v>51</v>
      </c>
      <c r="G111" s="43">
        <v>17.4</v>
      </c>
      <c r="H111" s="36">
        <v>12.09</v>
      </c>
      <c r="I111" s="37">
        <v>2.05</v>
      </c>
      <c r="J111" s="40">
        <v>197.9</v>
      </c>
      <c r="K111" s="39" t="s">
        <v>120</v>
      </c>
      <c r="L111" s="44">
        <v>60</v>
      </c>
    </row>
    <row r="112" ht="15" spans="1:12">
      <c r="A112" s="30"/>
      <c r="B112" s="31"/>
      <c r="C112" s="32"/>
      <c r="D112" s="33" t="s">
        <v>53</v>
      </c>
      <c r="E112" s="39" t="s">
        <v>121</v>
      </c>
      <c r="F112" s="35">
        <v>150</v>
      </c>
      <c r="G112" s="36">
        <v>5.33</v>
      </c>
      <c r="H112" s="36">
        <v>4.35</v>
      </c>
      <c r="I112" s="37">
        <v>19.95</v>
      </c>
      <c r="J112" s="36">
        <v>140.48</v>
      </c>
      <c r="K112" s="39" t="s">
        <v>30</v>
      </c>
      <c r="L112" s="38">
        <v>6</v>
      </c>
    </row>
    <row r="113" ht="15" spans="1:12">
      <c r="A113" s="30"/>
      <c r="B113" s="31"/>
      <c r="C113" s="32"/>
      <c r="D113" s="33" t="s">
        <v>56</v>
      </c>
      <c r="E113" s="39" t="s">
        <v>57</v>
      </c>
      <c r="F113" s="35">
        <v>200</v>
      </c>
      <c r="G113" s="36">
        <v>0.16</v>
      </c>
      <c r="H113" s="36">
        <v>0.16</v>
      </c>
      <c r="I113" s="37">
        <v>27.87</v>
      </c>
      <c r="J113" s="43">
        <v>108.96</v>
      </c>
      <c r="K113" s="39" t="s">
        <v>58</v>
      </c>
      <c r="L113" s="44">
        <v>5</v>
      </c>
    </row>
    <row r="114" ht="15" spans="1:12">
      <c r="A114" s="30"/>
      <c r="B114" s="31"/>
      <c r="C114" s="32"/>
      <c r="D114" s="33" t="s">
        <v>59</v>
      </c>
      <c r="E114" s="39"/>
      <c r="F114" s="44"/>
      <c r="G114" s="36"/>
      <c r="H114" s="36"/>
      <c r="I114" s="41"/>
      <c r="J114" s="38"/>
      <c r="K114" s="39"/>
      <c r="L114" s="44"/>
    </row>
    <row r="115" ht="15" spans="1:12">
      <c r="A115" s="30"/>
      <c r="B115" s="31"/>
      <c r="C115" s="32"/>
      <c r="D115" s="33" t="s">
        <v>60</v>
      </c>
      <c r="E115" s="39" t="s">
        <v>61</v>
      </c>
      <c r="F115" s="44">
        <v>60</v>
      </c>
      <c r="G115" s="36">
        <v>2.34</v>
      </c>
      <c r="H115" s="36">
        <v>0.27</v>
      </c>
      <c r="I115" s="41">
        <v>16.8</v>
      </c>
      <c r="J115" s="36">
        <v>73.5</v>
      </c>
      <c r="K115" s="39" t="s">
        <v>36</v>
      </c>
      <c r="L115" s="36">
        <v>5</v>
      </c>
    </row>
    <row r="116" ht="15.75" spans="1:12">
      <c r="A116" s="30"/>
      <c r="B116" s="31"/>
      <c r="C116" s="55"/>
      <c r="D116" s="56"/>
      <c r="E116" s="56"/>
      <c r="F116" s="70"/>
      <c r="G116" s="96"/>
      <c r="H116" s="96"/>
      <c r="I116" s="97"/>
      <c r="J116" s="58"/>
      <c r="K116" s="56"/>
      <c r="L116" s="70"/>
    </row>
    <row r="117" ht="15" spans="1:12">
      <c r="A117" s="50"/>
      <c r="B117" s="51"/>
      <c r="C117" s="71"/>
      <c r="D117" s="72" t="s">
        <v>62</v>
      </c>
      <c r="E117" s="73"/>
      <c r="F117" s="93">
        <f>SUM(F100:F116)</f>
        <v>1010</v>
      </c>
      <c r="G117" s="93">
        <f t="shared" ref="G117:L117" si="14">SUM(G100:G116)</f>
        <v>42.87</v>
      </c>
      <c r="H117" s="93">
        <f t="shared" si="14"/>
        <v>40.39</v>
      </c>
      <c r="I117" s="93">
        <f t="shared" si="14"/>
        <v>182.87</v>
      </c>
      <c r="J117" s="93">
        <f t="shared" si="14"/>
        <v>1269.35</v>
      </c>
      <c r="K117" s="93"/>
      <c r="L117" s="93">
        <f t="shared" si="14"/>
        <v>151</v>
      </c>
    </row>
    <row r="118" ht="15.75" customHeight="1" spans="1:12">
      <c r="A118" s="76">
        <f>A100</f>
        <v>2</v>
      </c>
      <c r="B118" s="77">
        <f>B100</f>
        <v>1</v>
      </c>
      <c r="C118" s="78" t="s">
        <v>63</v>
      </c>
      <c r="D118" s="79"/>
      <c r="E118" s="80"/>
      <c r="F118" s="81">
        <f>F107+F117</f>
        <v>1010</v>
      </c>
      <c r="G118" s="81">
        <f t="shared" ref="G118" si="15">G107+G117</f>
        <v>42.87</v>
      </c>
      <c r="H118" s="81">
        <f t="shared" ref="H118" si="16">H107+H117</f>
        <v>40.39</v>
      </c>
      <c r="I118" s="81">
        <f t="shared" ref="I118" si="17">I107+I117</f>
        <v>182.87</v>
      </c>
      <c r="J118" s="81">
        <f t="shared" ref="J118:L118" si="18">J107+J117</f>
        <v>1269.35</v>
      </c>
      <c r="K118" s="81"/>
      <c r="L118" s="81">
        <f t="shared" si="18"/>
        <v>151</v>
      </c>
    </row>
    <row r="119" ht="15" spans="1:12">
      <c r="A119" s="82">
        <v>2</v>
      </c>
      <c r="B119" s="31">
        <v>2</v>
      </c>
      <c r="C119" s="22" t="s">
        <v>26</v>
      </c>
      <c r="D119" s="23" t="s">
        <v>27</v>
      </c>
      <c r="E119" s="83" t="s">
        <v>122</v>
      </c>
      <c r="F119" s="25" t="s">
        <v>29</v>
      </c>
      <c r="G119" s="26">
        <v>11.44</v>
      </c>
      <c r="H119" s="26">
        <v>8.32</v>
      </c>
      <c r="I119" s="27">
        <v>56.27</v>
      </c>
      <c r="J119" s="26">
        <v>268.4</v>
      </c>
      <c r="K119" s="28" t="s">
        <v>30</v>
      </c>
      <c r="L119" s="29">
        <v>15</v>
      </c>
    </row>
    <row r="120" ht="15" spans="1:12">
      <c r="A120" s="82"/>
      <c r="B120" s="31"/>
      <c r="C120" s="32"/>
      <c r="D120" s="33" t="s">
        <v>31</v>
      </c>
      <c r="E120" s="39" t="s">
        <v>123</v>
      </c>
      <c r="F120" s="35">
        <v>200</v>
      </c>
      <c r="G120" s="36">
        <v>3.79</v>
      </c>
      <c r="H120" s="36">
        <v>3.2</v>
      </c>
      <c r="I120" s="37">
        <v>25.81</v>
      </c>
      <c r="J120" s="36">
        <v>143</v>
      </c>
      <c r="K120" s="39" t="s">
        <v>124</v>
      </c>
      <c r="L120" s="38">
        <v>11</v>
      </c>
    </row>
    <row r="121" ht="15" spans="1:12">
      <c r="A121" s="82"/>
      <c r="B121" s="31"/>
      <c r="C121" s="32"/>
      <c r="D121" s="33" t="s">
        <v>34</v>
      </c>
      <c r="E121" s="39" t="s">
        <v>35</v>
      </c>
      <c r="F121" s="40">
        <v>60</v>
      </c>
      <c r="G121" s="36">
        <v>4.8</v>
      </c>
      <c r="H121" s="36">
        <v>0.6</v>
      </c>
      <c r="I121" s="41">
        <v>29.8</v>
      </c>
      <c r="J121" s="38">
        <v>138.6</v>
      </c>
      <c r="K121" s="39" t="s">
        <v>36</v>
      </c>
      <c r="L121" s="38">
        <v>5</v>
      </c>
    </row>
    <row r="122" ht="15" spans="1:12">
      <c r="A122" s="82"/>
      <c r="B122" s="31"/>
      <c r="C122" s="32"/>
      <c r="D122" s="33"/>
      <c r="E122" s="39" t="s">
        <v>37</v>
      </c>
      <c r="F122" s="42" t="s">
        <v>38</v>
      </c>
      <c r="G122" s="43">
        <v>2.3</v>
      </c>
      <c r="H122" s="36">
        <v>2.9</v>
      </c>
      <c r="I122" s="41">
        <v>0.1</v>
      </c>
      <c r="J122" s="38">
        <v>36.2</v>
      </c>
      <c r="K122" s="39" t="s">
        <v>39</v>
      </c>
      <c r="L122" s="44">
        <v>10</v>
      </c>
    </row>
    <row r="123" ht="15.75" spans="1:12">
      <c r="A123" s="82"/>
      <c r="B123" s="31"/>
      <c r="C123" s="32"/>
      <c r="D123" s="39"/>
      <c r="E123" s="39"/>
      <c r="F123" s="42"/>
      <c r="G123" s="40"/>
      <c r="H123" s="38"/>
      <c r="I123" s="45"/>
      <c r="J123" s="38"/>
      <c r="K123" s="39"/>
      <c r="L123" s="44"/>
    </row>
    <row r="124" ht="15" spans="1:12">
      <c r="A124" s="82"/>
      <c r="B124" s="31"/>
      <c r="C124" s="22" t="s">
        <v>40</v>
      </c>
      <c r="D124" s="46" t="s">
        <v>41</v>
      </c>
      <c r="E124" s="83"/>
      <c r="F124" s="29"/>
      <c r="G124" s="29"/>
      <c r="H124" s="29"/>
      <c r="I124" s="47"/>
      <c r="J124" s="29"/>
      <c r="K124" s="48"/>
      <c r="L124" s="49"/>
    </row>
    <row r="125" ht="15" spans="1:12">
      <c r="A125" s="82"/>
      <c r="B125" s="31"/>
      <c r="C125" s="32"/>
      <c r="D125" s="39"/>
      <c r="E125" s="39"/>
      <c r="F125" s="38"/>
      <c r="G125" s="38"/>
      <c r="H125" s="38"/>
      <c r="I125" s="45"/>
      <c r="J125" s="38"/>
      <c r="K125" s="39"/>
      <c r="L125" s="52"/>
    </row>
    <row r="126" ht="15.75" spans="1:12">
      <c r="A126" s="85"/>
      <c r="B126" s="51"/>
      <c r="C126" s="55"/>
      <c r="D126" s="56"/>
      <c r="E126" s="56"/>
      <c r="F126" s="58"/>
      <c r="G126" s="58"/>
      <c r="H126" s="58"/>
      <c r="I126" s="59"/>
      <c r="J126" s="58"/>
      <c r="K126" s="56"/>
      <c r="L126" s="60"/>
    </row>
    <row r="127" ht="15" spans="1:12">
      <c r="A127" s="54">
        <f>A119</f>
        <v>2</v>
      </c>
      <c r="B127" s="54">
        <f>B119</f>
        <v>2</v>
      </c>
      <c r="C127" s="32" t="s">
        <v>42</v>
      </c>
      <c r="D127" s="61" t="s">
        <v>43</v>
      </c>
      <c r="E127" s="67" t="s">
        <v>125</v>
      </c>
      <c r="F127" s="63">
        <v>60</v>
      </c>
      <c r="G127" s="64">
        <v>0.48</v>
      </c>
      <c r="H127" s="65">
        <v>0.12</v>
      </c>
      <c r="I127" s="66">
        <v>3.12</v>
      </c>
      <c r="J127" s="65">
        <v>12</v>
      </c>
      <c r="K127" s="67" t="s">
        <v>69</v>
      </c>
      <c r="L127" s="63">
        <v>19</v>
      </c>
    </row>
    <row r="128" ht="15" spans="1:12">
      <c r="A128" s="82"/>
      <c r="B128" s="31"/>
      <c r="C128" s="68"/>
      <c r="D128" s="33" t="s">
        <v>46</v>
      </c>
      <c r="E128" s="87" t="s">
        <v>126</v>
      </c>
      <c r="F128" s="35" t="s">
        <v>71</v>
      </c>
      <c r="G128" s="36">
        <v>1.45</v>
      </c>
      <c r="H128" s="36">
        <v>4.04</v>
      </c>
      <c r="I128" s="41">
        <v>10.9</v>
      </c>
      <c r="J128" s="43">
        <v>87.8</v>
      </c>
      <c r="K128" s="39" t="s">
        <v>127</v>
      </c>
      <c r="L128" s="44">
        <v>22</v>
      </c>
    </row>
    <row r="129" ht="15" spans="1:12">
      <c r="A129" s="82"/>
      <c r="B129" s="31"/>
      <c r="C129" s="32"/>
      <c r="D129" s="33" t="s">
        <v>49</v>
      </c>
      <c r="E129" s="39" t="s">
        <v>128</v>
      </c>
      <c r="F129" s="35" t="s">
        <v>51</v>
      </c>
      <c r="G129" s="43">
        <v>9.75</v>
      </c>
      <c r="H129" s="36">
        <v>12.8</v>
      </c>
      <c r="I129" s="37">
        <v>7.2</v>
      </c>
      <c r="J129" s="43">
        <v>185.28</v>
      </c>
      <c r="K129" s="39" t="s">
        <v>129</v>
      </c>
      <c r="L129" s="44">
        <v>41</v>
      </c>
    </row>
    <row r="130" ht="15" spans="1:12">
      <c r="A130" s="82"/>
      <c r="B130" s="31"/>
      <c r="C130" s="32"/>
      <c r="D130" s="33" t="s">
        <v>53</v>
      </c>
      <c r="E130" s="39" t="s">
        <v>75</v>
      </c>
      <c r="F130" s="35">
        <v>150</v>
      </c>
      <c r="G130" s="36">
        <v>4.2</v>
      </c>
      <c r="H130" s="36">
        <v>0.6</v>
      </c>
      <c r="I130" s="37">
        <v>43.3</v>
      </c>
      <c r="J130" s="38">
        <v>195.9</v>
      </c>
      <c r="K130" s="39" t="s">
        <v>55</v>
      </c>
      <c r="L130" s="44">
        <v>12</v>
      </c>
    </row>
    <row r="131" ht="15" spans="1:12">
      <c r="A131" s="82"/>
      <c r="B131" s="31"/>
      <c r="C131" s="32"/>
      <c r="D131" s="33" t="s">
        <v>56</v>
      </c>
      <c r="E131" s="39" t="s">
        <v>32</v>
      </c>
      <c r="F131" s="35">
        <v>200</v>
      </c>
      <c r="G131" s="36">
        <v>0.2</v>
      </c>
      <c r="H131" s="36">
        <v>0.03</v>
      </c>
      <c r="I131" s="37">
        <v>19.8</v>
      </c>
      <c r="J131" s="43">
        <v>77</v>
      </c>
      <c r="K131" s="39" t="s">
        <v>33</v>
      </c>
      <c r="L131" s="36">
        <v>4</v>
      </c>
    </row>
    <row r="132" ht="15" spans="1:12">
      <c r="A132" s="82"/>
      <c r="B132" s="31"/>
      <c r="C132" s="32"/>
      <c r="D132" s="33" t="s">
        <v>59</v>
      </c>
      <c r="E132" s="39"/>
      <c r="F132" s="44"/>
      <c r="G132" s="36"/>
      <c r="H132" s="36"/>
      <c r="I132" s="41"/>
      <c r="J132" s="36"/>
      <c r="K132" s="39"/>
      <c r="L132" s="36"/>
    </row>
    <row r="133" ht="15" spans="1:12">
      <c r="A133" s="82"/>
      <c r="B133" s="31"/>
      <c r="C133" s="32"/>
      <c r="D133" s="33" t="s">
        <v>60</v>
      </c>
      <c r="E133" s="39" t="s">
        <v>61</v>
      </c>
      <c r="F133" s="44">
        <v>60</v>
      </c>
      <c r="G133" s="36">
        <v>2.34</v>
      </c>
      <c r="H133" s="36">
        <v>0.27</v>
      </c>
      <c r="I133" s="41">
        <v>16.8</v>
      </c>
      <c r="J133" s="36">
        <v>73.5</v>
      </c>
      <c r="K133" s="39" t="s">
        <v>36</v>
      </c>
      <c r="L133" s="36">
        <v>5</v>
      </c>
    </row>
    <row r="134" ht="15.75" spans="1:12">
      <c r="A134" s="82"/>
      <c r="B134" s="31"/>
      <c r="C134" s="55"/>
      <c r="D134" s="56"/>
      <c r="E134" s="56"/>
      <c r="F134" s="70">
        <v>20</v>
      </c>
      <c r="G134" s="96">
        <v>1.1</v>
      </c>
      <c r="H134" s="96">
        <v>4.4</v>
      </c>
      <c r="I134" s="97">
        <v>13.2</v>
      </c>
      <c r="J134" s="96">
        <v>96.8</v>
      </c>
      <c r="K134" s="56" t="s">
        <v>36</v>
      </c>
      <c r="L134" s="70">
        <v>12</v>
      </c>
    </row>
    <row r="135" ht="15.75" spans="1:12">
      <c r="A135" s="82"/>
      <c r="B135" s="31"/>
      <c r="C135" s="88"/>
      <c r="D135" s="56"/>
      <c r="E135" s="57"/>
      <c r="F135" s="70"/>
      <c r="G135" s="96"/>
      <c r="H135" s="96"/>
      <c r="I135" s="97"/>
      <c r="J135" s="58"/>
      <c r="K135" s="56"/>
      <c r="L135" s="70"/>
    </row>
    <row r="136" ht="15" spans="1:12">
      <c r="A136" s="85"/>
      <c r="B136" s="51"/>
      <c r="C136" s="71"/>
      <c r="D136" s="72" t="s">
        <v>62</v>
      </c>
      <c r="E136" s="73"/>
      <c r="F136" s="93">
        <f>SUM(F119:F135)</f>
        <v>750</v>
      </c>
      <c r="G136" s="93">
        <f t="shared" ref="G136:L136" si="19">SUM(G119:G135)</f>
        <v>41.85</v>
      </c>
      <c r="H136" s="93">
        <f t="shared" si="19"/>
        <v>37.28</v>
      </c>
      <c r="I136" s="93">
        <f t="shared" si="19"/>
        <v>226.3</v>
      </c>
      <c r="J136" s="93">
        <f t="shared" si="19"/>
        <v>1314.48</v>
      </c>
      <c r="K136" s="93"/>
      <c r="L136" s="93">
        <f t="shared" si="19"/>
        <v>156</v>
      </c>
    </row>
    <row r="137" ht="15.75" customHeight="1" spans="1:12">
      <c r="A137" s="94">
        <f>A119</f>
        <v>2</v>
      </c>
      <c r="B137" s="94">
        <f>B119</f>
        <v>2</v>
      </c>
      <c r="C137" s="78" t="s">
        <v>63</v>
      </c>
      <c r="D137" s="79"/>
      <c r="E137" s="80"/>
      <c r="F137" s="81">
        <f>F126+F136</f>
        <v>750</v>
      </c>
      <c r="G137" s="81">
        <f t="shared" ref="G137" si="20">G126+G136</f>
        <v>41.85</v>
      </c>
      <c r="H137" s="81">
        <f t="shared" ref="H137" si="21">H126+H136</f>
        <v>37.28</v>
      </c>
      <c r="I137" s="81">
        <f t="shared" ref="I137" si="22">I126+I136</f>
        <v>226.3</v>
      </c>
      <c r="J137" s="81">
        <f t="shared" ref="J137:L137" si="23">J126+J136</f>
        <v>1314.48</v>
      </c>
      <c r="K137" s="81"/>
      <c r="L137" s="81">
        <f t="shared" si="23"/>
        <v>156</v>
      </c>
    </row>
    <row r="138" ht="15" spans="1:12">
      <c r="A138" s="20">
        <v>2</v>
      </c>
      <c r="B138" s="21">
        <v>3</v>
      </c>
      <c r="C138" s="22" t="s">
        <v>26</v>
      </c>
      <c r="D138" s="23" t="s">
        <v>27</v>
      </c>
      <c r="E138" s="83" t="s">
        <v>130</v>
      </c>
      <c r="F138" s="25" t="s">
        <v>29</v>
      </c>
      <c r="G138" s="26">
        <v>13.16</v>
      </c>
      <c r="H138" s="26">
        <v>15.98</v>
      </c>
      <c r="I138" s="27">
        <v>55.66</v>
      </c>
      <c r="J138" s="29">
        <v>418.92</v>
      </c>
      <c r="K138" s="28" t="s">
        <v>30</v>
      </c>
      <c r="L138" s="84">
        <v>18</v>
      </c>
    </row>
    <row r="139" ht="15" spans="1:12">
      <c r="A139" s="30"/>
      <c r="B139" s="31"/>
      <c r="C139" s="32"/>
      <c r="D139" s="33" t="s">
        <v>31</v>
      </c>
      <c r="E139" s="39" t="s">
        <v>131</v>
      </c>
      <c r="F139" s="35">
        <v>200</v>
      </c>
      <c r="G139" s="36">
        <v>0</v>
      </c>
      <c r="H139" s="36">
        <v>0</v>
      </c>
      <c r="I139" s="37">
        <v>14</v>
      </c>
      <c r="J139" s="38">
        <v>52.4</v>
      </c>
      <c r="K139" s="39" t="s">
        <v>33</v>
      </c>
      <c r="L139" s="44">
        <v>8</v>
      </c>
    </row>
    <row r="140" ht="15" spans="1:12">
      <c r="A140" s="30"/>
      <c r="B140" s="31"/>
      <c r="C140" s="32"/>
      <c r="D140" s="33" t="s">
        <v>34</v>
      </c>
      <c r="E140" s="39" t="s">
        <v>35</v>
      </c>
      <c r="F140" s="40">
        <v>60</v>
      </c>
      <c r="G140" s="36">
        <v>4.8</v>
      </c>
      <c r="H140" s="36">
        <v>0.6</v>
      </c>
      <c r="I140" s="41">
        <v>29.8</v>
      </c>
      <c r="J140" s="38">
        <v>138.6</v>
      </c>
      <c r="K140" s="39" t="s">
        <v>36</v>
      </c>
      <c r="L140" s="38">
        <v>5</v>
      </c>
    </row>
    <row r="141" ht="15.75" customHeight="1" spans="1:12">
      <c r="A141" s="30"/>
      <c r="B141" s="31"/>
      <c r="C141" s="32"/>
      <c r="D141" s="33"/>
      <c r="E141" s="39" t="s">
        <v>81</v>
      </c>
      <c r="F141" s="40">
        <v>10</v>
      </c>
      <c r="G141" s="36">
        <v>0.08</v>
      </c>
      <c r="H141" s="36">
        <v>7.25</v>
      </c>
      <c r="I141" s="41">
        <v>0.13</v>
      </c>
      <c r="J141" s="36">
        <v>66.1</v>
      </c>
      <c r="K141" s="39" t="s">
        <v>82</v>
      </c>
      <c r="L141" s="38">
        <v>10</v>
      </c>
    </row>
    <row r="142" ht="15.75" spans="1:12">
      <c r="A142" s="30"/>
      <c r="B142" s="31"/>
      <c r="C142" s="32"/>
      <c r="D142" s="39"/>
      <c r="E142" s="39"/>
      <c r="F142" s="42"/>
      <c r="G142" s="40"/>
      <c r="H142" s="38"/>
      <c r="I142" s="45"/>
      <c r="J142" s="38"/>
      <c r="K142" s="39"/>
      <c r="L142" s="44"/>
    </row>
    <row r="143" ht="15" spans="1:12">
      <c r="A143" s="30"/>
      <c r="B143" s="31"/>
      <c r="C143" s="22" t="s">
        <v>40</v>
      </c>
      <c r="D143" s="46" t="s">
        <v>41</v>
      </c>
      <c r="E143" s="83"/>
      <c r="F143" s="29"/>
      <c r="G143" s="29"/>
      <c r="H143" s="29"/>
      <c r="I143" s="47"/>
      <c r="J143" s="29"/>
      <c r="K143" s="48"/>
      <c r="L143" s="49"/>
    </row>
    <row r="144" ht="15" spans="1:12">
      <c r="A144" s="30"/>
      <c r="B144" s="31"/>
      <c r="C144" s="32"/>
      <c r="D144" s="39"/>
      <c r="E144" s="39"/>
      <c r="F144" s="38"/>
      <c r="G144" s="38"/>
      <c r="H144" s="38"/>
      <c r="I144" s="45"/>
      <c r="J144" s="38"/>
      <c r="K144" s="39"/>
      <c r="L144" s="52"/>
    </row>
    <row r="145" ht="15.75" spans="1:12">
      <c r="A145" s="50"/>
      <c r="B145" s="51"/>
      <c r="C145" s="55"/>
      <c r="D145" s="56"/>
      <c r="E145" s="56"/>
      <c r="F145" s="58"/>
      <c r="G145" s="58"/>
      <c r="H145" s="58"/>
      <c r="I145" s="59"/>
      <c r="J145" s="58"/>
      <c r="K145" s="56"/>
      <c r="L145" s="60"/>
    </row>
    <row r="146" ht="15" spans="1:12">
      <c r="A146" s="53">
        <f>A138</f>
        <v>2</v>
      </c>
      <c r="B146" s="54">
        <f>B138</f>
        <v>3</v>
      </c>
      <c r="C146" s="32" t="s">
        <v>42</v>
      </c>
      <c r="D146" s="61" t="s">
        <v>43</v>
      </c>
      <c r="E146" s="67" t="s">
        <v>83</v>
      </c>
      <c r="F146" s="63">
        <v>60</v>
      </c>
      <c r="G146" s="64">
        <v>1.02</v>
      </c>
      <c r="H146" s="65">
        <v>2.4</v>
      </c>
      <c r="I146" s="66">
        <v>1.86</v>
      </c>
      <c r="J146" s="65">
        <v>96</v>
      </c>
      <c r="K146" s="67" t="s">
        <v>132</v>
      </c>
      <c r="L146" s="64">
        <v>13</v>
      </c>
    </row>
    <row r="147" ht="15" spans="1:12">
      <c r="A147" s="30"/>
      <c r="B147" s="31"/>
      <c r="C147" s="68"/>
      <c r="D147" s="33" t="s">
        <v>46</v>
      </c>
      <c r="E147" s="100" t="s">
        <v>98</v>
      </c>
      <c r="F147" s="35">
        <v>200</v>
      </c>
      <c r="G147" s="36">
        <v>7.13</v>
      </c>
      <c r="H147" s="36">
        <v>4.74</v>
      </c>
      <c r="I147" s="41">
        <v>19.5</v>
      </c>
      <c r="J147" s="40">
        <v>152</v>
      </c>
      <c r="K147" s="39" t="s">
        <v>99</v>
      </c>
      <c r="L147" s="44">
        <v>24</v>
      </c>
    </row>
    <row r="148" ht="15.75" spans="1:12">
      <c r="A148" s="30"/>
      <c r="B148" s="31"/>
      <c r="C148" s="32"/>
      <c r="D148" s="33" t="s">
        <v>49</v>
      </c>
      <c r="E148" s="39" t="s">
        <v>133</v>
      </c>
      <c r="F148" s="35" t="s">
        <v>51</v>
      </c>
      <c r="G148" s="43">
        <v>13.53</v>
      </c>
      <c r="H148" s="36">
        <v>6.48</v>
      </c>
      <c r="I148" s="37">
        <v>14.9</v>
      </c>
      <c r="J148" s="43">
        <v>171.05</v>
      </c>
      <c r="K148" s="39" t="s">
        <v>45</v>
      </c>
      <c r="L148" s="44">
        <v>44</v>
      </c>
    </row>
    <row r="149" ht="15" spans="1:12">
      <c r="A149" s="30"/>
      <c r="B149" s="31"/>
      <c r="C149" s="32"/>
      <c r="D149" s="33" t="s">
        <v>53</v>
      </c>
      <c r="E149" s="39" t="s">
        <v>89</v>
      </c>
      <c r="F149" s="35">
        <v>150</v>
      </c>
      <c r="G149" s="36">
        <v>3.15</v>
      </c>
      <c r="H149" s="36">
        <v>7.65</v>
      </c>
      <c r="I149" s="37">
        <v>18.9</v>
      </c>
      <c r="J149" s="36">
        <v>175</v>
      </c>
      <c r="K149" s="28" t="s">
        <v>90</v>
      </c>
      <c r="L149" s="44">
        <v>18</v>
      </c>
    </row>
    <row r="150" ht="15" spans="1:12">
      <c r="A150" s="30"/>
      <c r="B150" s="31"/>
      <c r="C150" s="32"/>
      <c r="D150" s="33" t="s">
        <v>56</v>
      </c>
      <c r="E150" s="39" t="s">
        <v>91</v>
      </c>
      <c r="F150" s="35">
        <v>200</v>
      </c>
      <c r="G150" s="36">
        <v>0.1</v>
      </c>
      <c r="H150" s="36">
        <v>0.03</v>
      </c>
      <c r="I150" s="37">
        <v>14.99</v>
      </c>
      <c r="J150" s="40">
        <v>74</v>
      </c>
      <c r="K150" s="39" t="s">
        <v>134</v>
      </c>
      <c r="L150" s="44">
        <v>6</v>
      </c>
    </row>
    <row r="151" ht="15" spans="1:12">
      <c r="A151" s="30"/>
      <c r="B151" s="31"/>
      <c r="C151" s="32"/>
      <c r="D151" s="33" t="s">
        <v>59</v>
      </c>
      <c r="E151" s="39"/>
      <c r="F151" s="44"/>
      <c r="G151" s="36"/>
      <c r="H151" s="36"/>
      <c r="I151" s="41"/>
      <c r="J151" s="36"/>
      <c r="K151" s="39"/>
      <c r="L151" s="44"/>
    </row>
    <row r="152" ht="15" spans="1:12">
      <c r="A152" s="30"/>
      <c r="B152" s="31"/>
      <c r="C152" s="32"/>
      <c r="D152" s="33" t="s">
        <v>60</v>
      </c>
      <c r="E152" s="39" t="s">
        <v>61</v>
      </c>
      <c r="F152" s="44">
        <v>60</v>
      </c>
      <c r="G152" s="36">
        <v>2.34</v>
      </c>
      <c r="H152" s="36">
        <v>0.27</v>
      </c>
      <c r="I152" s="41">
        <v>16.8</v>
      </c>
      <c r="J152" s="36">
        <v>73.5</v>
      </c>
      <c r="K152" s="39" t="s">
        <v>36</v>
      </c>
      <c r="L152" s="36">
        <v>5</v>
      </c>
    </row>
    <row r="153" ht="15.75" spans="1:12">
      <c r="A153" s="30"/>
      <c r="B153" s="31"/>
      <c r="C153" s="55"/>
      <c r="D153" s="56"/>
      <c r="E153" s="67"/>
      <c r="F153" s="63"/>
      <c r="G153" s="64"/>
      <c r="H153" s="65"/>
      <c r="I153" s="66"/>
      <c r="J153" s="65"/>
      <c r="K153" s="67"/>
      <c r="L153" s="63"/>
    </row>
    <row r="154" ht="15" spans="1:12">
      <c r="A154" s="30"/>
      <c r="B154" s="31"/>
      <c r="C154" s="88"/>
      <c r="D154" s="89"/>
      <c r="E154" s="90"/>
      <c r="F154" s="91"/>
      <c r="G154" s="91"/>
      <c r="H154" s="91"/>
      <c r="I154" s="91"/>
      <c r="J154" s="91"/>
      <c r="K154" s="92"/>
      <c r="L154" s="91"/>
    </row>
    <row r="155" ht="15" spans="1:12">
      <c r="A155" s="50"/>
      <c r="B155" s="51"/>
      <c r="C155" s="71"/>
      <c r="D155" s="72" t="s">
        <v>62</v>
      </c>
      <c r="E155" s="73"/>
      <c r="F155" s="93">
        <f>SUM(F138:F154)</f>
        <v>940</v>
      </c>
      <c r="G155" s="93">
        <f t="shared" ref="G155:L155" si="24">SUM(G138:G154)</f>
        <v>45.31</v>
      </c>
      <c r="H155" s="93">
        <f t="shared" si="24"/>
        <v>45.4</v>
      </c>
      <c r="I155" s="93">
        <f t="shared" si="24"/>
        <v>186.54</v>
      </c>
      <c r="J155" s="93">
        <f t="shared" si="24"/>
        <v>1417.57</v>
      </c>
      <c r="K155" s="93"/>
      <c r="L155" s="93">
        <f t="shared" si="24"/>
        <v>151</v>
      </c>
    </row>
    <row r="156" ht="15.75" customHeight="1" spans="1:12">
      <c r="A156" s="76">
        <f>A138</f>
        <v>2</v>
      </c>
      <c r="B156" s="77">
        <f>B138</f>
        <v>3</v>
      </c>
      <c r="C156" s="78" t="s">
        <v>63</v>
      </c>
      <c r="D156" s="79"/>
      <c r="E156" s="80"/>
      <c r="F156" s="81">
        <f>F145+F155</f>
        <v>940</v>
      </c>
      <c r="G156" s="81">
        <f t="shared" ref="G156" si="25">G145+G155</f>
        <v>45.31</v>
      </c>
      <c r="H156" s="81">
        <f t="shared" ref="H156" si="26">H145+H155</f>
        <v>45.4</v>
      </c>
      <c r="I156" s="81">
        <f t="shared" ref="I156" si="27">I145+I155</f>
        <v>186.54</v>
      </c>
      <c r="J156" s="81">
        <f t="shared" ref="J156:L156" si="28">J145+J155</f>
        <v>1417.57</v>
      </c>
      <c r="K156" s="81"/>
      <c r="L156" s="81">
        <f t="shared" si="28"/>
        <v>151</v>
      </c>
    </row>
    <row r="157" ht="15" spans="1:12">
      <c r="A157" s="20">
        <v>2</v>
      </c>
      <c r="B157" s="21">
        <v>4</v>
      </c>
      <c r="C157" s="22" t="s">
        <v>26</v>
      </c>
      <c r="D157" s="23" t="s">
        <v>27</v>
      </c>
      <c r="E157" s="83" t="s">
        <v>135</v>
      </c>
      <c r="F157" s="25" t="s">
        <v>79</v>
      </c>
      <c r="G157" s="26">
        <v>9.04</v>
      </c>
      <c r="H157" s="26">
        <v>17.14</v>
      </c>
      <c r="I157" s="27">
        <v>50.07</v>
      </c>
      <c r="J157" s="29">
        <v>392.2</v>
      </c>
      <c r="K157" s="28" t="s">
        <v>30</v>
      </c>
      <c r="L157" s="84">
        <v>18</v>
      </c>
    </row>
    <row r="158" ht="15" spans="1:12">
      <c r="A158" s="30"/>
      <c r="B158" s="31"/>
      <c r="C158" s="32"/>
      <c r="D158" s="33" t="s">
        <v>31</v>
      </c>
      <c r="E158" s="39" t="s">
        <v>94</v>
      </c>
      <c r="F158" s="35">
        <v>200</v>
      </c>
      <c r="G158" s="36">
        <v>0.54</v>
      </c>
      <c r="H158" s="36">
        <v>0.1</v>
      </c>
      <c r="I158" s="37">
        <v>8.58</v>
      </c>
      <c r="J158" s="36">
        <v>33</v>
      </c>
      <c r="K158" s="39" t="s">
        <v>95</v>
      </c>
      <c r="L158" s="44">
        <v>8</v>
      </c>
    </row>
    <row r="159" ht="15" spans="1:12">
      <c r="A159" s="30"/>
      <c r="B159" s="31"/>
      <c r="C159" s="32"/>
      <c r="D159" s="33" t="s">
        <v>34</v>
      </c>
      <c r="E159" s="39" t="s">
        <v>35</v>
      </c>
      <c r="F159" s="40">
        <v>60</v>
      </c>
      <c r="G159" s="36">
        <v>4.8</v>
      </c>
      <c r="H159" s="36">
        <v>0.6</v>
      </c>
      <c r="I159" s="41">
        <v>29.8</v>
      </c>
      <c r="J159" s="38">
        <v>138.6</v>
      </c>
      <c r="K159" s="39" t="s">
        <v>36</v>
      </c>
      <c r="L159" s="38">
        <v>5</v>
      </c>
    </row>
    <row r="160" ht="15" spans="1:12">
      <c r="A160" s="30"/>
      <c r="B160" s="31"/>
      <c r="C160" s="32"/>
      <c r="D160" s="33"/>
      <c r="E160" s="39" t="s">
        <v>81</v>
      </c>
      <c r="F160" s="40">
        <v>10</v>
      </c>
      <c r="G160" s="36">
        <v>0.08</v>
      </c>
      <c r="H160" s="36">
        <v>7.25</v>
      </c>
      <c r="I160" s="41">
        <v>0.13</v>
      </c>
      <c r="J160" s="36">
        <v>66.1</v>
      </c>
      <c r="K160" s="39" t="s">
        <v>82</v>
      </c>
      <c r="L160" s="38">
        <v>10</v>
      </c>
    </row>
    <row r="161" ht="15" spans="1:12">
      <c r="A161" s="30"/>
      <c r="B161" s="31"/>
      <c r="C161" s="32"/>
      <c r="D161" s="33"/>
      <c r="E161" s="39"/>
      <c r="F161" s="42"/>
      <c r="G161" s="43"/>
      <c r="H161" s="36"/>
      <c r="I161" s="41"/>
      <c r="J161" s="36"/>
      <c r="K161" s="39"/>
      <c r="L161" s="38"/>
    </row>
    <row r="162" ht="15.75" spans="1:12">
      <c r="A162" s="30"/>
      <c r="B162" s="31"/>
      <c r="C162" s="32"/>
      <c r="D162" s="39"/>
      <c r="E162" s="39"/>
      <c r="F162" s="42"/>
      <c r="G162" s="43"/>
      <c r="H162" s="36"/>
      <c r="I162" s="41"/>
      <c r="J162" s="36"/>
      <c r="K162" s="39"/>
      <c r="L162" s="44"/>
    </row>
    <row r="163" ht="15" spans="1:12">
      <c r="A163" s="30"/>
      <c r="B163" s="31"/>
      <c r="C163" s="22" t="s">
        <v>40</v>
      </c>
      <c r="D163" s="46" t="s">
        <v>41</v>
      </c>
      <c r="E163" s="83"/>
      <c r="F163" s="29"/>
      <c r="G163" s="29"/>
      <c r="H163" s="29"/>
      <c r="I163" s="47"/>
      <c r="J163" s="29"/>
      <c r="K163" s="48"/>
      <c r="L163" s="49"/>
    </row>
    <row r="164" ht="15" spans="1:12">
      <c r="A164" s="50"/>
      <c r="B164" s="51"/>
      <c r="C164" s="32"/>
      <c r="D164" s="39"/>
      <c r="E164" s="39"/>
      <c r="F164" s="38"/>
      <c r="G164" s="38"/>
      <c r="H164" s="38"/>
      <c r="I164" s="45"/>
      <c r="J164" s="38"/>
      <c r="K164" s="39"/>
      <c r="L164" s="52"/>
    </row>
    <row r="165" ht="15.75" spans="1:12">
      <c r="A165" s="53">
        <f>A157</f>
        <v>2</v>
      </c>
      <c r="B165" s="54">
        <f>B157</f>
        <v>4</v>
      </c>
      <c r="C165" s="55"/>
      <c r="D165" s="56"/>
      <c r="E165" s="56"/>
      <c r="F165" s="58"/>
      <c r="G165" s="58"/>
      <c r="H165" s="58"/>
      <c r="I165" s="59"/>
      <c r="J165" s="58"/>
      <c r="K165" s="56"/>
      <c r="L165" s="60"/>
    </row>
    <row r="166" ht="15" spans="1:12">
      <c r="A166" s="30"/>
      <c r="B166" s="31"/>
      <c r="C166" s="32" t="s">
        <v>42</v>
      </c>
      <c r="D166" s="61" t="s">
        <v>43</v>
      </c>
      <c r="E166" s="67" t="s">
        <v>136</v>
      </c>
      <c r="F166" s="63">
        <v>60</v>
      </c>
      <c r="G166" s="64">
        <v>0.48</v>
      </c>
      <c r="H166" s="65">
        <v>0.12</v>
      </c>
      <c r="I166" s="66">
        <v>3.12</v>
      </c>
      <c r="J166" s="65">
        <v>12</v>
      </c>
      <c r="K166" s="39" t="s">
        <v>137</v>
      </c>
      <c r="L166" s="64">
        <v>15</v>
      </c>
    </row>
    <row r="167" ht="15" spans="1:12">
      <c r="A167" s="30"/>
      <c r="B167" s="31"/>
      <c r="C167" s="68"/>
      <c r="D167" s="33" t="s">
        <v>46</v>
      </c>
      <c r="E167" s="100" t="s">
        <v>109</v>
      </c>
      <c r="F167" s="35" t="s">
        <v>110</v>
      </c>
      <c r="G167" s="36">
        <v>1.81</v>
      </c>
      <c r="H167" s="36">
        <v>5.03</v>
      </c>
      <c r="I167" s="41">
        <v>13.57</v>
      </c>
      <c r="J167" s="43">
        <v>109.28</v>
      </c>
      <c r="K167" s="39" t="s">
        <v>86</v>
      </c>
      <c r="L167" s="38">
        <v>20</v>
      </c>
    </row>
    <row r="168" ht="15" spans="1:12">
      <c r="A168" s="30"/>
      <c r="B168" s="31"/>
      <c r="C168" s="32"/>
      <c r="D168" s="33" t="s">
        <v>49</v>
      </c>
      <c r="E168" s="39" t="s">
        <v>138</v>
      </c>
      <c r="F168" s="35" t="s">
        <v>51</v>
      </c>
      <c r="G168" s="43">
        <v>17.6</v>
      </c>
      <c r="H168" s="36">
        <v>17.6</v>
      </c>
      <c r="I168" s="37">
        <v>3.41</v>
      </c>
      <c r="J168" s="43">
        <v>236.5</v>
      </c>
      <c r="K168" s="39" t="s">
        <v>101</v>
      </c>
      <c r="L168" s="44">
        <v>54</v>
      </c>
    </row>
    <row r="169" ht="15" spans="1:12">
      <c r="A169" s="30"/>
      <c r="B169" s="31"/>
      <c r="C169" s="32"/>
      <c r="D169" s="33" t="s">
        <v>53</v>
      </c>
      <c r="E169" s="39" t="s">
        <v>102</v>
      </c>
      <c r="F169" s="35">
        <v>150</v>
      </c>
      <c r="G169" s="36">
        <v>7</v>
      </c>
      <c r="H169" s="36">
        <v>5.44</v>
      </c>
      <c r="I169" s="37">
        <v>36.44</v>
      </c>
      <c r="J169" s="36">
        <v>218.67</v>
      </c>
      <c r="K169" s="39" t="s">
        <v>90</v>
      </c>
      <c r="L169" s="36">
        <v>7</v>
      </c>
    </row>
    <row r="170" ht="15" spans="1:12">
      <c r="A170" s="30"/>
      <c r="B170" s="31"/>
      <c r="C170" s="32"/>
      <c r="D170" s="33" t="s">
        <v>56</v>
      </c>
      <c r="E170" s="39" t="s">
        <v>103</v>
      </c>
      <c r="F170" s="35">
        <v>200</v>
      </c>
      <c r="G170" s="36">
        <v>0.16</v>
      </c>
      <c r="H170" s="36">
        <v>22</v>
      </c>
      <c r="I170" s="37">
        <v>0.04</v>
      </c>
      <c r="J170" s="38">
        <v>83.4</v>
      </c>
      <c r="K170" s="39" t="s">
        <v>45</v>
      </c>
      <c r="L170" s="38">
        <v>7</v>
      </c>
    </row>
    <row r="171" ht="15" spans="1:12">
      <c r="A171" s="30"/>
      <c r="B171" s="31"/>
      <c r="C171" s="32"/>
      <c r="D171" s="33" t="s">
        <v>59</v>
      </c>
      <c r="E171" s="39"/>
      <c r="F171" s="44"/>
      <c r="G171" s="36"/>
      <c r="H171" s="36"/>
      <c r="I171" s="41"/>
      <c r="J171" s="36"/>
      <c r="K171" s="39"/>
      <c r="L171" s="44"/>
    </row>
    <row r="172" ht="15" spans="1:12">
      <c r="A172" s="30"/>
      <c r="B172" s="31"/>
      <c r="C172" s="32"/>
      <c r="D172" s="33" t="s">
        <v>60</v>
      </c>
      <c r="E172" s="39" t="s">
        <v>61</v>
      </c>
      <c r="F172" s="44">
        <v>60</v>
      </c>
      <c r="G172" s="36">
        <v>2.34</v>
      </c>
      <c r="H172" s="36">
        <v>0.27</v>
      </c>
      <c r="I172" s="41">
        <v>16.8</v>
      </c>
      <c r="J172" s="36">
        <v>73.5</v>
      </c>
      <c r="K172" s="39" t="s">
        <v>36</v>
      </c>
      <c r="L172" s="36">
        <v>5</v>
      </c>
    </row>
    <row r="173" ht="15.75" spans="1:12">
      <c r="A173" s="30"/>
      <c r="B173" s="31"/>
      <c r="C173" s="55"/>
      <c r="D173" s="56"/>
      <c r="E173" s="56"/>
      <c r="F173" s="70"/>
      <c r="G173" s="58"/>
      <c r="H173" s="58"/>
      <c r="I173" s="59"/>
      <c r="J173" s="58"/>
      <c r="K173" s="56"/>
      <c r="L173" s="70"/>
    </row>
    <row r="174" ht="15" spans="1:12">
      <c r="A174" s="50"/>
      <c r="B174" s="51"/>
      <c r="C174" s="71"/>
      <c r="D174" s="72" t="s">
        <v>62</v>
      </c>
      <c r="E174" s="73"/>
      <c r="F174" s="93">
        <f>SUM(F157:F173)</f>
        <v>740</v>
      </c>
      <c r="G174" s="93">
        <f t="shared" ref="G174:L174" si="29">SUM(G157:G173)</f>
        <v>43.85</v>
      </c>
      <c r="H174" s="93">
        <f t="shared" si="29"/>
        <v>75.55</v>
      </c>
      <c r="I174" s="93">
        <f t="shared" si="29"/>
        <v>161.96</v>
      </c>
      <c r="J174" s="93">
        <f t="shared" si="29"/>
        <v>1363.25</v>
      </c>
      <c r="K174" s="93">
        <f t="shared" si="29"/>
        <v>0</v>
      </c>
      <c r="L174" s="93">
        <f t="shared" si="29"/>
        <v>149</v>
      </c>
    </row>
    <row r="175" ht="15.75" customHeight="1" spans="1:12">
      <c r="A175" s="76">
        <f>A157</f>
        <v>2</v>
      </c>
      <c r="B175" s="77">
        <f>B157</f>
        <v>4</v>
      </c>
      <c r="C175" s="78" t="s">
        <v>63</v>
      </c>
      <c r="D175" s="79"/>
      <c r="E175" s="80"/>
      <c r="F175" s="81">
        <f>F164+F174</f>
        <v>740</v>
      </c>
      <c r="G175" s="81">
        <f t="shared" ref="G175" si="30">G164+G174</f>
        <v>43.85</v>
      </c>
      <c r="H175" s="81">
        <f t="shared" ref="H175" si="31">H164+H174</f>
        <v>75.55</v>
      </c>
      <c r="I175" s="81">
        <f t="shared" ref="I175" si="32">I164+I174</f>
        <v>161.96</v>
      </c>
      <c r="J175" s="81">
        <f t="shared" ref="J175:L175" si="33">J164+J174</f>
        <v>1363.25</v>
      </c>
      <c r="K175" s="81"/>
      <c r="L175" s="81">
        <f t="shared" si="33"/>
        <v>149</v>
      </c>
    </row>
    <row r="176" ht="15" spans="1:12">
      <c r="A176" s="20">
        <v>2</v>
      </c>
      <c r="B176" s="21">
        <v>5</v>
      </c>
      <c r="C176" s="22" t="s">
        <v>26</v>
      </c>
      <c r="D176" s="23" t="s">
        <v>27</v>
      </c>
      <c r="E176" s="83" t="s">
        <v>139</v>
      </c>
      <c r="F176" s="25" t="s">
        <v>140</v>
      </c>
      <c r="G176" s="26">
        <v>10.4</v>
      </c>
      <c r="H176" s="26">
        <v>11.31</v>
      </c>
      <c r="I176" s="27">
        <v>38.29</v>
      </c>
      <c r="J176" s="26">
        <v>251.74</v>
      </c>
      <c r="K176" s="28" t="s">
        <v>30</v>
      </c>
      <c r="L176" s="84">
        <v>20</v>
      </c>
    </row>
    <row r="177" ht="15" spans="1:12">
      <c r="A177" s="30"/>
      <c r="B177" s="31"/>
      <c r="C177" s="32"/>
      <c r="D177" s="33" t="s">
        <v>31</v>
      </c>
      <c r="E177" s="39" t="s">
        <v>32</v>
      </c>
      <c r="F177" s="35">
        <v>200</v>
      </c>
      <c r="G177" s="36">
        <v>0.2</v>
      </c>
      <c r="H177" s="36">
        <v>0.01</v>
      </c>
      <c r="I177" s="37">
        <v>15.2</v>
      </c>
      <c r="J177" s="36">
        <v>56.19</v>
      </c>
      <c r="K177" s="39" t="s">
        <v>33</v>
      </c>
      <c r="L177" s="38">
        <v>4</v>
      </c>
    </row>
    <row r="178" ht="15" spans="1:12">
      <c r="A178" s="30"/>
      <c r="B178" s="31"/>
      <c r="C178" s="32"/>
      <c r="D178" s="33" t="s">
        <v>34</v>
      </c>
      <c r="E178" s="39" t="s">
        <v>35</v>
      </c>
      <c r="F178" s="40">
        <v>30</v>
      </c>
      <c r="G178" s="36">
        <v>2.4</v>
      </c>
      <c r="H178" s="36">
        <v>0.3</v>
      </c>
      <c r="I178" s="41">
        <v>14.9</v>
      </c>
      <c r="J178" s="38">
        <v>69.3</v>
      </c>
      <c r="K178" s="39" t="s">
        <v>36</v>
      </c>
      <c r="L178" s="38">
        <v>5</v>
      </c>
    </row>
    <row r="179" ht="15" spans="1:12">
      <c r="A179" s="30"/>
      <c r="B179" s="31"/>
      <c r="C179" s="32"/>
      <c r="D179" s="39"/>
      <c r="E179" s="39" t="s">
        <v>141</v>
      </c>
      <c r="F179" s="35">
        <v>20</v>
      </c>
      <c r="G179" s="36">
        <v>1.1</v>
      </c>
      <c r="H179" s="36">
        <v>4.4</v>
      </c>
      <c r="I179" s="36">
        <v>13.2</v>
      </c>
      <c r="J179" s="38">
        <v>96.8</v>
      </c>
      <c r="K179" s="39" t="s">
        <v>36</v>
      </c>
      <c r="L179" s="44">
        <v>12</v>
      </c>
    </row>
    <row r="180" ht="15" spans="1:12">
      <c r="A180" s="30"/>
      <c r="B180" s="31"/>
      <c r="C180" s="32"/>
      <c r="D180" s="39"/>
      <c r="E180" s="39"/>
      <c r="F180" s="35"/>
      <c r="G180" s="36"/>
      <c r="H180" s="36"/>
      <c r="I180" s="36"/>
      <c r="J180" s="38"/>
      <c r="K180" s="39"/>
      <c r="L180" s="44"/>
    </row>
    <row r="181" ht="15.75" spans="1:12">
      <c r="A181" s="30"/>
      <c r="B181" s="31"/>
      <c r="C181" s="32"/>
      <c r="D181" s="39"/>
      <c r="E181" s="39"/>
      <c r="F181" s="42"/>
      <c r="G181" s="43"/>
      <c r="H181" s="36"/>
      <c r="I181" s="41"/>
      <c r="J181" s="38"/>
      <c r="K181" s="39"/>
      <c r="L181" s="44"/>
    </row>
    <row r="182" ht="15" spans="1:12">
      <c r="A182" s="30"/>
      <c r="B182" s="31"/>
      <c r="C182" s="22" t="s">
        <v>40</v>
      </c>
      <c r="D182" s="46" t="s">
        <v>41</v>
      </c>
      <c r="E182" s="83"/>
      <c r="F182" s="29"/>
      <c r="G182" s="29"/>
      <c r="H182" s="29"/>
      <c r="I182" s="47"/>
      <c r="J182" s="29"/>
      <c r="K182" s="48"/>
      <c r="L182" s="49"/>
    </row>
    <row r="183" ht="15.75" customHeight="1" spans="1:12">
      <c r="A183" s="50"/>
      <c r="B183" s="51"/>
      <c r="C183" s="32"/>
      <c r="D183" s="39"/>
      <c r="E183" s="39"/>
      <c r="F183" s="38"/>
      <c r="G183" s="38"/>
      <c r="H183" s="38"/>
      <c r="I183" s="45"/>
      <c r="J183" s="38"/>
      <c r="K183" s="39"/>
      <c r="L183" s="52"/>
    </row>
    <row r="184" ht="15.75" spans="1:12">
      <c r="A184" s="53">
        <f>A176</f>
        <v>2</v>
      </c>
      <c r="B184" s="54">
        <f>B176</f>
        <v>5</v>
      </c>
      <c r="C184" s="55"/>
      <c r="D184" s="56"/>
      <c r="E184" s="56"/>
      <c r="F184" s="58"/>
      <c r="G184" s="58"/>
      <c r="H184" s="58"/>
      <c r="I184" s="59"/>
      <c r="J184" s="58"/>
      <c r="K184" s="56"/>
      <c r="L184" s="60"/>
    </row>
    <row r="185" ht="15" spans="1:12">
      <c r="A185" s="30"/>
      <c r="B185" s="31"/>
      <c r="C185" s="32" t="s">
        <v>42</v>
      </c>
      <c r="D185" s="61" t="s">
        <v>43</v>
      </c>
      <c r="E185" s="67" t="s">
        <v>142</v>
      </c>
      <c r="F185" s="63">
        <v>60</v>
      </c>
      <c r="G185" s="64">
        <v>0.48</v>
      </c>
      <c r="H185" s="65">
        <v>0.12</v>
      </c>
      <c r="I185" s="66">
        <v>3.12</v>
      </c>
      <c r="J185" s="65">
        <v>12</v>
      </c>
      <c r="K185" s="67" t="s">
        <v>69</v>
      </c>
      <c r="L185" s="99">
        <v>22</v>
      </c>
    </row>
    <row r="186" ht="15" spans="1:12">
      <c r="A186" s="30"/>
      <c r="B186" s="31"/>
      <c r="C186"/>
      <c r="D186" s="33" t="s">
        <v>46</v>
      </c>
      <c r="E186" s="87" t="s">
        <v>143</v>
      </c>
      <c r="F186" s="35" t="s">
        <v>71</v>
      </c>
      <c r="G186" s="36">
        <v>1.9</v>
      </c>
      <c r="H186" s="36">
        <v>6.17</v>
      </c>
      <c r="I186" s="41">
        <v>8.11</v>
      </c>
      <c r="J186" s="43">
        <v>156</v>
      </c>
      <c r="K186" s="39" t="s">
        <v>86</v>
      </c>
      <c r="L186" s="38">
        <v>22</v>
      </c>
    </row>
    <row r="187" ht="15" spans="1:12">
      <c r="A187" s="30"/>
      <c r="B187" s="31"/>
      <c r="C187" s="32"/>
      <c r="D187" s="33" t="s">
        <v>49</v>
      </c>
      <c r="E187" s="39" t="s">
        <v>144</v>
      </c>
      <c r="F187" s="35" t="s">
        <v>51</v>
      </c>
      <c r="G187" s="36">
        <v>20.28</v>
      </c>
      <c r="H187" s="36">
        <v>13.8</v>
      </c>
      <c r="I187" s="37">
        <v>5.78</v>
      </c>
      <c r="J187" s="36">
        <v>231.8</v>
      </c>
      <c r="K187" s="39" t="s">
        <v>129</v>
      </c>
      <c r="L187" s="44">
        <v>47</v>
      </c>
    </row>
    <row r="188" ht="15" spans="1:12">
      <c r="A188" s="30"/>
      <c r="B188" s="31"/>
      <c r="C188" s="32"/>
      <c r="D188" s="33" t="s">
        <v>53</v>
      </c>
      <c r="E188" s="39" t="s">
        <v>145</v>
      </c>
      <c r="F188" s="35">
        <v>150</v>
      </c>
      <c r="G188" s="36">
        <v>4.5</v>
      </c>
      <c r="H188" s="36">
        <v>1.1</v>
      </c>
      <c r="I188" s="37">
        <v>25.5</v>
      </c>
      <c r="J188" s="36">
        <v>145</v>
      </c>
      <c r="K188" s="39" t="s">
        <v>30</v>
      </c>
      <c r="L188" s="44">
        <v>7</v>
      </c>
    </row>
    <row r="189" ht="15" spans="1:12">
      <c r="A189" s="30"/>
      <c r="B189" s="31"/>
      <c r="C189" s="32"/>
      <c r="D189" s="33" t="s">
        <v>56</v>
      </c>
      <c r="E189" s="39" t="s">
        <v>113</v>
      </c>
      <c r="F189" s="35">
        <v>200</v>
      </c>
      <c r="G189" s="36">
        <v>0</v>
      </c>
      <c r="H189" s="36">
        <v>0</v>
      </c>
      <c r="I189" s="37">
        <v>22.8</v>
      </c>
      <c r="J189" s="43">
        <v>87</v>
      </c>
      <c r="K189" s="39" t="s">
        <v>45</v>
      </c>
      <c r="L189" s="38">
        <v>7</v>
      </c>
    </row>
    <row r="190" ht="15" spans="1:12">
      <c r="A190" s="30"/>
      <c r="B190" s="31"/>
      <c r="C190" s="32"/>
      <c r="D190" s="33" t="s">
        <v>59</v>
      </c>
      <c r="E190" s="39"/>
      <c r="F190" s="44"/>
      <c r="G190" s="36"/>
      <c r="H190" s="36"/>
      <c r="I190" s="41"/>
      <c r="J190" s="36"/>
      <c r="K190" s="39"/>
      <c r="L190" s="36"/>
    </row>
    <row r="191" ht="15" spans="1:12">
      <c r="A191" s="30"/>
      <c r="B191" s="31"/>
      <c r="C191" s="32"/>
      <c r="D191" s="33" t="s">
        <v>60</v>
      </c>
      <c r="E191" s="39" t="s">
        <v>61</v>
      </c>
      <c r="F191" s="44">
        <v>60</v>
      </c>
      <c r="G191" s="36">
        <v>2.34</v>
      </c>
      <c r="H191" s="36">
        <v>0.27</v>
      </c>
      <c r="I191" s="41">
        <v>16.8</v>
      </c>
      <c r="J191" s="36">
        <v>73.5</v>
      </c>
      <c r="K191" s="39" t="s">
        <v>36</v>
      </c>
      <c r="L191" s="36">
        <v>5</v>
      </c>
    </row>
    <row r="192" ht="15.75" spans="1:12">
      <c r="A192" s="30"/>
      <c r="B192" s="31"/>
      <c r="C192" s="55"/>
      <c r="D192" s="56"/>
      <c r="E192" s="56"/>
      <c r="F192" s="70"/>
      <c r="G192" s="96"/>
      <c r="H192" s="96"/>
      <c r="I192" s="97"/>
      <c r="J192" s="96"/>
      <c r="K192" s="56"/>
      <c r="L192" s="70"/>
    </row>
    <row r="193" ht="15" spans="1:12">
      <c r="A193" s="50"/>
      <c r="B193" s="51"/>
      <c r="C193" s="71"/>
      <c r="D193" s="72" t="s">
        <v>62</v>
      </c>
      <c r="E193" s="73"/>
      <c r="F193" s="93">
        <f>SUM(F176:F192)</f>
        <v>720</v>
      </c>
      <c r="G193" s="93">
        <f t="shared" ref="G193:L193" si="34">SUM(G176:G192)</f>
        <v>43.6</v>
      </c>
      <c r="H193" s="93">
        <f t="shared" si="34"/>
        <v>37.48</v>
      </c>
      <c r="I193" s="93">
        <f t="shared" si="34"/>
        <v>163.7</v>
      </c>
      <c r="J193" s="93">
        <f t="shared" si="34"/>
        <v>1179.33</v>
      </c>
      <c r="K193" s="93"/>
      <c r="L193" s="93">
        <f t="shared" si="34"/>
        <v>151</v>
      </c>
    </row>
    <row r="194" ht="15.75" customHeight="1" spans="1:12">
      <c r="A194" s="76">
        <f>A176</f>
        <v>2</v>
      </c>
      <c r="B194" s="77">
        <f>B176</f>
        <v>5</v>
      </c>
      <c r="C194" s="78" t="s">
        <v>63</v>
      </c>
      <c r="D194" s="79"/>
      <c r="E194" s="80"/>
      <c r="F194" s="81">
        <f>F183+F193</f>
        <v>720</v>
      </c>
      <c r="G194" s="81">
        <f t="shared" ref="G194" si="35">G183+G193</f>
        <v>43.6</v>
      </c>
      <c r="H194" s="81">
        <f t="shared" ref="H194" si="36">H183+H193</f>
        <v>37.48</v>
      </c>
      <c r="I194" s="81">
        <f t="shared" ref="I194" si="37">I183+I193</f>
        <v>163.7</v>
      </c>
      <c r="J194" s="81">
        <f t="shared" ref="J194:L194" si="38">J183+J193</f>
        <v>1179.33</v>
      </c>
      <c r="K194" s="81"/>
      <c r="L194" s="81">
        <f t="shared" si="38"/>
        <v>151</v>
      </c>
    </row>
    <row r="195" ht="13.5" customHeight="1" spans="1:12">
      <c r="A195" s="103"/>
      <c r="B195" s="104"/>
      <c r="C195" s="105" t="s">
        <v>146</v>
      </c>
      <c r="D195" s="106"/>
      <c r="E195" s="107"/>
      <c r="F195" s="108">
        <f>(F24+F42+F61+F80+F99+F118+F137+F156+F175+F194)/(IF(F24=0,0,1)+IF(F42=0,0,1)+IF(F61=0,0,1)+IF(F80=0,0,1)+IF(F99=0,0,1)+IF(F118=0,0,1)+IF(F137=0,0,1)+IF(F156=0,0,1)+IF(F175=0,0,1)+IF(F194=0,0,1))</f>
        <v>870</v>
      </c>
      <c r="G195" s="108">
        <f>(G24+G42+G61+G80+G99+G118+G137+G156+G175+G194)/(IF(G24=0,0,1)+IF(G42=0,0,1)+IF(G61=0,0,1)+IF(G80=0,0,1)+IF(G99=0,0,1)+IF(G118=0,0,1)+IF(G137=0,0,1)+IF(G156=0,0,1)+IF(G175=0,0,1)+IF(G194=0,0,1))</f>
        <v>47.106</v>
      </c>
      <c r="H195" s="108">
        <f>(H24+H42+H61+H80+H99+H118+H137+H156+H175+H194)/(IF(H24=0,0,1)+IF(H42=0,0,1)+IF(H61=0,0,1)+IF(H80=0,0,1)+IF(H99=0,0,1)+IF(H118=0,0,1)+IF(H137=0,0,1)+IF(H156=0,0,1)+IF(H175=0,0,1)+IF(H194=0,0,1))</f>
        <v>46.959</v>
      </c>
      <c r="I195" s="108">
        <f>(I24+I42+I61+I80+I99+I118+I137+I156+I175+I194)/(IF(I24=0,0,1)+IF(I42=0,0,1)+IF(I61=0,0,1)+IF(I80=0,0,1)+IF(I99=0,0,1)+IF(I118=0,0,1)+IF(I137=0,0,1)+IF(I156=0,0,1)+IF(I175=0,0,1)+IF(I194=0,0,1))</f>
        <v>198.052</v>
      </c>
      <c r="J195" s="108">
        <f>(J24+J42+J61+J80+J99+J118+J137+J156+J175+J194)/(IF(J24=0,0,1)+IF(J42=0,0,1)+IF(J61=0,0,1)+IF(J80=0,0,1)+IF(J99=0,0,1)+IF(J118=0,0,1)+IF(J137=0,0,1)+IF(J156=0,0,1)+IF(J175=0,0,1)+IF(J194=0,0,1))</f>
        <v>1357.856</v>
      </c>
      <c r="K195" s="108"/>
      <c r="L195" s="108">
        <f>(L24+L42+L61+L80+L99+L118+L137+L156+L175+L194)/(IF(L24=0,0,1)+IF(L42=0,0,1)+IF(L61=0,0,1)+IF(L80=0,0,1)+IF(L99=0,0,1)+IF(L118=0,0,1)+IF(L137=0,0,1)+IF(L156=0,0,1)+IF(L175=0,0,1)+IF(L194=0,0,1))</f>
        <v>151.3</v>
      </c>
    </row>
  </sheetData>
  <mergeCells count="14">
    <mergeCell ref="C1:E1"/>
    <mergeCell ref="H1:K1"/>
    <mergeCell ref="H2:K2"/>
    <mergeCell ref="C24:D24"/>
    <mergeCell ref="C42:D42"/>
    <mergeCell ref="C61:D61"/>
    <mergeCell ref="C80:D80"/>
    <mergeCell ref="C99:D99"/>
    <mergeCell ref="C118:D118"/>
    <mergeCell ref="C137:D137"/>
    <mergeCell ref="C156:D156"/>
    <mergeCell ref="C175:D175"/>
    <mergeCell ref="C194:D194"/>
    <mergeCell ref="C195:E195"/>
  </mergeCells>
  <pageMargins left="0.7" right="0.7" top="0.75" bottom="0.75" header="0.3" footer="0.3"/>
  <pageSetup paperSize="9" scale="6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2022-05-16T14:23:00Z</dcterms:created>
  <cp:lastPrinted>2026-03-16T09:36:00Z</cp:lastPrinted>
  <dcterms:modified xsi:type="dcterms:W3CDTF">2026-05-03T15:30:57Z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420DA15A21724D649A0D01E9EAB516D7_12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