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O\Desktop\меню\Агрофирма\"/>
    </mc:Choice>
  </mc:AlternateContent>
  <bookViews>
    <workbookView xWindow="0" yWindow="0" windowWidth="28800" windowHeight="12330" activeTab="4"/>
  </bookViews>
  <sheets>
    <sheet name="1-2день" sheetId="1" r:id="rId1"/>
    <sheet name="3-4день" sheetId="2" r:id="rId2"/>
    <sheet name="5-6день" sheetId="3" r:id="rId3"/>
    <sheet name="7-8день" sheetId="4" r:id="rId4"/>
    <sheet name="9-10день" sheetId="5" r:id="rId5"/>
  </sheets>
  <calcPr calcId="162913"/>
</workbook>
</file>

<file path=xl/calcChain.xml><?xml version="1.0" encoding="utf-8"?>
<calcChain xmlns="http://schemas.openxmlformats.org/spreadsheetml/2006/main">
  <c r="J42" i="5" l="1"/>
  <c r="D42" i="5"/>
  <c r="N41" i="5"/>
  <c r="M41" i="5"/>
  <c r="L41" i="5"/>
  <c r="K41" i="5"/>
  <c r="I41" i="5"/>
  <c r="H41" i="5"/>
  <c r="G41" i="5"/>
  <c r="F41" i="5"/>
  <c r="E41" i="5"/>
  <c r="C41" i="5"/>
  <c r="N33" i="5"/>
  <c r="N42" i="5"/>
  <c r="M33" i="5"/>
  <c r="L33" i="5"/>
  <c r="K33" i="5"/>
  <c r="K42" i="5"/>
  <c r="I33" i="5"/>
  <c r="I42" i="5"/>
  <c r="H33" i="5"/>
  <c r="G33" i="5"/>
  <c r="F33" i="5"/>
  <c r="F42" i="5"/>
  <c r="E33" i="5"/>
  <c r="C33" i="5"/>
  <c r="J22" i="5"/>
  <c r="D22" i="5"/>
  <c r="N21" i="5"/>
  <c r="N22" i="5"/>
  <c r="M21" i="5"/>
  <c r="L21" i="5"/>
  <c r="K21" i="5"/>
  <c r="I21" i="5"/>
  <c r="H21" i="5"/>
  <c r="G21" i="5"/>
  <c r="F21" i="5"/>
  <c r="E21" i="5"/>
  <c r="C21" i="5"/>
  <c r="N13" i="5"/>
  <c r="M13" i="5"/>
  <c r="M22" i="5"/>
  <c r="L13" i="5"/>
  <c r="L22" i="5"/>
  <c r="K13" i="5"/>
  <c r="I13" i="5"/>
  <c r="H13" i="5"/>
  <c r="H22" i="5"/>
  <c r="G13" i="5"/>
  <c r="G22" i="5"/>
  <c r="F13" i="5"/>
  <c r="E13" i="5"/>
  <c r="C13" i="5"/>
  <c r="C22" i="5"/>
  <c r="J41" i="4"/>
  <c r="D41" i="4"/>
  <c r="N40" i="4"/>
  <c r="M40" i="4"/>
  <c r="L40" i="4"/>
  <c r="K40" i="4"/>
  <c r="I40" i="4"/>
  <c r="H40" i="4"/>
  <c r="G40" i="4"/>
  <c r="F40" i="4"/>
  <c r="E40" i="4"/>
  <c r="C40" i="4"/>
  <c r="N32" i="4"/>
  <c r="N41" i="4"/>
  <c r="M32" i="4"/>
  <c r="M41" i="4"/>
  <c r="L32" i="4"/>
  <c r="L41" i="4"/>
  <c r="K32" i="4"/>
  <c r="K41" i="4"/>
  <c r="I32" i="4"/>
  <c r="I41" i="4"/>
  <c r="H32" i="4"/>
  <c r="H41" i="4"/>
  <c r="G32" i="4"/>
  <c r="G41" i="4"/>
  <c r="F32" i="4"/>
  <c r="F41" i="4"/>
  <c r="E32" i="4"/>
  <c r="E41" i="4"/>
  <c r="C32" i="4"/>
  <c r="C41" i="4"/>
  <c r="J21" i="4"/>
  <c r="D21" i="4"/>
  <c r="N20" i="4"/>
  <c r="M20" i="4"/>
  <c r="L20" i="4"/>
  <c r="K20" i="4"/>
  <c r="I20" i="4"/>
  <c r="H20" i="4"/>
  <c r="G20" i="4"/>
  <c r="F20" i="4"/>
  <c r="E20" i="4"/>
  <c r="C20" i="4"/>
  <c r="N12" i="4"/>
  <c r="N21" i="4"/>
  <c r="M12" i="4"/>
  <c r="M21" i="4"/>
  <c r="L12" i="4"/>
  <c r="L21" i="4"/>
  <c r="K12" i="4"/>
  <c r="K21" i="4"/>
  <c r="I12" i="4"/>
  <c r="I21" i="4"/>
  <c r="H12" i="4"/>
  <c r="H21" i="4"/>
  <c r="G12" i="4"/>
  <c r="G21" i="4"/>
  <c r="F12" i="4"/>
  <c r="F21" i="4"/>
  <c r="E12" i="4"/>
  <c r="E21" i="4"/>
  <c r="C12" i="4"/>
  <c r="C21" i="4"/>
  <c r="J42" i="3"/>
  <c r="D42" i="3"/>
  <c r="N41" i="3"/>
  <c r="M41" i="3"/>
  <c r="M42" i="3"/>
  <c r="L41" i="3"/>
  <c r="K41" i="3"/>
  <c r="I41" i="3"/>
  <c r="H41" i="3"/>
  <c r="G41" i="3"/>
  <c r="F41" i="3"/>
  <c r="E41" i="3"/>
  <c r="C41" i="3"/>
  <c r="C42" i="3"/>
  <c r="N33" i="3"/>
  <c r="M33" i="3"/>
  <c r="L33" i="3"/>
  <c r="L42" i="3"/>
  <c r="K33" i="3"/>
  <c r="I33" i="3"/>
  <c r="I42" i="3"/>
  <c r="H33" i="3"/>
  <c r="H42" i="3"/>
  <c r="G33" i="3"/>
  <c r="G42" i="3"/>
  <c r="F33" i="3"/>
  <c r="F42" i="3"/>
  <c r="E33" i="3"/>
  <c r="E42" i="3"/>
  <c r="C33" i="3"/>
  <c r="J22" i="3"/>
  <c r="D22" i="3"/>
  <c r="N21" i="3"/>
  <c r="M21" i="3"/>
  <c r="L21" i="3"/>
  <c r="K21" i="3"/>
  <c r="I21" i="3"/>
  <c r="H21" i="3"/>
  <c r="G21" i="3"/>
  <c r="F21" i="3"/>
  <c r="E21" i="3"/>
  <c r="C21" i="3"/>
  <c r="N13" i="3"/>
  <c r="N22" i="3"/>
  <c r="M13" i="3"/>
  <c r="M22" i="3"/>
  <c r="L13" i="3"/>
  <c r="K13" i="3"/>
  <c r="I13" i="3"/>
  <c r="I22" i="3"/>
  <c r="H13" i="3"/>
  <c r="H22" i="3"/>
  <c r="G13" i="3"/>
  <c r="G22" i="3"/>
  <c r="F13" i="3"/>
  <c r="F22" i="3"/>
  <c r="E13" i="3"/>
  <c r="E22" i="3"/>
  <c r="C13" i="3"/>
  <c r="C22" i="3"/>
  <c r="J42" i="2"/>
  <c r="D42" i="2"/>
  <c r="N41" i="2"/>
  <c r="M41" i="2"/>
  <c r="L41" i="2"/>
  <c r="K41" i="2"/>
  <c r="I41" i="2"/>
  <c r="H41" i="2"/>
  <c r="G41" i="2"/>
  <c r="F41" i="2"/>
  <c r="E41" i="2"/>
  <c r="C41" i="2"/>
  <c r="N33" i="2"/>
  <c r="N42" i="2"/>
  <c r="M33" i="2"/>
  <c r="M42" i="2"/>
  <c r="L33" i="2"/>
  <c r="L42" i="2"/>
  <c r="K33" i="2"/>
  <c r="K42" i="2"/>
  <c r="I33" i="2"/>
  <c r="I42" i="2"/>
  <c r="H33" i="2"/>
  <c r="H42" i="2"/>
  <c r="G33" i="2"/>
  <c r="G42" i="2"/>
  <c r="F33" i="2"/>
  <c r="F42" i="2"/>
  <c r="E33" i="2"/>
  <c r="E42" i="2"/>
  <c r="C33" i="2"/>
  <c r="C42" i="2"/>
  <c r="J22" i="2"/>
  <c r="D22" i="2"/>
  <c r="N21" i="2"/>
  <c r="M21" i="2"/>
  <c r="L21" i="2"/>
  <c r="K21" i="2"/>
  <c r="I21" i="2"/>
  <c r="H21" i="2"/>
  <c r="G21" i="2"/>
  <c r="F21" i="2"/>
  <c r="E21" i="2"/>
  <c r="C21" i="2"/>
  <c r="N12" i="2"/>
  <c r="N22" i="2"/>
  <c r="M12" i="2"/>
  <c r="M22" i="2"/>
  <c r="L12" i="2"/>
  <c r="L22" i="2"/>
  <c r="K12" i="2"/>
  <c r="K22" i="2"/>
  <c r="I12" i="2"/>
  <c r="I22" i="2"/>
  <c r="H12" i="2"/>
  <c r="H22" i="2"/>
  <c r="G12" i="2"/>
  <c r="G22" i="2"/>
  <c r="F12" i="2"/>
  <c r="F22" i="2"/>
  <c r="E12" i="2"/>
  <c r="E22" i="2"/>
  <c r="C12" i="2"/>
  <c r="C22" i="2"/>
  <c r="N40" i="1"/>
  <c r="M40" i="1"/>
  <c r="L40" i="1"/>
  <c r="K40" i="1"/>
  <c r="I40" i="1"/>
  <c r="H40" i="1"/>
  <c r="G40" i="1"/>
  <c r="F40" i="1"/>
  <c r="E40" i="1"/>
  <c r="C40" i="1"/>
  <c r="N33" i="1"/>
  <c r="M33" i="1"/>
  <c r="M41" i="1"/>
  <c r="L33" i="1"/>
  <c r="L41" i="1"/>
  <c r="K33" i="1"/>
  <c r="J33" i="1"/>
  <c r="J41" i="1"/>
  <c r="I33" i="1"/>
  <c r="I41" i="1"/>
  <c r="H33" i="1"/>
  <c r="G33" i="1"/>
  <c r="G41" i="1"/>
  <c r="F33" i="1"/>
  <c r="E33" i="1"/>
  <c r="E41" i="1"/>
  <c r="D33" i="1"/>
  <c r="D41" i="1"/>
  <c r="C33" i="1"/>
  <c r="J23" i="1"/>
  <c r="D23" i="1"/>
  <c r="N22" i="1"/>
  <c r="M22" i="1"/>
  <c r="L22" i="1"/>
  <c r="K22" i="1"/>
  <c r="I22" i="1"/>
  <c r="H22" i="1"/>
  <c r="G22" i="1"/>
  <c r="F22" i="1"/>
  <c r="E22" i="1"/>
  <c r="C22" i="1"/>
  <c r="C23" i="1"/>
  <c r="N14" i="1"/>
  <c r="M14" i="1"/>
  <c r="L14" i="1"/>
  <c r="K14" i="1"/>
  <c r="K23" i="1"/>
  <c r="I14" i="1"/>
  <c r="H14" i="1"/>
  <c r="G14" i="1"/>
  <c r="F14" i="1"/>
  <c r="F23" i="1"/>
  <c r="E14" i="1"/>
  <c r="C14" i="1"/>
  <c r="G42" i="5"/>
  <c r="L42" i="5"/>
  <c r="C42" i="5"/>
  <c r="H42" i="5"/>
  <c r="I22" i="5"/>
  <c r="F22" i="5"/>
  <c r="K22" i="5"/>
  <c r="E22" i="5"/>
  <c r="E42" i="5"/>
  <c r="M42" i="5"/>
  <c r="M48" i="5"/>
  <c r="K22" i="3"/>
  <c r="L22" i="3"/>
  <c r="K42" i="3"/>
  <c r="N42" i="3"/>
  <c r="C41" i="1"/>
  <c r="I23" i="1"/>
  <c r="F41" i="1"/>
  <c r="H23" i="1"/>
  <c r="F48" i="5"/>
  <c r="E23" i="1"/>
  <c r="E48" i="5"/>
  <c r="M23" i="1"/>
  <c r="N23" i="1"/>
  <c r="G23" i="1"/>
  <c r="L23" i="1"/>
  <c r="L48" i="5"/>
  <c r="H41" i="1"/>
  <c r="K41" i="1"/>
  <c r="K48" i="5"/>
  <c r="N41" i="1"/>
  <c r="N48" i="5"/>
  <c r="G48" i="5"/>
  <c r="H48" i="5"/>
</calcChain>
</file>

<file path=xl/sharedStrings.xml><?xml version="1.0" encoding="utf-8"?>
<sst xmlns="http://schemas.openxmlformats.org/spreadsheetml/2006/main" count="527" uniqueCount="146">
  <si>
    <t>СОГЛАСОВАНО</t>
  </si>
  <si>
    <t>УТВЕРЖДАЮ</t>
  </si>
  <si>
    <t>Директор</t>
  </si>
  <si>
    <t>Директор ООО «Агрофирма «Атлашевская»</t>
  </si>
  <si>
    <t>В.В. Цветкова</t>
  </si>
  <si>
    <t>_______________________ Е.В. Мефодьева</t>
  </si>
  <si>
    <t>Основное организационное двухнедельное меню для обучающихся общеобразовательных учреждений г. Новочебоксарска ЧР</t>
  </si>
  <si>
    <t xml:space="preserve"> МЕНЮ  НА 1 день</t>
  </si>
  <si>
    <t>Возрастная категория : 7-11 лет</t>
  </si>
  <si>
    <t>Возрастная категория : с 12 лет и старше</t>
  </si>
  <si>
    <t>СБ</t>
  </si>
  <si>
    <t>Наименование блюда</t>
  </si>
  <si>
    <t>Цена (руб)</t>
  </si>
  <si>
    <t>Выход (гр)</t>
  </si>
  <si>
    <t>Пищевая ценность</t>
  </si>
  <si>
    <t>белки</t>
  </si>
  <si>
    <t>жиры</t>
  </si>
  <si>
    <t>углеводы</t>
  </si>
  <si>
    <t>ккал</t>
  </si>
  <si>
    <t xml:space="preserve">                                             ЗАВТРАК</t>
  </si>
  <si>
    <t>302*</t>
  </si>
  <si>
    <t>Каша молочная рисовая с маслом слив.</t>
  </si>
  <si>
    <t>150/5</t>
  </si>
  <si>
    <t>220/5</t>
  </si>
  <si>
    <t>96*</t>
  </si>
  <si>
    <t>Масло сливочное</t>
  </si>
  <si>
    <t>ПР</t>
  </si>
  <si>
    <t>Хлеб пшеничный</t>
  </si>
  <si>
    <t>685*</t>
  </si>
  <si>
    <t>Чай с сахаром</t>
  </si>
  <si>
    <t>97*</t>
  </si>
  <si>
    <t>Сыр порциями</t>
  </si>
  <si>
    <t>ИТОГО</t>
  </si>
  <si>
    <t xml:space="preserve">                                                ОБЕД</t>
  </si>
  <si>
    <t>ТТК</t>
  </si>
  <si>
    <t>Салат из свежей капусты</t>
  </si>
  <si>
    <t>149*</t>
  </si>
  <si>
    <t>Суп крестьянский с крупой на курином бульоне</t>
  </si>
  <si>
    <t>508*</t>
  </si>
  <si>
    <t>Гречка отварная рассыпчатая</t>
  </si>
  <si>
    <t>292**</t>
  </si>
  <si>
    <t>Бедро куриное запеч в сметанном соусе</t>
  </si>
  <si>
    <t>100(70/30)</t>
  </si>
  <si>
    <t>120(70/50)</t>
  </si>
  <si>
    <t>639*</t>
  </si>
  <si>
    <t>Компот из сухофруктов</t>
  </si>
  <si>
    <t>Хлеб ржаной</t>
  </si>
  <si>
    <t>ИТОГО ЗА ДЕНЬ</t>
  </si>
  <si>
    <t xml:space="preserve"> МЕНЮ  НА 2 день</t>
  </si>
  <si>
    <t xml:space="preserve">                                  ЗАВТРАК</t>
  </si>
  <si>
    <t>160*</t>
  </si>
  <si>
    <t>Суп молочный с макаронными изделиями</t>
  </si>
  <si>
    <t>693*</t>
  </si>
  <si>
    <t>Какао с молоком</t>
  </si>
  <si>
    <t xml:space="preserve">                                        ОБЕД</t>
  </si>
  <si>
    <t>Свекла с яблоком</t>
  </si>
  <si>
    <t>124*</t>
  </si>
  <si>
    <t>Щи из свеж.капусты на курином бульоне со сметаной</t>
  </si>
  <si>
    <t>200/5</t>
  </si>
  <si>
    <t>250/5</t>
  </si>
  <si>
    <t>259*</t>
  </si>
  <si>
    <t>Жаркое с говядиной и картофелем</t>
  </si>
  <si>
    <t>638*</t>
  </si>
  <si>
    <t>Компот из изюма</t>
  </si>
  <si>
    <t xml:space="preserve"> МЕНЮ  НА 3 день</t>
  </si>
  <si>
    <t>Каша молочная "Дружба"с маслом сливочным</t>
  </si>
  <si>
    <t>225/5</t>
  </si>
  <si>
    <t>Чай с яблочным соком</t>
  </si>
  <si>
    <t>Снежок</t>
  </si>
  <si>
    <t>39*</t>
  </si>
  <si>
    <t>Салат Витаминный</t>
  </si>
  <si>
    <t>140*</t>
  </si>
  <si>
    <t>Суп с макаронными изделиями на курин.бульоне</t>
  </si>
  <si>
    <t>Каша пшеничная вязкая</t>
  </si>
  <si>
    <t>278**</t>
  </si>
  <si>
    <t>Тефтели из говяд.рубленные</t>
  </si>
  <si>
    <t>100(60/40)</t>
  </si>
  <si>
    <t>Напиток лимонный</t>
  </si>
  <si>
    <t>Фрукт</t>
  </si>
  <si>
    <t xml:space="preserve"> МЕНЮ  НА 4 день</t>
  </si>
  <si>
    <t>Каша молочная пшенная с маслом сливочным</t>
  </si>
  <si>
    <t>686*</t>
  </si>
  <si>
    <t>Чай с лимоном</t>
  </si>
  <si>
    <t xml:space="preserve">                                      ОБЕД</t>
  </si>
  <si>
    <t>Салат из капусты с огурцом</t>
  </si>
  <si>
    <t>139*</t>
  </si>
  <si>
    <t>Суп картофельный с горохом на мясном бульоне</t>
  </si>
  <si>
    <t>516*</t>
  </si>
  <si>
    <t>Картофельное пюре</t>
  </si>
  <si>
    <t>371*</t>
  </si>
  <si>
    <t>Филе минтая тушеное с луком</t>
  </si>
  <si>
    <t>631*</t>
  </si>
  <si>
    <t>Компот из яблок</t>
  </si>
  <si>
    <t>_________________________ Е.В. Мефодьева</t>
  </si>
  <si>
    <t xml:space="preserve"> МЕНЮ  НА 5 день</t>
  </si>
  <si>
    <t>Каша молочная овсяная с маслом</t>
  </si>
  <si>
    <t>Салат овощной</t>
  </si>
  <si>
    <t>142*</t>
  </si>
  <si>
    <t>Рассольник по-Ленинградски на мясном бульоне со сметаной</t>
  </si>
  <si>
    <t>Каша гречневая вязкая</t>
  </si>
  <si>
    <t>Филе куриное с овощами в смет. соусе</t>
  </si>
  <si>
    <t xml:space="preserve"> МЕНЮ  НА 6 день</t>
  </si>
  <si>
    <t>Каша пшеничная молочная</t>
  </si>
  <si>
    <t>692*</t>
  </si>
  <si>
    <t>Кофейный напиток</t>
  </si>
  <si>
    <t>49*</t>
  </si>
  <si>
    <t>Салат из моркови с яблоками</t>
  </si>
  <si>
    <t>Суп с макаронными изделиями на курином бульоне</t>
  </si>
  <si>
    <t>Макароны отварные</t>
  </si>
  <si>
    <t>260**</t>
  </si>
  <si>
    <t>Гуляш из говядины</t>
  </si>
  <si>
    <t>100(50/50)</t>
  </si>
  <si>
    <t xml:space="preserve"> МЕНЮ  НА 7 день</t>
  </si>
  <si>
    <t>Каша молочная гречневая с маслом слив.</t>
  </si>
  <si>
    <t>Салат из капусты с яблоком</t>
  </si>
  <si>
    <t>110*</t>
  </si>
  <si>
    <t>Борщ на мясном бульоне со сметаной</t>
  </si>
  <si>
    <t>Каша пшенная вязкая</t>
  </si>
  <si>
    <t xml:space="preserve"> МЕНЮ  НА 8 день</t>
  </si>
  <si>
    <t>333*</t>
  </si>
  <si>
    <t>Макароны отварные с сыром и маслом сливочным</t>
  </si>
  <si>
    <t>230(215/10/5)</t>
  </si>
  <si>
    <t>250(230/15/5)</t>
  </si>
  <si>
    <t>Салат из  моркови с сахаром</t>
  </si>
  <si>
    <t>Суп Крестьянский с крупой на курин.бульоне</t>
  </si>
  <si>
    <t>Рис отварной рассыпчатый</t>
  </si>
  <si>
    <t>388*</t>
  </si>
  <si>
    <t>Котлета куриная</t>
  </si>
  <si>
    <t xml:space="preserve"> МЕНЮ  НА 9 день</t>
  </si>
  <si>
    <t>180/5</t>
  </si>
  <si>
    <t>Кисель из концентрата</t>
  </si>
  <si>
    <t>78*</t>
  </si>
  <si>
    <t>Винегрет</t>
  </si>
  <si>
    <t>Щи из свеж.капусты на курин.бульоне со сметаной</t>
  </si>
  <si>
    <t>Котлеты рыбные</t>
  </si>
  <si>
    <t xml:space="preserve"> МЕНЮ  НА 10 день</t>
  </si>
  <si>
    <t>Каша манная молочная с маслом сливочным</t>
  </si>
  <si>
    <t>50*</t>
  </si>
  <si>
    <t>Салат из свеклы с сыром</t>
  </si>
  <si>
    <t>Рассольник по-Ленинградски на мясн.бульоне со сметаной</t>
  </si>
  <si>
    <t>471*</t>
  </si>
  <si>
    <t>Фрикадельки из говядины с соусом</t>
  </si>
  <si>
    <t>Средняя фактическая норма за 10 дней</t>
  </si>
  <si>
    <t>Норма по СанПин2.3/2.4.3590-20</t>
  </si>
  <si>
    <t>* Сборник рецептур блюд  и кулинарных изделий при образовательных школах под редакцией В.Т. Лапшиной «Хлебпродинформ М-2004»</t>
  </si>
  <si>
    <t>**Сборник рецептур блюд и кулинарных изделий для питания школьников под редакцией М.П. Могильного «М.Делприн, 2005,628 с.»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</si>
</sst>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 &quot;[$руб.-419];[Red]&quot;-&quot;#,##0.00&quot; &quot;[$руб.-419]"/>
  </numFmts>
  <fonts count="34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FFFFFF"/>
      <name val="Arial"/>
      <family val="2"/>
      <charset val="204"/>
    </font>
    <font>
      <sz val="11"/>
      <color rgb="FFCC0000"/>
      <name val="Arial"/>
      <family val="2"/>
      <charset val="204"/>
    </font>
    <font>
      <i/>
      <sz val="11"/>
      <color rgb="FF808080"/>
      <name val="Arial"/>
      <family val="2"/>
      <charset val="204"/>
    </font>
    <font>
      <sz val="11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u/>
      <sz val="11"/>
      <color rgb="FF0000EE"/>
      <name val="Arial"/>
      <family val="2"/>
      <charset val="204"/>
    </font>
    <font>
      <sz val="11"/>
      <color rgb="FF996600"/>
      <name val="Arial"/>
      <family val="2"/>
      <charset val="204"/>
    </font>
    <font>
      <sz val="11"/>
      <color rgb="FF333333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Mangal"/>
      <family val="1"/>
      <charset val="204"/>
    </font>
    <font>
      <sz val="10"/>
      <color rgb="FFFFFFFF"/>
      <name val="Mangal"/>
      <family val="1"/>
      <charset val="204"/>
    </font>
    <font>
      <sz val="10"/>
      <color rgb="FF996600"/>
      <name val="Mangal"/>
      <family val="1"/>
      <charset val="204"/>
    </font>
    <font>
      <sz val="10"/>
      <color rgb="FFCC0000"/>
      <name val="Mangal"/>
      <family val="1"/>
      <charset val="204"/>
    </font>
    <font>
      <sz val="10"/>
      <color rgb="FF333333"/>
      <name val="Mangal"/>
      <family val="1"/>
      <charset val="204"/>
    </font>
    <font>
      <sz val="10"/>
      <color rgb="FF808080"/>
      <name val="Mangal"/>
      <family val="1"/>
      <charset val="204"/>
    </font>
    <font>
      <sz val="10"/>
      <color rgb="FF006600"/>
      <name val="Mangal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rgb="FF000000"/>
      <name val="Times New Roman1"/>
      <charset val="204"/>
    </font>
    <font>
      <i/>
      <sz val="11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sz val="9"/>
      <color rgb="FF000000"/>
      <name val="Times New Roman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4EA6B"/>
        <bgColor rgb="FFD4EA6B"/>
      </patternFill>
    </fill>
    <fill>
      <patternFill patternType="solid">
        <fgColor rgb="FFFFD8CE"/>
        <bgColor rgb="FFFFD8CE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6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3" fillId="6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165" fontId="13" fillId="0" borderId="0" applyBorder="0" applyProtection="0"/>
    <xf numFmtId="0" fontId="1" fillId="0" borderId="0" applyNumberFormat="0" applyFon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15" fillId="2" borderId="0" applyNumberFormat="0" applyBorder="0" applyProtection="0"/>
    <xf numFmtId="0" fontId="15" fillId="3" borderId="0" applyNumberFormat="0" applyBorder="0" applyProtection="0"/>
    <xf numFmtId="0" fontId="14" fillId="4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6" fillId="8" borderId="0" applyNumberFormat="0" applyBorder="0" applyProtection="0"/>
    <xf numFmtId="0" fontId="15" fillId="6" borderId="0" applyNumberFormat="0" applyBorder="0" applyProtection="0"/>
    <xf numFmtId="0" fontId="17" fillId="5" borderId="0" applyNumberFormat="0" applyBorder="0" applyProtection="0"/>
    <xf numFmtId="0" fontId="17" fillId="0" borderId="0" applyNumberFormat="0" applyBorder="0" applyProtection="0"/>
    <xf numFmtId="0" fontId="18" fillId="8" borderId="1" applyNumberFormat="0" applyProtection="0"/>
    <xf numFmtId="0" fontId="19" fillId="0" borderId="0" applyNumberFormat="0" applyBorder="0" applyProtection="0"/>
    <xf numFmtId="0" fontId="14" fillId="0" borderId="0" applyNumberFormat="0" applyBorder="0" applyProtection="0"/>
    <xf numFmtId="0" fontId="20" fillId="7" borderId="0" applyNumberFormat="0" applyBorder="0" applyProtection="0"/>
  </cellStyleXfs>
  <cellXfs count="104">
    <xf numFmtId="0" fontId="0" fillId="0" borderId="0" xfId="0"/>
    <xf numFmtId="0" fontId="21" fillId="0" borderId="0" xfId="0" applyFont="1" applyFill="1"/>
    <xf numFmtId="0" fontId="22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/>
    </xf>
    <xf numFmtId="1" fontId="21" fillId="0" borderId="0" xfId="0" applyNumberFormat="1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left"/>
    </xf>
    <xf numFmtId="0" fontId="21" fillId="9" borderId="0" xfId="0" applyFont="1" applyFill="1"/>
    <xf numFmtId="0" fontId="25" fillId="9" borderId="2" xfId="0" applyFont="1" applyFill="1" applyBorder="1"/>
    <xf numFmtId="2" fontId="21" fillId="9" borderId="2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 vertical="center"/>
    </xf>
    <xf numFmtId="0" fontId="21" fillId="10" borderId="2" xfId="0" applyFont="1" applyFill="1" applyBorder="1"/>
    <xf numFmtId="0" fontId="21" fillId="10" borderId="2" xfId="0" applyFont="1" applyFill="1" applyBorder="1" applyAlignment="1">
      <alignment horizontal="center" vertical="center"/>
    </xf>
    <xf numFmtId="0" fontId="21" fillId="0" borderId="2" xfId="0" applyFont="1" applyBorder="1"/>
    <xf numFmtId="0" fontId="26" fillId="0" borderId="2" xfId="0" applyFont="1" applyBorder="1"/>
    <xf numFmtId="2" fontId="21" fillId="0" borderId="2" xfId="0" applyNumberFormat="1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1" fontId="21" fillId="9" borderId="2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left" vertical="center"/>
    </xf>
    <xf numFmtId="2" fontId="21" fillId="9" borderId="2" xfId="0" applyNumberFormat="1" applyFont="1" applyFill="1" applyBorder="1" applyAlignment="1">
      <alignment horizontal="center" vertical="center"/>
    </xf>
    <xf numFmtId="0" fontId="21" fillId="9" borderId="2" xfId="0" applyFont="1" applyFill="1" applyBorder="1"/>
    <xf numFmtId="2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/>
    </xf>
    <xf numFmtId="0" fontId="26" fillId="0" borderId="2" xfId="0" applyFont="1" applyBorder="1" applyAlignment="1">
      <alignment horizontal="right"/>
    </xf>
    <xf numFmtId="164" fontId="26" fillId="11" borderId="2" xfId="0" applyNumberFormat="1" applyFont="1" applyFill="1" applyBorder="1" applyAlignment="1">
      <alignment horizontal="center"/>
    </xf>
    <xf numFmtId="164" fontId="26" fillId="9" borderId="2" xfId="0" applyNumberFormat="1" applyFont="1" applyFill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1" fillId="0" borderId="2" xfId="0" applyFont="1" applyBorder="1" applyAlignment="1">
      <alignment wrapText="1"/>
    </xf>
    <xf numFmtId="0" fontId="29" fillId="0" borderId="0" xfId="0" applyFont="1"/>
    <xf numFmtId="0" fontId="21" fillId="9" borderId="2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27" fillId="0" borderId="2" xfId="0" applyFont="1" applyBorder="1"/>
    <xf numFmtId="164" fontId="26" fillId="0" borderId="2" xfId="0" applyNumberFormat="1" applyFont="1" applyBorder="1" applyAlignment="1">
      <alignment horizontal="center"/>
    </xf>
    <xf numFmtId="0" fontId="27" fillId="0" borderId="3" xfId="0" applyFont="1" applyBorder="1"/>
    <xf numFmtId="0" fontId="26" fillId="0" borderId="4" xfId="0" applyFont="1" applyBorder="1" applyAlignment="1">
      <alignment horizontal="right"/>
    </xf>
    <xf numFmtId="164" fontId="26" fillId="0" borderId="4" xfId="0" applyNumberFormat="1" applyFont="1" applyFill="1" applyBorder="1" applyAlignment="1">
      <alignment horizontal="center"/>
    </xf>
    <xf numFmtId="164" fontId="26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1" fontId="21" fillId="9" borderId="0" xfId="0" applyNumberFormat="1" applyFont="1" applyFill="1"/>
    <xf numFmtId="1" fontId="21" fillId="0" borderId="2" xfId="0" applyNumberFormat="1" applyFont="1" applyBorder="1" applyAlignment="1">
      <alignment horizontal="center" vertical="center"/>
    </xf>
    <xf numFmtId="0" fontId="30" fillId="0" borderId="0" xfId="0" applyFont="1"/>
    <xf numFmtId="0" fontId="21" fillId="0" borderId="0" xfId="0" applyFont="1"/>
    <xf numFmtId="1" fontId="21" fillId="0" borderId="0" xfId="0" applyNumberFormat="1" applyFont="1"/>
    <xf numFmtId="0" fontId="21" fillId="0" borderId="0" xfId="0" applyFont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2" fontId="26" fillId="11" borderId="2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0" fontId="26" fillId="0" borderId="0" xfId="0" applyFont="1"/>
    <xf numFmtId="0" fontId="21" fillId="9" borderId="0" xfId="0" applyFont="1" applyFill="1" applyAlignment="1">
      <alignment horizontal="left" vertical="center"/>
    </xf>
    <xf numFmtId="0" fontId="21" fillId="0" borderId="2" xfId="0" applyFont="1" applyBorder="1" applyAlignment="1"/>
    <xf numFmtId="0" fontId="28" fillId="9" borderId="0" xfId="0" applyFont="1" applyFill="1"/>
    <xf numFmtId="0" fontId="28" fillId="9" borderId="2" xfId="0" applyFont="1" applyFill="1" applyBorder="1"/>
    <xf numFmtId="0" fontId="28" fillId="0" borderId="0" xfId="0" applyFont="1"/>
    <xf numFmtId="0" fontId="26" fillId="0" borderId="3" xfId="0" applyFont="1" applyBorder="1"/>
    <xf numFmtId="2" fontId="26" fillId="0" borderId="4" xfId="0" applyNumberFormat="1" applyFont="1" applyFill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6" fillId="0" borderId="5" xfId="0" applyNumberFormat="1" applyFont="1" applyBorder="1" applyAlignment="1">
      <alignment horizontal="center"/>
    </xf>
    <xf numFmtId="1" fontId="21" fillId="9" borderId="2" xfId="0" applyNumberFormat="1" applyFont="1" applyFill="1" applyBorder="1"/>
    <xf numFmtId="2" fontId="26" fillId="11" borderId="2" xfId="0" applyNumberFormat="1" applyFont="1" applyFill="1" applyBorder="1" applyAlignment="1">
      <alignment horizontal="center" vertical="center"/>
    </xf>
    <xf numFmtId="2" fontId="26" fillId="9" borderId="2" xfId="0" applyNumberFormat="1" applyFont="1" applyFill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 vertical="center"/>
    </xf>
    <xf numFmtId="1" fontId="26" fillId="0" borderId="2" xfId="0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1" fillId="9" borderId="2" xfId="0" applyFont="1" applyFill="1" applyBorder="1" applyAlignment="1">
      <alignment horizontal="left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0" fillId="0" borderId="0" xfId="0" applyNumberFormat="1"/>
    <xf numFmtId="0" fontId="31" fillId="0" borderId="0" xfId="0" applyFont="1"/>
    <xf numFmtId="0" fontId="22" fillId="0" borderId="0" xfId="0" applyFont="1" applyAlignment="1">
      <alignment horizontal="left"/>
    </xf>
    <xf numFmtId="0" fontId="24" fillId="10" borderId="2" xfId="0" applyFont="1" applyFill="1" applyBorder="1" applyAlignment="1">
      <alignment horizontal="center" vertical="center"/>
    </xf>
    <xf numFmtId="2" fontId="26" fillId="9" borderId="2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wrapText="1"/>
    </xf>
    <xf numFmtId="2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2" fontId="2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/>
    </xf>
    <xf numFmtId="0" fontId="32" fillId="0" borderId="0" xfId="0" applyFont="1"/>
    <xf numFmtId="1" fontId="21" fillId="9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24" fillId="9" borderId="2" xfId="0" applyNumberFormat="1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/>
    </xf>
    <xf numFmtId="0" fontId="21" fillId="9" borderId="2" xfId="0" applyFont="1" applyFill="1" applyBorder="1" applyAlignmen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12" borderId="0" xfId="0" applyFill="1"/>
    <xf numFmtId="2" fontId="28" fillId="9" borderId="2" xfId="0" applyNumberFormat="1" applyFont="1" applyFill="1" applyBorder="1" applyAlignment="1">
      <alignment horizontal="center"/>
    </xf>
    <xf numFmtId="1" fontId="28" fillId="9" borderId="2" xfId="0" applyNumberFormat="1" applyFont="1" applyFill="1" applyBorder="1" applyAlignment="1">
      <alignment horizontal="center"/>
    </xf>
    <xf numFmtId="0" fontId="0" fillId="0" borderId="2" xfId="0" applyBorder="1"/>
    <xf numFmtId="2" fontId="26" fillId="0" borderId="0" xfId="0" applyNumberFormat="1" applyFont="1"/>
    <xf numFmtId="0" fontId="25" fillId="0" borderId="6" xfId="0" applyFont="1" applyFill="1" applyBorder="1" applyAlignment="1">
      <alignment horizontal="center" vertical="center"/>
    </xf>
    <xf numFmtId="2" fontId="21" fillId="9" borderId="2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2" fontId="21" fillId="10" borderId="2" xfId="0" applyNumberFormat="1" applyFont="1" applyFill="1" applyBorder="1" applyAlignment="1">
      <alignment horizontal="center" vertical="center" wrapText="1"/>
    </xf>
    <xf numFmtId="1" fontId="21" fillId="10" borderId="2" xfId="0" applyNumberFormat="1" applyFont="1" applyFill="1" applyBorder="1" applyAlignment="1">
      <alignment horizontal="center" vertical="center" wrapText="1"/>
    </xf>
    <xf numFmtId="1" fontId="21" fillId="10" borderId="2" xfId="0" applyNumberFormat="1" applyFont="1" applyFill="1" applyBorder="1" applyAlignment="1">
      <alignment horizontal="center" vertical="center"/>
    </xf>
    <xf numFmtId="0" fontId="0" fillId="10" borderId="2" xfId="0" applyFill="1" applyBorder="1"/>
    <xf numFmtId="0" fontId="0" fillId="0" borderId="2" xfId="0" applyFill="1" applyBorder="1" applyAlignment="1">
      <alignment horizontal="center" vertical="center"/>
    </xf>
  </cellXfs>
  <cellStyles count="36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Result2" xfId="16"/>
    <cellStyle name="Status" xfId="17"/>
    <cellStyle name="Status 1" xfId="18"/>
    <cellStyle name="Text" xfId="19"/>
    <cellStyle name="Warning" xfId="20"/>
    <cellStyle name="Акцент 1 1" xfId="21"/>
    <cellStyle name="Акцент 2 1" xfId="22"/>
    <cellStyle name="Акцент 3 1" xfId="23"/>
    <cellStyle name="Акцент 4" xfId="24"/>
    <cellStyle name="Заголовок 1 1" xfId="25"/>
    <cellStyle name="Заголовок 2 1" xfId="26"/>
    <cellStyle name="Заголовок 3" xfId="27" builtinId="18" customBuiltin="1"/>
    <cellStyle name="Нейтрально 1" xfId="28"/>
    <cellStyle name="Обычный" xfId="0" builtinId="0" customBuiltin="1"/>
    <cellStyle name="Ошибка 1" xfId="29"/>
    <cellStyle name="Плохо 1" xfId="30"/>
    <cellStyle name="Предупреждение 1" xfId="31"/>
    <cellStyle name="Примечание 1" xfId="32"/>
    <cellStyle name="Сноска 1" xfId="33"/>
    <cellStyle name="Текст 1" xfId="34"/>
    <cellStyle name="Хорошо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162559" y="583917"/>
    <xdr:ext cx="86035" cy="175317"/>
    <xdr:sp macro="" textlink="">
      <xdr:nvSpPr>
        <xdr:cNvPr id="2" name="внедрённый объект (OLE) 1_0"/>
        <xdr:cNvSpPr txBox="1"/>
      </xdr:nvSpPr>
      <xdr:spPr>
        <a:xfrm>
          <a:off x="7162559" y="583917"/>
          <a:ext cx="86035" cy="175317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266956" y="3668755"/>
    <xdr:ext cx="90717" cy="187561"/>
    <xdr:sp macro="" textlink="">
      <xdr:nvSpPr>
        <xdr:cNvPr id="3" name="внедрённый объект (OLE) 1_0"/>
        <xdr:cNvSpPr txBox="1"/>
      </xdr:nvSpPr>
      <xdr:spPr>
        <a:xfrm>
          <a:off x="7266956" y="3668755"/>
          <a:ext cx="90717" cy="187561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884636" y="1279081"/>
    <xdr:ext cx="86035" cy="172803"/>
    <xdr:sp macro="" textlink="">
      <xdr:nvSpPr>
        <xdr:cNvPr id="2" name="внедрённый объект (OLE) 1_0"/>
        <xdr:cNvSpPr txBox="1"/>
      </xdr:nvSpPr>
      <xdr:spPr>
        <a:xfrm>
          <a:off x="6884636" y="1279081"/>
          <a:ext cx="86035" cy="172803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8838" y="228243"/>
    <xdr:ext cx="83521" cy="171724"/>
    <xdr:sp macro="" textlink="">
      <xdr:nvSpPr>
        <xdr:cNvPr id="3" name="внедрённый объект (OLE) 1_0"/>
        <xdr:cNvSpPr txBox="1"/>
      </xdr:nvSpPr>
      <xdr:spPr>
        <a:xfrm>
          <a:off x="7368838" y="228243"/>
          <a:ext cx="83521" cy="171724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9237" y="115918"/>
    <xdr:ext cx="84956" cy="168121"/>
    <xdr:sp macro="" textlink="">
      <xdr:nvSpPr>
        <xdr:cNvPr id="4" name="внедрённый объект (OLE) 1_0"/>
        <xdr:cNvSpPr txBox="1"/>
      </xdr:nvSpPr>
      <xdr:spPr>
        <a:xfrm>
          <a:off x="6789237" y="115918"/>
          <a:ext cx="84956" cy="168121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948796" y="3470760"/>
    <xdr:ext cx="70198" cy="181078"/>
    <xdr:sp macro="" textlink="">
      <xdr:nvSpPr>
        <xdr:cNvPr id="5" name="внедрённый объект (OLE) 1"/>
        <xdr:cNvSpPr txBox="1"/>
      </xdr:nvSpPr>
      <xdr:spPr>
        <a:xfrm>
          <a:off x="7948796" y="3470760"/>
          <a:ext cx="70198" cy="181078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607524" y="3462841"/>
    <xdr:ext cx="84956" cy="177475"/>
    <xdr:sp macro="" textlink="">
      <xdr:nvSpPr>
        <xdr:cNvPr id="6" name="внедрённый объект (OLE) 1_0"/>
        <xdr:cNvSpPr txBox="1"/>
      </xdr:nvSpPr>
      <xdr:spPr>
        <a:xfrm>
          <a:off x="7607524" y="3462841"/>
          <a:ext cx="84956" cy="177475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884636" y="3549956"/>
    <xdr:ext cx="86035" cy="181801"/>
    <xdr:sp macro="" textlink="">
      <xdr:nvSpPr>
        <xdr:cNvPr id="7" name="внедрённый объект (OLE) 1_0"/>
        <xdr:cNvSpPr txBox="1"/>
      </xdr:nvSpPr>
      <xdr:spPr>
        <a:xfrm>
          <a:off x="6884636" y="3549956"/>
          <a:ext cx="86035" cy="181801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46039" y="401037"/>
    <xdr:ext cx="85679" cy="172080"/>
    <xdr:sp macro="" textlink="">
      <xdr:nvSpPr>
        <xdr:cNvPr id="2" name="внедрённый объект (OLE) 1_1"/>
        <xdr:cNvSpPr txBox="1"/>
      </xdr:nvSpPr>
      <xdr:spPr>
        <a:xfrm>
          <a:off x="7646039" y="401037"/>
          <a:ext cx="85679" cy="172080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61121" y="201963"/>
    <xdr:ext cx="71277" cy="176396"/>
    <xdr:sp macro="" textlink="">
      <xdr:nvSpPr>
        <xdr:cNvPr id="3" name="внедрённый объект (OLE) 1"/>
        <xdr:cNvSpPr txBox="1"/>
      </xdr:nvSpPr>
      <xdr:spPr>
        <a:xfrm>
          <a:off x="8061121" y="201963"/>
          <a:ext cx="71277" cy="176396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15158" y="194401"/>
    <xdr:ext cx="86035" cy="173159"/>
    <xdr:sp macro="" textlink="">
      <xdr:nvSpPr>
        <xdr:cNvPr id="4" name="внедрённый объект (OLE) 1_0"/>
        <xdr:cNvSpPr txBox="1"/>
      </xdr:nvSpPr>
      <xdr:spPr>
        <a:xfrm>
          <a:off x="7715158" y="194401"/>
          <a:ext cx="86035" cy="17315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837" y="279358"/>
    <xdr:ext cx="87480" cy="177119"/>
    <xdr:sp macro="" textlink="">
      <xdr:nvSpPr>
        <xdr:cNvPr id="5" name="внедрённый объект (OLE) 1_0"/>
        <xdr:cNvSpPr txBox="1"/>
      </xdr:nvSpPr>
      <xdr:spPr>
        <a:xfrm>
          <a:off x="6981837" y="279358"/>
          <a:ext cx="87480" cy="17711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0920" y="3506394"/>
    <xdr:ext cx="88559" cy="176040"/>
    <xdr:sp macro="" textlink="">
      <xdr:nvSpPr>
        <xdr:cNvPr id="6" name="внедрённый объект (OLE) 1_0"/>
        <xdr:cNvSpPr txBox="1"/>
      </xdr:nvSpPr>
      <xdr:spPr>
        <a:xfrm>
          <a:off x="7360920" y="3506394"/>
          <a:ext cx="88559" cy="176040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61121" y="3346557"/>
    <xdr:ext cx="71277" cy="183958"/>
    <xdr:sp macro="" textlink="">
      <xdr:nvSpPr>
        <xdr:cNvPr id="7" name="внедрённый объект (OLE) 1"/>
        <xdr:cNvSpPr txBox="1"/>
      </xdr:nvSpPr>
      <xdr:spPr>
        <a:xfrm>
          <a:off x="8061121" y="3346557"/>
          <a:ext cx="71277" cy="183958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15158" y="3338638"/>
    <xdr:ext cx="86035" cy="180356"/>
    <xdr:sp macro="" textlink="">
      <xdr:nvSpPr>
        <xdr:cNvPr id="8" name="внедрённый объект (OLE) 1_0"/>
        <xdr:cNvSpPr txBox="1"/>
      </xdr:nvSpPr>
      <xdr:spPr>
        <a:xfrm>
          <a:off x="7715158" y="3338638"/>
          <a:ext cx="86035" cy="180356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837" y="3426842"/>
    <xdr:ext cx="87480" cy="185037"/>
    <xdr:sp macro="" textlink="">
      <xdr:nvSpPr>
        <xdr:cNvPr id="9" name="внедрённый объект (OLE) 1_0"/>
        <xdr:cNvSpPr txBox="1"/>
      </xdr:nvSpPr>
      <xdr:spPr>
        <a:xfrm>
          <a:off x="6981837" y="3426842"/>
          <a:ext cx="87480" cy="185037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8482" y="228243"/>
    <xdr:ext cx="83521" cy="171724"/>
    <xdr:sp macro="" textlink="">
      <xdr:nvSpPr>
        <xdr:cNvPr id="10" name="внедрённый объект (OLE) 1_0"/>
        <xdr:cNvSpPr txBox="1"/>
      </xdr:nvSpPr>
      <xdr:spPr>
        <a:xfrm>
          <a:off x="7368482" y="228243"/>
          <a:ext cx="83521" cy="171724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8880" y="115918"/>
    <xdr:ext cx="84956" cy="168121"/>
    <xdr:sp macro="" textlink="">
      <xdr:nvSpPr>
        <xdr:cNvPr id="11" name="внедрённый объект (OLE) 1_0"/>
        <xdr:cNvSpPr txBox="1"/>
      </xdr:nvSpPr>
      <xdr:spPr>
        <a:xfrm>
          <a:off x="6788880" y="115918"/>
          <a:ext cx="84956" cy="168121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4436641" y="4468681"/>
    <xdr:ext cx="86035" cy="170636"/>
    <xdr:sp macro="" textlink="">
      <xdr:nvSpPr>
        <xdr:cNvPr id="12" name="внедрённый объект (OLE) 1"/>
        <xdr:cNvSpPr txBox="1"/>
      </xdr:nvSpPr>
      <xdr:spPr>
        <a:xfrm>
          <a:off x="4436641" y="4468681"/>
          <a:ext cx="86035" cy="170636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061121" y="1242002"/>
    <xdr:ext cx="71277" cy="178198"/>
    <xdr:sp macro="" textlink="">
      <xdr:nvSpPr>
        <xdr:cNvPr id="2" name="внедрённый объект (OLE) 1"/>
        <xdr:cNvSpPr txBox="1"/>
      </xdr:nvSpPr>
      <xdr:spPr>
        <a:xfrm>
          <a:off x="8061121" y="1242002"/>
          <a:ext cx="71277" cy="178198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801203" y="1234440"/>
    <xdr:ext cx="704517" cy="206279"/>
    <xdr:sp macro="" textlink="">
      <xdr:nvSpPr>
        <xdr:cNvPr id="3" name="внедрённый объект (OLE) 1_0"/>
        <xdr:cNvSpPr txBox="1"/>
      </xdr:nvSpPr>
      <xdr:spPr>
        <a:xfrm>
          <a:off x="7801203" y="1234440"/>
          <a:ext cx="704517" cy="20627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837" y="1320119"/>
    <xdr:ext cx="87480" cy="178920"/>
    <xdr:sp macro="" textlink="">
      <xdr:nvSpPr>
        <xdr:cNvPr id="4" name="внедрённый объект (OLE) 1_0"/>
        <xdr:cNvSpPr txBox="1"/>
      </xdr:nvSpPr>
      <xdr:spPr>
        <a:xfrm>
          <a:off x="6981837" y="1320119"/>
          <a:ext cx="87480" cy="178920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104238" y="400680"/>
    <xdr:ext cx="81719" cy="172080"/>
    <xdr:sp macro="" textlink="">
      <xdr:nvSpPr>
        <xdr:cNvPr id="5" name="внедрённый объект (OLE) 1_0"/>
        <xdr:cNvSpPr txBox="1"/>
      </xdr:nvSpPr>
      <xdr:spPr>
        <a:xfrm>
          <a:off x="7104238" y="400680"/>
          <a:ext cx="81719" cy="172080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521479" y="245882"/>
    <xdr:ext cx="65882" cy="179999"/>
    <xdr:sp macro="" textlink="">
      <xdr:nvSpPr>
        <xdr:cNvPr id="6" name="внедрённый объект (OLE) 1"/>
        <xdr:cNvSpPr txBox="1"/>
      </xdr:nvSpPr>
      <xdr:spPr>
        <a:xfrm>
          <a:off x="7521479" y="245882"/>
          <a:ext cx="65882" cy="17999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198559" y="238320"/>
    <xdr:ext cx="80284" cy="176396"/>
    <xdr:sp macro="" textlink="">
      <xdr:nvSpPr>
        <xdr:cNvPr id="7" name="внедрённый объект (OLE) 1_0"/>
        <xdr:cNvSpPr txBox="1"/>
      </xdr:nvSpPr>
      <xdr:spPr>
        <a:xfrm>
          <a:off x="7198559" y="238320"/>
          <a:ext cx="80284" cy="176396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514203" y="324721"/>
    <xdr:ext cx="81719" cy="181078"/>
    <xdr:sp macro="" textlink="">
      <xdr:nvSpPr>
        <xdr:cNvPr id="8" name="внедрённый объект (OLE) 1_0"/>
        <xdr:cNvSpPr txBox="1"/>
      </xdr:nvSpPr>
      <xdr:spPr>
        <a:xfrm>
          <a:off x="6514203" y="324721"/>
          <a:ext cx="81719" cy="181078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268044" y="3494516"/>
    <xdr:ext cx="78482" cy="172080"/>
    <xdr:sp macro="" textlink="">
      <xdr:nvSpPr>
        <xdr:cNvPr id="9" name="внедрённый объект (OLE) 1_0"/>
        <xdr:cNvSpPr txBox="1"/>
      </xdr:nvSpPr>
      <xdr:spPr>
        <a:xfrm>
          <a:off x="7268044" y="3494516"/>
          <a:ext cx="78482" cy="172080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846201" y="3339717"/>
    <xdr:ext cx="68762" cy="179999"/>
    <xdr:sp macro="" textlink="">
      <xdr:nvSpPr>
        <xdr:cNvPr id="10" name="внедрённый объект (OLE) 1"/>
        <xdr:cNvSpPr txBox="1"/>
      </xdr:nvSpPr>
      <xdr:spPr>
        <a:xfrm>
          <a:off x="7846201" y="3339717"/>
          <a:ext cx="68762" cy="17999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509235" y="3332521"/>
    <xdr:ext cx="83521" cy="176040"/>
    <xdr:sp macro="" textlink="">
      <xdr:nvSpPr>
        <xdr:cNvPr id="11" name="внедрённый объект (OLE) 1_0"/>
        <xdr:cNvSpPr txBox="1"/>
      </xdr:nvSpPr>
      <xdr:spPr>
        <a:xfrm>
          <a:off x="7509235" y="3332521"/>
          <a:ext cx="83521" cy="176040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95363" y="3418923"/>
    <xdr:ext cx="85322" cy="180356"/>
    <xdr:sp macro="" textlink="">
      <xdr:nvSpPr>
        <xdr:cNvPr id="12" name="внедрённый объект (OLE) 1_0"/>
        <xdr:cNvSpPr txBox="1"/>
      </xdr:nvSpPr>
      <xdr:spPr>
        <a:xfrm>
          <a:off x="6795363" y="3418923"/>
          <a:ext cx="85322" cy="180356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7759" y="228243"/>
    <xdr:ext cx="83521" cy="171724"/>
    <xdr:sp macro="" textlink="">
      <xdr:nvSpPr>
        <xdr:cNvPr id="13" name="внедрённый объект (OLE) 1_0"/>
        <xdr:cNvSpPr txBox="1"/>
      </xdr:nvSpPr>
      <xdr:spPr>
        <a:xfrm>
          <a:off x="7367759" y="228243"/>
          <a:ext cx="83521" cy="171724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8158" y="115918"/>
    <xdr:ext cx="84956" cy="168121"/>
    <xdr:sp macro="" textlink="">
      <xdr:nvSpPr>
        <xdr:cNvPr id="14" name="внедрённый объект (OLE) 1_0"/>
        <xdr:cNvSpPr txBox="1"/>
      </xdr:nvSpPr>
      <xdr:spPr>
        <a:xfrm>
          <a:off x="6788158" y="115918"/>
          <a:ext cx="84956" cy="168121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60756" y="201963"/>
    <xdr:ext cx="71277" cy="176396"/>
    <xdr:sp macro="" textlink="">
      <xdr:nvSpPr>
        <xdr:cNvPr id="15" name="внедрённый объект (OLE) 1"/>
        <xdr:cNvSpPr txBox="1"/>
      </xdr:nvSpPr>
      <xdr:spPr>
        <a:xfrm>
          <a:off x="8060756" y="201963"/>
          <a:ext cx="71277" cy="176396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14801" y="194401"/>
    <xdr:ext cx="86035" cy="173159"/>
    <xdr:sp macro="" textlink="">
      <xdr:nvSpPr>
        <xdr:cNvPr id="16" name="внедрённый объект (OLE) 1_0"/>
        <xdr:cNvSpPr txBox="1"/>
      </xdr:nvSpPr>
      <xdr:spPr>
        <a:xfrm>
          <a:off x="7714801" y="194401"/>
          <a:ext cx="86035" cy="17315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480" y="279358"/>
    <xdr:ext cx="87480" cy="177119"/>
    <xdr:sp macro="" textlink="">
      <xdr:nvSpPr>
        <xdr:cNvPr id="17" name="внедрённый объект (OLE) 1_0"/>
        <xdr:cNvSpPr txBox="1"/>
      </xdr:nvSpPr>
      <xdr:spPr>
        <a:xfrm>
          <a:off x="6981480" y="279358"/>
          <a:ext cx="87480" cy="17711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8116" y="228243"/>
    <xdr:ext cx="83521" cy="171724"/>
    <xdr:sp macro="" textlink="">
      <xdr:nvSpPr>
        <xdr:cNvPr id="18" name="внедрённый объект (OLE) 1_0"/>
        <xdr:cNvSpPr txBox="1"/>
      </xdr:nvSpPr>
      <xdr:spPr>
        <a:xfrm>
          <a:off x="7368116" y="228243"/>
          <a:ext cx="83521" cy="171724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8523" y="115918"/>
    <xdr:ext cx="84956" cy="168121"/>
    <xdr:sp macro="" textlink="">
      <xdr:nvSpPr>
        <xdr:cNvPr id="19" name="внедрённый объект (OLE) 1_0"/>
        <xdr:cNvSpPr txBox="1"/>
      </xdr:nvSpPr>
      <xdr:spPr>
        <a:xfrm>
          <a:off x="6788523" y="115918"/>
          <a:ext cx="84956" cy="168121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64756" y="1309676"/>
    <xdr:ext cx="86035" cy="172080"/>
    <xdr:sp macro="" textlink="">
      <xdr:nvSpPr>
        <xdr:cNvPr id="2" name="внедрённый объект (OLE) 1_1"/>
        <xdr:cNvSpPr txBox="1"/>
      </xdr:nvSpPr>
      <xdr:spPr>
        <a:xfrm>
          <a:off x="7664756" y="1309676"/>
          <a:ext cx="86035" cy="172080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80918" y="1110602"/>
    <xdr:ext cx="71643" cy="176396"/>
    <xdr:sp macro="" textlink="">
      <xdr:nvSpPr>
        <xdr:cNvPr id="3" name="внедрённый объект (OLE) 1"/>
        <xdr:cNvSpPr txBox="1"/>
      </xdr:nvSpPr>
      <xdr:spPr>
        <a:xfrm>
          <a:off x="8080918" y="1110602"/>
          <a:ext cx="71643" cy="176396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34242" y="1103040"/>
    <xdr:ext cx="86035" cy="173159"/>
    <xdr:sp macro="" textlink="">
      <xdr:nvSpPr>
        <xdr:cNvPr id="4" name="внедрённый объект (OLE) 1_0"/>
        <xdr:cNvSpPr txBox="1"/>
      </xdr:nvSpPr>
      <xdr:spPr>
        <a:xfrm>
          <a:off x="7734242" y="1103040"/>
          <a:ext cx="86035" cy="17315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99119" y="1187997"/>
    <xdr:ext cx="87480" cy="177119"/>
    <xdr:sp macro="" textlink="">
      <xdr:nvSpPr>
        <xdr:cNvPr id="5" name="внедрённый объект (OLE) 1_0"/>
        <xdr:cNvSpPr txBox="1"/>
      </xdr:nvSpPr>
      <xdr:spPr>
        <a:xfrm>
          <a:off x="6999119" y="1187997"/>
          <a:ext cx="87480" cy="17711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83597" y="404996"/>
    <xdr:ext cx="88916" cy="173882"/>
    <xdr:sp macro="" textlink="">
      <xdr:nvSpPr>
        <xdr:cNvPr id="6" name="внедрённый объект (OLE) 1_0"/>
        <xdr:cNvSpPr txBox="1"/>
      </xdr:nvSpPr>
      <xdr:spPr>
        <a:xfrm>
          <a:off x="7383597" y="404996"/>
          <a:ext cx="88916" cy="173882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285762" y="200162"/>
    <xdr:ext cx="72356" cy="164875"/>
    <xdr:sp macro="" textlink="">
      <xdr:nvSpPr>
        <xdr:cNvPr id="7" name="внедрённый объект (OLE) 1"/>
        <xdr:cNvSpPr txBox="1"/>
      </xdr:nvSpPr>
      <xdr:spPr>
        <a:xfrm>
          <a:off x="8285762" y="200162"/>
          <a:ext cx="72356" cy="164875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929722" y="192956"/>
    <xdr:ext cx="88559" cy="161638"/>
    <xdr:sp macro="" textlink="">
      <xdr:nvSpPr>
        <xdr:cNvPr id="8" name="внедрённый объект (OLE) 1_0"/>
        <xdr:cNvSpPr txBox="1"/>
      </xdr:nvSpPr>
      <xdr:spPr>
        <a:xfrm>
          <a:off x="7929722" y="192956"/>
          <a:ext cx="88559" cy="161638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176238" y="272518"/>
    <xdr:ext cx="90004" cy="165241"/>
    <xdr:sp macro="" textlink="">
      <xdr:nvSpPr>
        <xdr:cNvPr id="9" name="внедрённый объект (OLE) 1_0"/>
        <xdr:cNvSpPr txBox="1"/>
      </xdr:nvSpPr>
      <xdr:spPr>
        <a:xfrm>
          <a:off x="7176238" y="272518"/>
          <a:ext cx="90004" cy="165241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827760" y="3556796"/>
    <xdr:ext cx="60121" cy="184315"/>
    <xdr:sp macro="" textlink="">
      <xdr:nvSpPr>
        <xdr:cNvPr id="10" name="внедрённый объект (OLE) 1_0"/>
        <xdr:cNvSpPr txBox="1"/>
      </xdr:nvSpPr>
      <xdr:spPr>
        <a:xfrm>
          <a:off x="6827760" y="3556796"/>
          <a:ext cx="60121" cy="184315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50079" y="3373559"/>
    <xdr:ext cx="68040" cy="185403"/>
    <xdr:sp macro="" textlink="">
      <xdr:nvSpPr>
        <xdr:cNvPr id="11" name="внедрённый объект (OLE) 1"/>
        <xdr:cNvSpPr txBox="1"/>
      </xdr:nvSpPr>
      <xdr:spPr>
        <a:xfrm>
          <a:off x="7750079" y="3373559"/>
          <a:ext cx="68040" cy="185403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417082" y="3365641"/>
    <xdr:ext cx="82798" cy="181801"/>
    <xdr:sp macro="" textlink="">
      <xdr:nvSpPr>
        <xdr:cNvPr id="12" name="внедрённый объект (OLE) 1_0"/>
        <xdr:cNvSpPr txBox="1"/>
      </xdr:nvSpPr>
      <xdr:spPr>
        <a:xfrm>
          <a:off x="7417082" y="3365641"/>
          <a:ext cx="82798" cy="181801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12198" y="3454923"/>
    <xdr:ext cx="84243" cy="185760"/>
    <xdr:sp macro="" textlink="">
      <xdr:nvSpPr>
        <xdr:cNvPr id="13" name="внедрённый объект (OLE) 1_0"/>
        <xdr:cNvSpPr txBox="1"/>
      </xdr:nvSpPr>
      <xdr:spPr>
        <a:xfrm>
          <a:off x="6712198" y="3454923"/>
          <a:ext cx="84243" cy="185760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61121" y="201963"/>
    <xdr:ext cx="71277" cy="176396"/>
    <xdr:sp macro="" textlink="">
      <xdr:nvSpPr>
        <xdr:cNvPr id="14" name="внедрённый объект (OLE) 1"/>
        <xdr:cNvSpPr txBox="1"/>
      </xdr:nvSpPr>
      <xdr:spPr>
        <a:xfrm>
          <a:off x="8061121" y="201963"/>
          <a:ext cx="71277" cy="176396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15158" y="194401"/>
    <xdr:ext cx="86035" cy="173159"/>
    <xdr:sp macro="" textlink="">
      <xdr:nvSpPr>
        <xdr:cNvPr id="15" name="внедрённый объект (OLE) 1_0"/>
        <xdr:cNvSpPr txBox="1"/>
      </xdr:nvSpPr>
      <xdr:spPr>
        <a:xfrm>
          <a:off x="7715158" y="194401"/>
          <a:ext cx="86035" cy="17315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837" y="279358"/>
    <xdr:ext cx="87480" cy="177119"/>
    <xdr:sp macro="" textlink="">
      <xdr:nvSpPr>
        <xdr:cNvPr id="16" name="внедрённый объект (OLE) 1_0"/>
        <xdr:cNvSpPr txBox="1"/>
      </xdr:nvSpPr>
      <xdr:spPr>
        <a:xfrm>
          <a:off x="6981837" y="279358"/>
          <a:ext cx="87480" cy="177119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8482" y="228243"/>
    <xdr:ext cx="83521" cy="171724"/>
    <xdr:sp macro="" textlink="">
      <xdr:nvSpPr>
        <xdr:cNvPr id="17" name="внедрённый объект (OLE) 1_0"/>
        <xdr:cNvSpPr txBox="1"/>
      </xdr:nvSpPr>
      <xdr:spPr>
        <a:xfrm>
          <a:off x="7368482" y="228243"/>
          <a:ext cx="83521" cy="171724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8880" y="115918"/>
    <xdr:ext cx="84956" cy="168121"/>
    <xdr:sp macro="" textlink="">
      <xdr:nvSpPr>
        <xdr:cNvPr id="18" name="внедрённый объект (OLE) 1_0"/>
        <xdr:cNvSpPr txBox="1"/>
      </xdr:nvSpPr>
      <xdr:spPr>
        <a:xfrm>
          <a:off x="6788880" y="115918"/>
          <a:ext cx="84956" cy="168121"/>
        </a:xfrm>
        <a:prstGeom prst="rect">
          <a:avLst/>
        </a:prstGeom>
        <a:noFill/>
        <a:ln cap="flat">
          <a:noFill/>
        </a:ln>
      </xdr:spPr>
      <xdr:txBody>
        <a:bodyPr vert="horz" wrap="none" lIns="20162" tIns="20162" rIns="20162" bIns="20162" anchor="ctr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ru-RU" sz="1200" b="0" i="0" u="none" strike="noStrike" kern="1200" cap="none" spc="0" baseline="0">
            <a:solidFill>
              <a:srgbClr val="000000"/>
            </a:solidFill>
            <a:uFillTx/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60" zoomScaleNormal="100" workbookViewId="0">
      <selection activeCell="B59" sqref="B59"/>
    </sheetView>
  </sheetViews>
  <sheetFormatPr defaultColWidth="10.625" defaultRowHeight="14.25"/>
  <cols>
    <col min="1" max="1" width="5.25" style="45" customWidth="1"/>
    <col min="2" max="2" width="30.625" style="45" customWidth="1"/>
    <col min="3" max="3" width="7.125" style="45" customWidth="1"/>
    <col min="4" max="4" width="8.25" style="46" customWidth="1"/>
    <col min="5" max="5" width="7.125" style="45" customWidth="1"/>
    <col min="6" max="6" width="7.625" style="45" customWidth="1"/>
    <col min="7" max="7" width="7" style="45" customWidth="1"/>
    <col min="8" max="8" width="5.75" style="45" customWidth="1"/>
    <col min="9" max="9" width="7.375" customWidth="1"/>
    <col min="10" max="10" width="8.125" customWidth="1"/>
    <col min="11" max="11" width="7" customWidth="1"/>
    <col min="12" max="12" width="6.5" customWidth="1"/>
    <col min="13" max="13" width="7.25" customWidth="1"/>
    <col min="14" max="14" width="6.25" customWidth="1"/>
  </cols>
  <sheetData>
    <row r="1" spans="1:14">
      <c r="A1" s="1"/>
      <c r="B1" s="2" t="s">
        <v>0</v>
      </c>
      <c r="C1" s="3"/>
      <c r="D1" s="4"/>
      <c r="E1" s="3"/>
      <c r="F1" s="3"/>
      <c r="G1" s="3"/>
      <c r="H1" s="3"/>
      <c r="J1" s="5" t="s">
        <v>1</v>
      </c>
    </row>
    <row r="2" spans="1:14">
      <c r="A2" s="1"/>
      <c r="B2" s="2" t="s">
        <v>2</v>
      </c>
      <c r="C2" s="3"/>
      <c r="D2" s="4"/>
      <c r="E2" s="3"/>
      <c r="F2" s="3"/>
      <c r="G2" s="3"/>
      <c r="H2"/>
      <c r="J2" s="6" t="s">
        <v>3</v>
      </c>
    </row>
    <row r="3" spans="1:14">
      <c r="A3" s="1"/>
      <c r="B3" s="2" t="s">
        <v>4</v>
      </c>
      <c r="C3" s="3"/>
      <c r="D3" s="4"/>
      <c r="E3" s="3"/>
      <c r="F3" s="3"/>
      <c r="G3" s="3"/>
      <c r="H3" s="3"/>
      <c r="J3" s="5" t="s">
        <v>5</v>
      </c>
    </row>
    <row r="4" spans="1:14">
      <c r="A4" s="1"/>
      <c r="B4" s="95" t="s">
        <v>6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ht="12.95" customHeight="1">
      <c r="A5" s="7"/>
      <c r="B5" s="8" t="s">
        <v>7</v>
      </c>
      <c r="C5" s="96" t="s">
        <v>8</v>
      </c>
      <c r="D5" s="96"/>
      <c r="E5" s="96"/>
      <c r="F5" s="96"/>
      <c r="G5" s="96"/>
      <c r="H5" s="96"/>
      <c r="I5" s="97" t="s">
        <v>9</v>
      </c>
      <c r="J5" s="97"/>
      <c r="K5" s="97"/>
      <c r="L5" s="97"/>
      <c r="M5" s="97"/>
      <c r="N5" s="97"/>
    </row>
    <row r="6" spans="1:14" ht="12.95" customHeight="1">
      <c r="A6" s="11" t="s">
        <v>10</v>
      </c>
      <c r="B6" s="98" t="s">
        <v>11</v>
      </c>
      <c r="C6" s="99" t="s">
        <v>12</v>
      </c>
      <c r="D6" s="100" t="s">
        <v>13</v>
      </c>
      <c r="E6" s="98" t="s">
        <v>14</v>
      </c>
      <c r="F6" s="98"/>
      <c r="G6" s="98"/>
      <c r="H6" s="12"/>
      <c r="I6" s="99" t="s">
        <v>12</v>
      </c>
      <c r="J6" s="100" t="s">
        <v>13</v>
      </c>
      <c r="K6" s="98" t="s">
        <v>14</v>
      </c>
      <c r="L6" s="98"/>
      <c r="M6" s="98"/>
      <c r="N6" s="12"/>
    </row>
    <row r="7" spans="1:14" ht="12.95" customHeight="1">
      <c r="A7" s="11"/>
      <c r="B7" s="98"/>
      <c r="C7" s="99"/>
      <c r="D7" s="100"/>
      <c r="E7" s="12" t="s">
        <v>15</v>
      </c>
      <c r="F7" s="12" t="s">
        <v>16</v>
      </c>
      <c r="G7" s="12" t="s">
        <v>17</v>
      </c>
      <c r="H7" s="12" t="s">
        <v>18</v>
      </c>
      <c r="I7" s="99"/>
      <c r="J7" s="100"/>
      <c r="K7" s="12" t="s">
        <v>15</v>
      </c>
      <c r="L7" s="12" t="s">
        <v>16</v>
      </c>
      <c r="M7" s="12" t="s">
        <v>17</v>
      </c>
      <c r="N7" s="12" t="s">
        <v>18</v>
      </c>
    </row>
    <row r="8" spans="1:14" ht="12.4" customHeight="1">
      <c r="A8" s="13"/>
      <c r="B8" s="14" t="s">
        <v>19</v>
      </c>
      <c r="C8" s="15"/>
      <c r="D8" s="16"/>
      <c r="E8" s="17"/>
      <c r="F8" s="17"/>
      <c r="G8" s="17"/>
      <c r="H8" s="17"/>
      <c r="I8" s="15"/>
      <c r="J8" s="16"/>
      <c r="K8" s="17"/>
      <c r="L8" s="17"/>
      <c r="M8" s="17"/>
      <c r="N8" s="17"/>
    </row>
    <row r="9" spans="1:14" ht="12.95" customHeight="1">
      <c r="A9" s="18" t="s">
        <v>20</v>
      </c>
      <c r="B9" s="13" t="s">
        <v>21</v>
      </c>
      <c r="C9" s="9">
        <v>20</v>
      </c>
      <c r="D9" s="19" t="s">
        <v>22</v>
      </c>
      <c r="E9" s="20">
        <v>6.04</v>
      </c>
      <c r="F9" s="20">
        <v>8.3699999999999992</v>
      </c>
      <c r="G9" s="20">
        <v>35.5</v>
      </c>
      <c r="H9" s="20">
        <v>242.4</v>
      </c>
      <c r="I9" s="9">
        <v>25</v>
      </c>
      <c r="J9" s="19" t="s">
        <v>23</v>
      </c>
      <c r="K9" s="20">
        <v>8.6999999999999993</v>
      </c>
      <c r="L9" s="20">
        <v>12.24</v>
      </c>
      <c r="M9" s="20">
        <v>51.5</v>
      </c>
      <c r="N9" s="20">
        <v>351.9</v>
      </c>
    </row>
    <row r="10" spans="1:14" ht="12.95" customHeight="1">
      <c r="A10" s="21" t="s">
        <v>24</v>
      </c>
      <c r="B10" s="13" t="s">
        <v>25</v>
      </c>
      <c r="C10" s="22">
        <v>8</v>
      </c>
      <c r="D10" s="19">
        <v>10</v>
      </c>
      <c r="E10" s="20">
        <v>0.08</v>
      </c>
      <c r="F10" s="20">
        <v>7.25</v>
      </c>
      <c r="G10" s="20">
        <v>0.13</v>
      </c>
      <c r="H10" s="20">
        <v>66.099999999999994</v>
      </c>
      <c r="I10" s="22">
        <v>8</v>
      </c>
      <c r="J10" s="19">
        <v>10</v>
      </c>
      <c r="K10" s="20">
        <v>0.08</v>
      </c>
      <c r="L10" s="20">
        <v>7.25</v>
      </c>
      <c r="M10" s="20">
        <v>0.13</v>
      </c>
      <c r="N10" s="20">
        <v>66.099999999999994</v>
      </c>
    </row>
    <row r="11" spans="1:14" ht="12.95" customHeight="1">
      <c r="A11" s="18" t="s">
        <v>26</v>
      </c>
      <c r="B11" s="13" t="s">
        <v>27</v>
      </c>
      <c r="C11" s="9">
        <v>5</v>
      </c>
      <c r="D11" s="19">
        <v>60</v>
      </c>
      <c r="E11" s="20">
        <v>4.8</v>
      </c>
      <c r="F11" s="20">
        <v>0.6</v>
      </c>
      <c r="G11" s="20">
        <v>29.8</v>
      </c>
      <c r="H11" s="20">
        <v>138.6</v>
      </c>
      <c r="I11" s="9">
        <v>5</v>
      </c>
      <c r="J11" s="19">
        <v>60</v>
      </c>
      <c r="K11" s="20">
        <v>4.8</v>
      </c>
      <c r="L11" s="20">
        <v>0.6</v>
      </c>
      <c r="M11" s="20">
        <v>29.8</v>
      </c>
      <c r="N11" s="20">
        <v>138.6</v>
      </c>
    </row>
    <row r="12" spans="1:14" ht="12.95" customHeight="1">
      <c r="A12" s="23" t="s">
        <v>28</v>
      </c>
      <c r="B12" s="23" t="s">
        <v>29</v>
      </c>
      <c r="C12" s="9">
        <v>2</v>
      </c>
      <c r="D12" s="19">
        <v>200</v>
      </c>
      <c r="E12" s="10">
        <v>0.2</v>
      </c>
      <c r="F12" s="10">
        <v>0</v>
      </c>
      <c r="G12" s="10">
        <v>19.8</v>
      </c>
      <c r="H12" s="10">
        <v>77</v>
      </c>
      <c r="I12" s="9">
        <v>2</v>
      </c>
      <c r="J12" s="19">
        <v>200</v>
      </c>
      <c r="K12" s="10">
        <v>0.2</v>
      </c>
      <c r="L12" s="10">
        <v>0</v>
      </c>
      <c r="M12" s="10">
        <v>19.8</v>
      </c>
      <c r="N12" s="10">
        <v>77</v>
      </c>
    </row>
    <row r="13" spans="1:14" ht="12.95" customHeight="1">
      <c r="A13" s="13" t="s">
        <v>30</v>
      </c>
      <c r="B13" s="13" t="s">
        <v>31</v>
      </c>
      <c r="C13" s="24">
        <v>10</v>
      </c>
      <c r="D13" s="25">
        <v>10</v>
      </c>
      <c r="E13" s="25">
        <v>2.87</v>
      </c>
      <c r="F13" s="25">
        <v>2.98</v>
      </c>
      <c r="G13" s="25">
        <v>0.1</v>
      </c>
      <c r="H13" s="25">
        <v>36.200000000000003</v>
      </c>
      <c r="I13" s="24">
        <v>10</v>
      </c>
      <c r="J13" s="25">
        <v>10</v>
      </c>
      <c r="K13" s="25">
        <v>2.87</v>
      </c>
      <c r="L13" s="25">
        <v>2.98</v>
      </c>
      <c r="M13" s="25">
        <v>0.1</v>
      </c>
      <c r="N13" s="25">
        <v>36.200000000000003</v>
      </c>
    </row>
    <row r="14" spans="1:14" ht="15">
      <c r="A14" s="26"/>
      <c r="B14" s="27" t="s">
        <v>32</v>
      </c>
      <c r="C14" s="28">
        <f>SUM(C9:C13)</f>
        <v>45</v>
      </c>
      <c r="D14" s="29">
        <v>525</v>
      </c>
      <c r="E14" s="29">
        <f>SUM(E9:E13)</f>
        <v>13.989999999999998</v>
      </c>
      <c r="F14" s="29">
        <f>SUM(F9:F13)</f>
        <v>19.2</v>
      </c>
      <c r="G14" s="29">
        <f>SUM(G9:G13)</f>
        <v>85.33</v>
      </c>
      <c r="H14" s="29">
        <f>SUM(H9:H13)</f>
        <v>560.30000000000007</v>
      </c>
      <c r="I14" s="28">
        <f>SUM(I9:I13)</f>
        <v>50</v>
      </c>
      <c r="J14" s="29">
        <v>595</v>
      </c>
      <c r="K14" s="29">
        <f>SUM(K9:K13)</f>
        <v>16.649999999999999</v>
      </c>
      <c r="L14" s="29">
        <f>SUM(L9:L13)</f>
        <v>23.070000000000004</v>
      </c>
      <c r="M14" s="29">
        <f>SUM(M9:M13)</f>
        <v>101.33</v>
      </c>
      <c r="N14" s="29">
        <f>SUM(N9:N13)</f>
        <v>669.80000000000007</v>
      </c>
    </row>
    <row r="15" spans="1:14" ht="12.4" customHeight="1">
      <c r="A15" s="18"/>
      <c r="B15" s="14" t="s">
        <v>33</v>
      </c>
      <c r="C15" s="15"/>
      <c r="D15" s="16"/>
      <c r="E15" s="17"/>
      <c r="F15" s="17"/>
      <c r="G15" s="17"/>
      <c r="H15" s="17"/>
      <c r="I15" s="15"/>
      <c r="J15" s="16"/>
      <c r="K15" s="17"/>
      <c r="L15" s="17"/>
      <c r="M15" s="17"/>
      <c r="N15" s="17"/>
    </row>
    <row r="16" spans="1:14" ht="12.95" customHeight="1">
      <c r="A16" s="13" t="s">
        <v>34</v>
      </c>
      <c r="B16" s="18" t="s">
        <v>35</v>
      </c>
      <c r="C16" s="15">
        <v>8.5</v>
      </c>
      <c r="D16" s="16">
        <v>60</v>
      </c>
      <c r="E16" s="30">
        <v>0.48</v>
      </c>
      <c r="F16" s="30">
        <v>0.06</v>
      </c>
      <c r="G16" s="30">
        <v>1.68</v>
      </c>
      <c r="H16" s="30">
        <v>9</v>
      </c>
      <c r="I16" s="15">
        <v>15.5</v>
      </c>
      <c r="J16" s="16">
        <v>100</v>
      </c>
      <c r="K16" s="30">
        <v>0.8</v>
      </c>
      <c r="L16" s="30">
        <v>0.1</v>
      </c>
      <c r="M16" s="30">
        <v>2.8</v>
      </c>
      <c r="N16" s="30">
        <v>15</v>
      </c>
    </row>
    <row r="17" spans="1:14" s="32" customFormat="1" ht="20.85" customHeight="1">
      <c r="A17" s="18" t="s">
        <v>36</v>
      </c>
      <c r="B17" s="31" t="s">
        <v>37</v>
      </c>
      <c r="C17" s="15">
        <v>19.5</v>
      </c>
      <c r="D17" s="16">
        <v>200</v>
      </c>
      <c r="E17" s="17">
        <v>4.28</v>
      </c>
      <c r="F17" s="17">
        <v>5.71</v>
      </c>
      <c r="G17" s="17">
        <v>10.71</v>
      </c>
      <c r="H17" s="17">
        <v>90.04</v>
      </c>
      <c r="I17" s="15">
        <v>24.5</v>
      </c>
      <c r="J17" s="16">
        <v>250</v>
      </c>
      <c r="K17" s="17">
        <v>5.35</v>
      </c>
      <c r="L17" s="17">
        <v>7.13</v>
      </c>
      <c r="M17" s="17">
        <v>13.38</v>
      </c>
      <c r="N17" s="17">
        <v>112.55</v>
      </c>
    </row>
    <row r="18" spans="1:14" ht="12.95" customHeight="1">
      <c r="A18" s="33" t="s">
        <v>38</v>
      </c>
      <c r="B18" s="13" t="s">
        <v>39</v>
      </c>
      <c r="C18" s="24">
        <v>10</v>
      </c>
      <c r="D18" s="16">
        <v>150</v>
      </c>
      <c r="E18" s="17">
        <v>5.33</v>
      </c>
      <c r="F18" s="17">
        <v>4.3499999999999996</v>
      </c>
      <c r="G18" s="17">
        <v>19.95</v>
      </c>
      <c r="H18" s="17">
        <v>140.5</v>
      </c>
      <c r="I18" s="24">
        <v>13</v>
      </c>
      <c r="J18" s="16">
        <v>180</v>
      </c>
      <c r="K18" s="17">
        <v>6.4</v>
      </c>
      <c r="L18" s="17">
        <v>5.22</v>
      </c>
      <c r="M18" s="17">
        <v>23.94</v>
      </c>
      <c r="N18" s="17">
        <v>168.6</v>
      </c>
    </row>
    <row r="19" spans="1:14" ht="12.95" customHeight="1">
      <c r="A19" s="18" t="s">
        <v>40</v>
      </c>
      <c r="B19" s="13" t="s">
        <v>41</v>
      </c>
      <c r="C19" s="15">
        <v>40</v>
      </c>
      <c r="D19" s="16" t="s">
        <v>42</v>
      </c>
      <c r="E19" s="17">
        <v>17.5</v>
      </c>
      <c r="F19" s="17">
        <v>10.9</v>
      </c>
      <c r="G19" s="17">
        <v>5.2</v>
      </c>
      <c r="H19" s="17">
        <v>193.5</v>
      </c>
      <c r="I19" s="15">
        <v>45</v>
      </c>
      <c r="J19" s="16" t="s">
        <v>43</v>
      </c>
      <c r="K19" s="17">
        <v>17.5</v>
      </c>
      <c r="L19" s="17">
        <v>10.9</v>
      </c>
      <c r="M19" s="17">
        <v>5.2</v>
      </c>
      <c r="N19" s="17">
        <v>193.5</v>
      </c>
    </row>
    <row r="20" spans="1:14" ht="12.95" customHeight="1">
      <c r="A20" s="13" t="s">
        <v>44</v>
      </c>
      <c r="B20" s="13" t="s">
        <v>45</v>
      </c>
      <c r="C20" s="15">
        <v>7</v>
      </c>
      <c r="D20" s="16">
        <v>200</v>
      </c>
      <c r="E20" s="17">
        <v>6.5</v>
      </c>
      <c r="F20" s="17">
        <v>10.85</v>
      </c>
      <c r="G20" s="17">
        <v>63.77</v>
      </c>
      <c r="H20" s="17">
        <v>266</v>
      </c>
      <c r="I20" s="15">
        <v>7</v>
      </c>
      <c r="J20" s="16">
        <v>200</v>
      </c>
      <c r="K20" s="34">
        <v>6.5</v>
      </c>
      <c r="L20" s="17">
        <v>10.85</v>
      </c>
      <c r="M20" s="17">
        <v>63.77</v>
      </c>
      <c r="N20" s="17">
        <v>266</v>
      </c>
    </row>
    <row r="21" spans="1:14" ht="12.95" customHeight="1">
      <c r="A21" s="18" t="s">
        <v>26</v>
      </c>
      <c r="B21" s="13" t="s">
        <v>46</v>
      </c>
      <c r="C21" s="15">
        <v>5</v>
      </c>
      <c r="D21" s="16">
        <v>50</v>
      </c>
      <c r="E21" s="17">
        <v>3.4</v>
      </c>
      <c r="F21" s="17">
        <v>0.6</v>
      </c>
      <c r="G21" s="17">
        <v>21</v>
      </c>
      <c r="H21" s="17">
        <v>105</v>
      </c>
      <c r="I21" s="15">
        <v>5</v>
      </c>
      <c r="J21" s="16">
        <v>50</v>
      </c>
      <c r="K21" s="17">
        <v>3.4</v>
      </c>
      <c r="L21" s="17">
        <v>0.6</v>
      </c>
      <c r="M21" s="17">
        <v>21</v>
      </c>
      <c r="N21" s="17">
        <v>105</v>
      </c>
    </row>
    <row r="22" spans="1:14" ht="12.95" customHeight="1">
      <c r="A22" s="35"/>
      <c r="B22" s="27" t="s">
        <v>32</v>
      </c>
      <c r="C22" s="28">
        <f>SUM(C16:C21)</f>
        <v>90</v>
      </c>
      <c r="D22" s="36">
        <v>760</v>
      </c>
      <c r="E22" s="36">
        <f>SUM(E16:E21)</f>
        <v>37.49</v>
      </c>
      <c r="F22" s="36">
        <f>SUM(F16:F21)</f>
        <v>32.47</v>
      </c>
      <c r="G22" s="36">
        <f>SUM(G16:G21)</f>
        <v>122.31</v>
      </c>
      <c r="H22" s="36">
        <f>SUM(H16:H21)</f>
        <v>804.04</v>
      </c>
      <c r="I22" s="28">
        <f>SUM(I16:I21)</f>
        <v>110</v>
      </c>
      <c r="J22" s="36">
        <v>900</v>
      </c>
      <c r="K22" s="36">
        <f>SUM(K16:K21)</f>
        <v>39.949999999999996</v>
      </c>
      <c r="L22" s="36">
        <f>SUM(L16:L21)</f>
        <v>34.800000000000004</v>
      </c>
      <c r="M22" s="36">
        <f>SUM(M16:M21)</f>
        <v>130.09</v>
      </c>
      <c r="N22" s="36">
        <f>SUM(N16:N21)</f>
        <v>860.65</v>
      </c>
    </row>
    <row r="23" spans="1:14" ht="12.95" customHeight="1">
      <c r="A23" s="35"/>
      <c r="B23" s="27" t="s">
        <v>47</v>
      </c>
      <c r="C23" s="28">
        <f t="shared" ref="C23:N23" si="0">C14+C22</f>
        <v>135</v>
      </c>
      <c r="D23" s="36">
        <f t="shared" si="0"/>
        <v>1285</v>
      </c>
      <c r="E23" s="36">
        <f t="shared" si="0"/>
        <v>51.480000000000004</v>
      </c>
      <c r="F23" s="36">
        <f t="shared" si="0"/>
        <v>51.67</v>
      </c>
      <c r="G23" s="36">
        <f t="shared" si="0"/>
        <v>207.64</v>
      </c>
      <c r="H23" s="36">
        <f t="shared" si="0"/>
        <v>1364.3400000000001</v>
      </c>
      <c r="I23" s="28">
        <f t="shared" si="0"/>
        <v>160</v>
      </c>
      <c r="J23" s="36">
        <f t="shared" si="0"/>
        <v>1495</v>
      </c>
      <c r="K23" s="36">
        <f t="shared" si="0"/>
        <v>56.599999999999994</v>
      </c>
      <c r="L23" s="36">
        <f t="shared" si="0"/>
        <v>57.870000000000005</v>
      </c>
      <c r="M23" s="36">
        <f t="shared" si="0"/>
        <v>231.42000000000002</v>
      </c>
      <c r="N23" s="36">
        <f t="shared" si="0"/>
        <v>1530.45</v>
      </c>
    </row>
    <row r="24" spans="1:14" ht="9.6" customHeight="1">
      <c r="A24" s="37"/>
      <c r="B24" s="38"/>
      <c r="C24" s="39"/>
      <c r="D24" s="40"/>
      <c r="E24" s="40"/>
      <c r="F24" s="40"/>
      <c r="G24" s="40"/>
      <c r="H24" s="40"/>
      <c r="I24" s="39"/>
      <c r="J24" s="40"/>
      <c r="K24" s="40"/>
      <c r="L24" s="40"/>
      <c r="M24" s="40"/>
      <c r="N24" s="41"/>
    </row>
    <row r="25" spans="1:14" ht="12.95" customHeight="1">
      <c r="A25" s="7"/>
      <c r="B25" s="8" t="s">
        <v>48</v>
      </c>
      <c r="C25" s="96" t="s">
        <v>8</v>
      </c>
      <c r="D25" s="96"/>
      <c r="E25" s="96"/>
      <c r="F25" s="96"/>
      <c r="G25" s="96"/>
      <c r="H25" s="96"/>
      <c r="I25" s="97" t="s">
        <v>9</v>
      </c>
      <c r="J25" s="97"/>
      <c r="K25" s="97"/>
      <c r="L25" s="97"/>
      <c r="M25" s="97"/>
      <c r="N25" s="97"/>
    </row>
    <row r="26" spans="1:14" s="32" customFormat="1" ht="12.95" customHeight="1">
      <c r="A26" s="11" t="s">
        <v>10</v>
      </c>
      <c r="B26" s="98" t="s">
        <v>11</v>
      </c>
      <c r="C26" s="99" t="s">
        <v>12</v>
      </c>
      <c r="D26" s="100" t="s">
        <v>13</v>
      </c>
      <c r="E26" s="98" t="s">
        <v>14</v>
      </c>
      <c r="F26" s="98"/>
      <c r="G26" s="98"/>
      <c r="H26" s="12"/>
      <c r="I26" s="99" t="s">
        <v>12</v>
      </c>
      <c r="J26" s="100" t="s">
        <v>13</v>
      </c>
      <c r="K26" s="98" t="s">
        <v>14</v>
      </c>
      <c r="L26" s="98"/>
      <c r="M26" s="98"/>
      <c r="N26" s="12"/>
    </row>
    <row r="27" spans="1:14" s="32" customFormat="1" ht="12.95" customHeight="1">
      <c r="A27" s="11"/>
      <c r="B27" s="98"/>
      <c r="C27" s="99"/>
      <c r="D27" s="100"/>
      <c r="E27" s="12" t="s">
        <v>15</v>
      </c>
      <c r="F27" s="12" t="s">
        <v>16</v>
      </c>
      <c r="G27" s="12" t="s">
        <v>17</v>
      </c>
      <c r="H27" s="12" t="s">
        <v>18</v>
      </c>
      <c r="I27" s="99"/>
      <c r="J27" s="100"/>
      <c r="K27" s="12" t="s">
        <v>15</v>
      </c>
      <c r="L27" s="12" t="s">
        <v>16</v>
      </c>
      <c r="M27" s="12" t="s">
        <v>17</v>
      </c>
      <c r="N27" s="12" t="s">
        <v>18</v>
      </c>
    </row>
    <row r="28" spans="1:14" ht="12.4" customHeight="1">
      <c r="A28" s="23"/>
      <c r="B28" s="14" t="s">
        <v>49</v>
      </c>
      <c r="C28" s="23"/>
      <c r="D28" s="42"/>
      <c r="E28" s="10"/>
      <c r="F28" s="10"/>
      <c r="G28" s="10"/>
      <c r="H28" s="10"/>
      <c r="I28" s="23"/>
      <c r="J28" s="42"/>
      <c r="K28" s="10"/>
      <c r="L28" s="10"/>
      <c r="M28" s="10"/>
      <c r="N28" s="10"/>
    </row>
    <row r="29" spans="1:14" ht="12.95" customHeight="1">
      <c r="A29" s="13" t="s">
        <v>50</v>
      </c>
      <c r="B29" s="13" t="s">
        <v>51</v>
      </c>
      <c r="C29" s="15">
        <v>20</v>
      </c>
      <c r="D29" s="16">
        <v>230</v>
      </c>
      <c r="E29" s="25">
        <v>6.86</v>
      </c>
      <c r="F29" s="25">
        <v>12</v>
      </c>
      <c r="G29" s="25">
        <v>29.25</v>
      </c>
      <c r="H29" s="25">
        <v>252.81</v>
      </c>
      <c r="I29" s="15">
        <v>25</v>
      </c>
      <c r="J29" s="16">
        <v>250</v>
      </c>
      <c r="K29" s="25">
        <v>7.45</v>
      </c>
      <c r="L29" s="25">
        <v>13.04</v>
      </c>
      <c r="M29" s="25">
        <v>31.7</v>
      </c>
      <c r="N29" s="25">
        <v>274.79000000000002</v>
      </c>
    </row>
    <row r="30" spans="1:14" ht="12.95" customHeight="1">
      <c r="A30" s="13" t="s">
        <v>52</v>
      </c>
      <c r="B30" s="13" t="s">
        <v>53</v>
      </c>
      <c r="C30" s="24">
        <v>10</v>
      </c>
      <c r="D30" s="43">
        <v>200</v>
      </c>
      <c r="E30" s="25">
        <v>3.79</v>
      </c>
      <c r="F30" s="25">
        <v>3.2</v>
      </c>
      <c r="G30" s="25">
        <v>25.81</v>
      </c>
      <c r="H30" s="25">
        <v>143</v>
      </c>
      <c r="I30" s="24">
        <v>10</v>
      </c>
      <c r="J30" s="43">
        <v>200</v>
      </c>
      <c r="K30" s="25">
        <v>3.79</v>
      </c>
      <c r="L30" s="25">
        <v>3.2</v>
      </c>
      <c r="M30" s="25">
        <v>25.81</v>
      </c>
      <c r="N30" s="25">
        <v>143</v>
      </c>
    </row>
    <row r="31" spans="1:14" ht="12.95" customHeight="1">
      <c r="A31" s="23" t="s">
        <v>26</v>
      </c>
      <c r="B31" s="23" t="s">
        <v>27</v>
      </c>
      <c r="C31" s="9">
        <v>5</v>
      </c>
      <c r="D31" s="19">
        <v>60</v>
      </c>
      <c r="E31" s="25">
        <v>4.8</v>
      </c>
      <c r="F31" s="25">
        <v>0.6</v>
      </c>
      <c r="G31" s="25">
        <v>29.8</v>
      </c>
      <c r="H31" s="25">
        <v>138.6</v>
      </c>
      <c r="I31" s="9">
        <v>5</v>
      </c>
      <c r="J31" s="19">
        <v>60</v>
      </c>
      <c r="K31" s="25">
        <v>4.8</v>
      </c>
      <c r="L31" s="25">
        <v>0.6</v>
      </c>
      <c r="M31" s="25">
        <v>29.8</v>
      </c>
      <c r="N31" s="25">
        <v>138.6</v>
      </c>
    </row>
    <row r="32" spans="1:14" ht="12.95" customHeight="1">
      <c r="A32" s="13" t="s">
        <v>30</v>
      </c>
      <c r="B32" s="13" t="s">
        <v>31</v>
      </c>
      <c r="C32" s="24">
        <v>10</v>
      </c>
      <c r="D32" s="25">
        <v>10</v>
      </c>
      <c r="E32" s="25">
        <v>2.87</v>
      </c>
      <c r="F32" s="25">
        <v>2.98</v>
      </c>
      <c r="G32" s="25">
        <v>0.1</v>
      </c>
      <c r="H32" s="25">
        <v>36.200000000000003</v>
      </c>
      <c r="I32" s="24">
        <v>10</v>
      </c>
      <c r="J32" s="25">
        <v>10</v>
      </c>
      <c r="K32" s="25">
        <v>2.87</v>
      </c>
      <c r="L32" s="25">
        <v>2.98</v>
      </c>
      <c r="M32" s="25">
        <v>0.1</v>
      </c>
      <c r="N32" s="25">
        <v>36.200000000000003</v>
      </c>
    </row>
    <row r="33" spans="1:14" ht="15">
      <c r="A33" s="14"/>
      <c r="B33" s="27" t="s">
        <v>32</v>
      </c>
      <c r="C33" s="28">
        <f>C29+C30+C31+C32</f>
        <v>45</v>
      </c>
      <c r="D33" s="36">
        <f>D29+D30+D31+D32</f>
        <v>500</v>
      </c>
      <c r="E33" s="36">
        <f>SUM(E29:E32)</f>
        <v>18.32</v>
      </c>
      <c r="F33" s="36">
        <f>SUM(F29:F32)</f>
        <v>18.779999999999998</v>
      </c>
      <c r="G33" s="36">
        <f>SUM(G29:G32)</f>
        <v>84.96</v>
      </c>
      <c r="H33" s="36">
        <f>SUM(H29:H32)</f>
        <v>570.61</v>
      </c>
      <c r="I33" s="28">
        <f>I29+I30+I31+I32</f>
        <v>50</v>
      </c>
      <c r="J33" s="36">
        <f>SUM(J29:J32)</f>
        <v>520</v>
      </c>
      <c r="K33" s="36">
        <f>SUM(K29:K32)</f>
        <v>18.91</v>
      </c>
      <c r="L33" s="36">
        <f>SUM(L29:L32)</f>
        <v>19.82</v>
      </c>
      <c r="M33" s="36">
        <f>SUM(M29:M32)</f>
        <v>87.41</v>
      </c>
      <c r="N33" s="36">
        <f>SUM(N29:N32)</f>
        <v>592.59</v>
      </c>
    </row>
    <row r="34" spans="1:14" ht="12.4" customHeight="1">
      <c r="A34" s="13"/>
      <c r="B34" s="14" t="s">
        <v>54</v>
      </c>
      <c r="C34" s="15"/>
      <c r="D34" s="16"/>
      <c r="E34" s="25"/>
      <c r="F34" s="25"/>
      <c r="G34" s="25"/>
      <c r="H34" s="25"/>
      <c r="I34" s="15"/>
      <c r="J34" s="16"/>
      <c r="K34" s="25"/>
      <c r="L34" s="25"/>
      <c r="M34" s="25"/>
      <c r="N34" s="25"/>
    </row>
    <row r="35" spans="1:14" s="32" customFormat="1" ht="12.95" customHeight="1">
      <c r="A35" s="33" t="s">
        <v>34</v>
      </c>
      <c r="B35" s="23" t="s">
        <v>55</v>
      </c>
      <c r="C35" s="9">
        <v>10</v>
      </c>
      <c r="D35" s="19">
        <v>60</v>
      </c>
      <c r="E35" s="10">
        <v>0.48</v>
      </c>
      <c r="F35" s="10">
        <v>1.8</v>
      </c>
      <c r="G35" s="10">
        <v>10.199999999999999</v>
      </c>
      <c r="H35" s="10">
        <v>56.5</v>
      </c>
      <c r="I35" s="9">
        <v>17.5</v>
      </c>
      <c r="J35" s="19">
        <v>100</v>
      </c>
      <c r="K35" s="10">
        <v>0.8</v>
      </c>
      <c r="L35" s="10">
        <v>3</v>
      </c>
      <c r="M35" s="10">
        <v>17</v>
      </c>
      <c r="N35" s="10">
        <v>94.2</v>
      </c>
    </row>
    <row r="36" spans="1:14" ht="24" customHeight="1">
      <c r="A36" s="13" t="s">
        <v>56</v>
      </c>
      <c r="B36" s="31" t="s">
        <v>57</v>
      </c>
      <c r="C36" s="15">
        <v>20</v>
      </c>
      <c r="D36" s="16" t="s">
        <v>58</v>
      </c>
      <c r="E36" s="25">
        <v>1.9</v>
      </c>
      <c r="F36" s="25">
        <v>6.17</v>
      </c>
      <c r="G36" s="25">
        <v>8.11</v>
      </c>
      <c r="H36" s="25">
        <v>99.7</v>
      </c>
      <c r="I36" s="15">
        <v>26</v>
      </c>
      <c r="J36" s="16" t="s">
        <v>59</v>
      </c>
      <c r="K36" s="25">
        <v>2.36</v>
      </c>
      <c r="L36" s="25">
        <v>7.67</v>
      </c>
      <c r="M36" s="25">
        <v>10.08</v>
      </c>
      <c r="N36" s="25">
        <v>124.01</v>
      </c>
    </row>
    <row r="37" spans="1:14" ht="12.95" customHeight="1">
      <c r="A37" s="23" t="s">
        <v>60</v>
      </c>
      <c r="B37" s="23" t="s">
        <v>61</v>
      </c>
      <c r="C37" s="9">
        <v>47</v>
      </c>
      <c r="D37" s="19">
        <v>225</v>
      </c>
      <c r="E37" s="25">
        <v>19.3</v>
      </c>
      <c r="F37" s="25">
        <v>20.8</v>
      </c>
      <c r="G37" s="25">
        <v>45.8</v>
      </c>
      <c r="H37" s="25">
        <v>445</v>
      </c>
      <c r="I37" s="9">
        <v>53.5</v>
      </c>
      <c r="J37" s="19">
        <v>275</v>
      </c>
      <c r="K37" s="25">
        <v>23.5</v>
      </c>
      <c r="L37" s="25">
        <v>25.4</v>
      </c>
      <c r="M37" s="25">
        <v>56</v>
      </c>
      <c r="N37" s="25">
        <v>543</v>
      </c>
    </row>
    <row r="38" spans="1:14" ht="12.95" customHeight="1">
      <c r="A38" s="23" t="s">
        <v>62</v>
      </c>
      <c r="B38" s="23" t="s">
        <v>63</v>
      </c>
      <c r="C38" s="9">
        <v>8</v>
      </c>
      <c r="D38" s="19">
        <v>200</v>
      </c>
      <c r="E38" s="20">
        <v>6.5</v>
      </c>
      <c r="F38" s="20">
        <v>10.85</v>
      </c>
      <c r="G38" s="20">
        <v>63.77</v>
      </c>
      <c r="H38" s="20">
        <v>266</v>
      </c>
      <c r="I38" s="9">
        <v>8</v>
      </c>
      <c r="J38" s="19">
        <v>200</v>
      </c>
      <c r="K38" s="20">
        <v>6.5</v>
      </c>
      <c r="L38" s="20">
        <v>10.85</v>
      </c>
      <c r="M38" s="20">
        <v>63.77</v>
      </c>
      <c r="N38" s="20">
        <v>266</v>
      </c>
    </row>
    <row r="39" spans="1:14" ht="12.95" customHeight="1">
      <c r="A39" s="13" t="s">
        <v>26</v>
      </c>
      <c r="B39" s="13" t="s">
        <v>46</v>
      </c>
      <c r="C39" s="15">
        <v>5</v>
      </c>
      <c r="D39" s="16">
        <v>50</v>
      </c>
      <c r="E39" s="17">
        <v>3.4</v>
      </c>
      <c r="F39" s="17">
        <v>0.6</v>
      </c>
      <c r="G39" s="17">
        <v>21</v>
      </c>
      <c r="H39" s="17">
        <v>105</v>
      </c>
      <c r="I39" s="15">
        <v>5</v>
      </c>
      <c r="J39" s="16">
        <v>50</v>
      </c>
      <c r="K39" s="17">
        <v>3.4</v>
      </c>
      <c r="L39" s="17">
        <v>0.6</v>
      </c>
      <c r="M39" s="17">
        <v>21</v>
      </c>
      <c r="N39" s="17">
        <v>105</v>
      </c>
    </row>
    <row r="40" spans="1:14" ht="12.95" customHeight="1">
      <c r="A40" s="14"/>
      <c r="B40" s="27" t="s">
        <v>32</v>
      </c>
      <c r="C40" s="28">
        <f>SUM(C35:C39)</f>
        <v>90</v>
      </c>
      <c r="D40" s="36">
        <v>740</v>
      </c>
      <c r="E40" s="36">
        <f>SUM(E35:E39)</f>
        <v>31.58</v>
      </c>
      <c r="F40" s="36">
        <f>SUM(F35:F39)</f>
        <v>40.22</v>
      </c>
      <c r="G40" s="36">
        <f>SUM(G35:G39)</f>
        <v>148.88</v>
      </c>
      <c r="H40" s="36">
        <f>SUM(H35:H39)</f>
        <v>972.2</v>
      </c>
      <c r="I40" s="28">
        <f>SUM(I35:I39)</f>
        <v>110</v>
      </c>
      <c r="J40" s="36">
        <v>880</v>
      </c>
      <c r="K40" s="36">
        <f>SUM(K35:K39)</f>
        <v>36.559999999999995</v>
      </c>
      <c r="L40" s="36">
        <f>SUM(L35:L39)</f>
        <v>47.52</v>
      </c>
      <c r="M40" s="36">
        <f>SUM(M35:M39)</f>
        <v>167.85</v>
      </c>
      <c r="N40" s="36">
        <f>SUM(N35:N39)</f>
        <v>1132.21</v>
      </c>
    </row>
    <row r="41" spans="1:14" ht="12.95" customHeight="1">
      <c r="A41" s="14"/>
      <c r="B41" s="27" t="s">
        <v>47</v>
      </c>
      <c r="C41" s="28">
        <f t="shared" ref="C41:N41" si="1">C33+C40</f>
        <v>135</v>
      </c>
      <c r="D41" s="36">
        <f t="shared" si="1"/>
        <v>1240</v>
      </c>
      <c r="E41" s="36">
        <f t="shared" si="1"/>
        <v>49.9</v>
      </c>
      <c r="F41" s="36">
        <f t="shared" si="1"/>
        <v>59</v>
      </c>
      <c r="G41" s="36">
        <f t="shared" si="1"/>
        <v>233.83999999999997</v>
      </c>
      <c r="H41" s="36">
        <f t="shared" si="1"/>
        <v>1542.81</v>
      </c>
      <c r="I41" s="28">
        <f t="shared" si="1"/>
        <v>160</v>
      </c>
      <c r="J41" s="36">
        <f t="shared" si="1"/>
        <v>1400</v>
      </c>
      <c r="K41" s="36">
        <f t="shared" si="1"/>
        <v>55.47</v>
      </c>
      <c r="L41" s="36">
        <f t="shared" si="1"/>
        <v>67.34</v>
      </c>
      <c r="M41" s="36">
        <f t="shared" si="1"/>
        <v>255.26</v>
      </c>
      <c r="N41" s="36">
        <f t="shared" si="1"/>
        <v>1724.8000000000002</v>
      </c>
    </row>
    <row r="42" spans="1:14">
      <c r="A42"/>
      <c r="B42"/>
      <c r="C42"/>
      <c r="D42"/>
      <c r="E42"/>
      <c r="F42"/>
      <c r="G42"/>
      <c r="H42"/>
    </row>
    <row r="43" spans="1:14">
      <c r="A43"/>
      <c r="B43"/>
      <c r="C43"/>
      <c r="D43"/>
      <c r="E43"/>
      <c r="F43"/>
      <c r="G43"/>
      <c r="H43"/>
    </row>
    <row r="44" spans="1:14">
      <c r="A44"/>
      <c r="B44"/>
      <c r="C44"/>
      <c r="D44"/>
      <c r="E44"/>
      <c r="F44"/>
      <c r="G44"/>
      <c r="H44"/>
    </row>
    <row r="45" spans="1:14">
      <c r="A45"/>
      <c r="B45"/>
      <c r="C45"/>
      <c r="D45"/>
      <c r="E45"/>
      <c r="F45"/>
      <c r="G45"/>
      <c r="H45"/>
    </row>
  </sheetData>
  <mergeCells count="19">
    <mergeCell ref="C25:H25"/>
    <mergeCell ref="I25:N25"/>
    <mergeCell ref="B26:B27"/>
    <mergeCell ref="C26:C27"/>
    <mergeCell ref="D26:D27"/>
    <mergeCell ref="E26:G26"/>
    <mergeCell ref="I26:I27"/>
    <mergeCell ref="J26:J27"/>
    <mergeCell ref="K26:M26"/>
    <mergeCell ref="B4:N4"/>
    <mergeCell ref="C5:H5"/>
    <mergeCell ref="I5:N5"/>
    <mergeCell ref="B6:B7"/>
    <mergeCell ref="C6:C7"/>
    <mergeCell ref="D6:D7"/>
    <mergeCell ref="E6:G6"/>
    <mergeCell ref="I6:I7"/>
    <mergeCell ref="J6:J7"/>
    <mergeCell ref="K6:M6"/>
  </mergeCells>
  <pageMargins left="0.70826771653543308" right="0.39370078740157505" top="0.76732283464566897" bottom="0.452755905511811" header="0.47204724409448801" footer="0.15748031496063003"/>
  <pageSetup paperSize="9" scale="95" fitToWidth="0" fitToHeight="0" pageOrder="overThenDown" orientation="landscape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9"/>
  <sheetViews>
    <sheetView view="pageBreakPreview" zoomScale="60" zoomScaleNormal="100" workbookViewId="0">
      <selection activeCell="F40" sqref="F40"/>
    </sheetView>
  </sheetViews>
  <sheetFormatPr defaultColWidth="10.625" defaultRowHeight="14.25"/>
  <cols>
    <col min="1" max="1" width="5" customWidth="1"/>
    <col min="2" max="2" width="34.25" customWidth="1"/>
    <col min="3" max="3" width="7.75" customWidth="1"/>
    <col min="4" max="4" width="8.375" style="70" customWidth="1"/>
    <col min="5" max="5" width="5.375" customWidth="1"/>
    <col min="6" max="6" width="6.125" customWidth="1"/>
    <col min="7" max="7" width="7.875" customWidth="1"/>
    <col min="8" max="8" width="7" customWidth="1"/>
    <col min="9" max="9" width="6.5" customWidth="1"/>
    <col min="10" max="10" width="8.5" customWidth="1"/>
    <col min="11" max="11" width="6" customWidth="1"/>
    <col min="12" max="12" width="5" customWidth="1"/>
    <col min="13" max="13" width="7" customWidth="1"/>
    <col min="14" max="14" width="7.125" customWidth="1"/>
  </cols>
  <sheetData>
    <row r="1" spans="1:256">
      <c r="A1" s="1"/>
      <c r="B1" s="2" t="s">
        <v>0</v>
      </c>
      <c r="C1" s="3"/>
      <c r="D1" s="4"/>
      <c r="E1" s="3"/>
      <c r="F1" s="3"/>
      <c r="G1" s="3"/>
      <c r="H1" s="3"/>
      <c r="J1" s="5" t="s">
        <v>1</v>
      </c>
    </row>
    <row r="2" spans="1:256">
      <c r="A2" s="1"/>
      <c r="B2" s="2" t="s">
        <v>2</v>
      </c>
      <c r="C2" s="3"/>
      <c r="D2" s="4"/>
      <c r="E2" s="3"/>
      <c r="F2" s="3"/>
      <c r="G2" s="3"/>
      <c r="J2" s="6" t="s">
        <v>3</v>
      </c>
    </row>
    <row r="3" spans="1:256">
      <c r="A3" s="1"/>
      <c r="B3" s="2" t="s">
        <v>4</v>
      </c>
      <c r="C3" s="3"/>
      <c r="D3" s="4"/>
      <c r="E3" s="3"/>
      <c r="F3" s="3"/>
      <c r="G3" s="3"/>
      <c r="H3" s="3"/>
      <c r="J3" s="5" t="s">
        <v>5</v>
      </c>
    </row>
    <row r="4" spans="1:256">
      <c r="A4" s="23"/>
      <c r="B4" s="8" t="s">
        <v>64</v>
      </c>
      <c r="C4" s="96" t="s">
        <v>8</v>
      </c>
      <c r="D4" s="96"/>
      <c r="E4" s="96"/>
      <c r="F4" s="96"/>
      <c r="G4" s="96"/>
      <c r="H4" s="96"/>
      <c r="I4" s="97" t="s">
        <v>9</v>
      </c>
      <c r="J4" s="97"/>
      <c r="K4" s="97"/>
      <c r="L4" s="97"/>
      <c r="M4" s="97"/>
      <c r="N4" s="97"/>
      <c r="O4" s="7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>
      <c r="A5" s="11" t="s">
        <v>10</v>
      </c>
      <c r="B5" s="98" t="s">
        <v>11</v>
      </c>
      <c r="C5" s="99" t="s">
        <v>12</v>
      </c>
      <c r="D5" s="100" t="s">
        <v>13</v>
      </c>
      <c r="E5" s="98" t="s">
        <v>14</v>
      </c>
      <c r="F5" s="98"/>
      <c r="G5" s="98"/>
      <c r="H5" s="12"/>
      <c r="I5" s="99" t="s">
        <v>12</v>
      </c>
      <c r="J5" s="100" t="s">
        <v>13</v>
      </c>
      <c r="K5" s="98" t="s">
        <v>14</v>
      </c>
      <c r="L5" s="98"/>
      <c r="M5" s="98"/>
      <c r="N5" s="12"/>
      <c r="O5" s="7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>
      <c r="A6" s="11"/>
      <c r="B6" s="98"/>
      <c r="C6" s="99"/>
      <c r="D6" s="100"/>
      <c r="E6" s="12" t="s">
        <v>15</v>
      </c>
      <c r="F6" s="12" t="s">
        <v>16</v>
      </c>
      <c r="G6" s="12" t="s">
        <v>17</v>
      </c>
      <c r="H6" s="12" t="s">
        <v>18</v>
      </c>
      <c r="I6" s="99"/>
      <c r="J6" s="100"/>
      <c r="K6" s="12" t="s">
        <v>15</v>
      </c>
      <c r="L6" s="12" t="s">
        <v>16</v>
      </c>
      <c r="M6" s="12" t="s">
        <v>17</v>
      </c>
      <c r="N6" s="12" t="s">
        <v>18</v>
      </c>
      <c r="O6" s="7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spans="1:256" ht="12.4" customHeight="1">
      <c r="A7" s="13"/>
      <c r="B7" s="14" t="s">
        <v>49</v>
      </c>
      <c r="C7" s="24"/>
      <c r="D7" s="43"/>
      <c r="E7" s="25"/>
      <c r="F7" s="25"/>
      <c r="G7" s="25"/>
      <c r="H7" s="25"/>
      <c r="I7" s="24"/>
      <c r="J7" s="43"/>
      <c r="K7" s="25"/>
      <c r="L7" s="25"/>
      <c r="M7" s="25"/>
      <c r="N7" s="2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</row>
    <row r="8" spans="1:256" ht="12.75" customHeight="1">
      <c r="A8" s="33" t="s">
        <v>20</v>
      </c>
      <c r="B8" s="23" t="s">
        <v>65</v>
      </c>
      <c r="C8" s="22">
        <v>19</v>
      </c>
      <c r="D8" s="19" t="s">
        <v>66</v>
      </c>
      <c r="E8" s="10">
        <v>9.0399999999999991</v>
      </c>
      <c r="F8" s="10">
        <v>17.14</v>
      </c>
      <c r="G8" s="10">
        <v>50.07</v>
      </c>
      <c r="H8" s="10">
        <v>392.2</v>
      </c>
      <c r="I8" s="22">
        <v>24</v>
      </c>
      <c r="J8" s="19" t="s">
        <v>59</v>
      </c>
      <c r="K8" s="10">
        <v>10.24</v>
      </c>
      <c r="L8" s="10">
        <v>19.420000000000002</v>
      </c>
      <c r="M8" s="10">
        <v>56.74</v>
      </c>
      <c r="N8" s="10">
        <v>424.3</v>
      </c>
      <c r="O8" s="47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</row>
    <row r="9" spans="1:256">
      <c r="A9" s="23" t="s">
        <v>28</v>
      </c>
      <c r="B9" s="23" t="s">
        <v>67</v>
      </c>
      <c r="C9" s="9">
        <v>6</v>
      </c>
      <c r="D9" s="19">
        <v>200</v>
      </c>
      <c r="E9" s="48">
        <v>0.2</v>
      </c>
      <c r="F9" s="48">
        <v>0</v>
      </c>
      <c r="G9" s="48">
        <v>5</v>
      </c>
      <c r="H9" s="48">
        <v>23</v>
      </c>
      <c r="I9" s="9">
        <v>6</v>
      </c>
      <c r="J9" s="19">
        <v>200</v>
      </c>
      <c r="K9" s="48">
        <v>0.2</v>
      </c>
      <c r="L9" s="48">
        <v>0</v>
      </c>
      <c r="M9" s="48">
        <v>5</v>
      </c>
      <c r="N9" s="48">
        <v>23</v>
      </c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</row>
    <row r="10" spans="1:256">
      <c r="A10" s="23" t="s">
        <v>26</v>
      </c>
      <c r="B10" s="23" t="s">
        <v>27</v>
      </c>
      <c r="C10" s="9">
        <v>5</v>
      </c>
      <c r="D10" s="19">
        <v>60</v>
      </c>
      <c r="E10" s="20">
        <v>4.8</v>
      </c>
      <c r="F10" s="20">
        <v>0.6</v>
      </c>
      <c r="G10" s="20">
        <v>29.8</v>
      </c>
      <c r="H10" s="20">
        <v>138.6</v>
      </c>
      <c r="I10" s="9">
        <v>5</v>
      </c>
      <c r="J10" s="19">
        <v>60</v>
      </c>
      <c r="K10" s="20">
        <v>4.8</v>
      </c>
      <c r="L10" s="20">
        <v>0.6</v>
      </c>
      <c r="M10" s="20">
        <v>29.8</v>
      </c>
      <c r="N10" s="20">
        <v>138.6</v>
      </c>
      <c r="O10" s="7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spans="1:256" ht="13.35" customHeight="1">
      <c r="A11" s="23" t="s">
        <v>26</v>
      </c>
      <c r="B11" s="23" t="s">
        <v>68</v>
      </c>
      <c r="C11" s="9">
        <v>15</v>
      </c>
      <c r="D11" s="19">
        <v>100</v>
      </c>
      <c r="E11" s="24">
        <v>2.7</v>
      </c>
      <c r="F11" s="24">
        <v>2.5</v>
      </c>
      <c r="G11" s="24">
        <v>10.8</v>
      </c>
      <c r="H11" s="24">
        <v>76.5</v>
      </c>
      <c r="I11" s="9">
        <v>15</v>
      </c>
      <c r="J11" s="19">
        <v>100</v>
      </c>
      <c r="K11" s="24">
        <v>2.7</v>
      </c>
      <c r="L11" s="24">
        <v>2.5</v>
      </c>
      <c r="M11" s="24">
        <v>10.8</v>
      </c>
      <c r="N11" s="24">
        <v>76.5</v>
      </c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spans="1:256" ht="15">
      <c r="A12" s="14"/>
      <c r="B12" s="27" t="s">
        <v>32</v>
      </c>
      <c r="C12" s="49">
        <f>SUM(C8:C11)</f>
        <v>45</v>
      </c>
      <c r="D12" s="50">
        <v>500</v>
      </c>
      <c r="E12" s="50">
        <f>SUM(E8:E11)</f>
        <v>16.739999999999998</v>
      </c>
      <c r="F12" s="50">
        <f>SUM(F8:F11)</f>
        <v>20.240000000000002</v>
      </c>
      <c r="G12" s="50">
        <f>SUM(G8:G11)</f>
        <v>95.67</v>
      </c>
      <c r="H12" s="50">
        <f>SUM(H8:H11)</f>
        <v>630.29999999999995</v>
      </c>
      <c r="I12" s="49">
        <f>SUM(I8:I11)</f>
        <v>50</v>
      </c>
      <c r="J12" s="50">
        <v>525</v>
      </c>
      <c r="K12" s="50">
        <f>SUM(K8:K11)</f>
        <v>17.939999999999998</v>
      </c>
      <c r="L12" s="50">
        <f>SUM(L8:L11)</f>
        <v>22.520000000000003</v>
      </c>
      <c r="M12" s="50">
        <f>SUM(M8:M11)</f>
        <v>102.34</v>
      </c>
      <c r="N12" s="50">
        <f>SUM(N8:N11)</f>
        <v>662.4</v>
      </c>
      <c r="O12" s="51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</row>
    <row r="13" spans="1:256" ht="12.4" customHeight="1">
      <c r="A13" s="13"/>
      <c r="B13" s="14" t="s">
        <v>54</v>
      </c>
      <c r="C13" s="15"/>
      <c r="D13" s="16"/>
      <c r="E13" s="25"/>
      <c r="F13" s="25"/>
      <c r="G13" s="25"/>
      <c r="H13" s="25"/>
      <c r="I13" s="15"/>
      <c r="J13" s="16"/>
      <c r="K13" s="25"/>
      <c r="L13" s="25"/>
      <c r="M13" s="25"/>
      <c r="N13" s="2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</row>
    <row r="14" spans="1:256" ht="12.75" customHeight="1">
      <c r="A14" s="33" t="s">
        <v>69</v>
      </c>
      <c r="B14" s="13" t="s">
        <v>70</v>
      </c>
      <c r="C14" s="15">
        <v>15.5</v>
      </c>
      <c r="D14" s="17">
        <v>60</v>
      </c>
      <c r="E14" s="17">
        <v>0.78</v>
      </c>
      <c r="F14" s="17">
        <v>4.4400000000000004</v>
      </c>
      <c r="G14" s="17">
        <v>4.68</v>
      </c>
      <c r="H14" s="17">
        <v>60.6</v>
      </c>
      <c r="I14" s="15">
        <v>28</v>
      </c>
      <c r="J14" s="17">
        <v>100</v>
      </c>
      <c r="K14" s="17">
        <v>1.3</v>
      </c>
      <c r="L14" s="17">
        <v>7.4</v>
      </c>
      <c r="M14" s="17">
        <v>7.8</v>
      </c>
      <c r="N14" s="17">
        <v>101</v>
      </c>
      <c r="O14" s="52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</row>
    <row r="15" spans="1:256" ht="12.75" customHeight="1">
      <c r="A15" s="21" t="s">
        <v>71</v>
      </c>
      <c r="B15" s="53" t="s">
        <v>72</v>
      </c>
      <c r="C15" s="15">
        <v>11.5</v>
      </c>
      <c r="D15" s="16">
        <v>200</v>
      </c>
      <c r="E15" s="25">
        <v>1.81</v>
      </c>
      <c r="F15" s="25">
        <v>5.03</v>
      </c>
      <c r="G15" s="25">
        <v>13.57</v>
      </c>
      <c r="H15" s="25">
        <v>109.28</v>
      </c>
      <c r="I15" s="15">
        <v>15</v>
      </c>
      <c r="J15" s="16">
        <v>250</v>
      </c>
      <c r="K15" s="25">
        <v>2.2599999999999998</v>
      </c>
      <c r="L15" s="25">
        <v>6.3</v>
      </c>
      <c r="M15" s="25">
        <v>16.899999999999999</v>
      </c>
      <c r="N15" s="25">
        <v>136.6</v>
      </c>
      <c r="O15" s="47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spans="1:256" ht="12.75" customHeight="1">
      <c r="A16" s="23" t="s">
        <v>20</v>
      </c>
      <c r="B16" s="23" t="s">
        <v>73</v>
      </c>
      <c r="C16" s="24">
        <v>5</v>
      </c>
      <c r="D16" s="25">
        <v>150</v>
      </c>
      <c r="E16" s="25">
        <v>8.3800000000000008</v>
      </c>
      <c r="F16" s="25">
        <v>6.1</v>
      </c>
      <c r="G16" s="25">
        <v>41.26</v>
      </c>
      <c r="H16" s="25">
        <v>257.86</v>
      </c>
      <c r="I16" s="24">
        <v>9</v>
      </c>
      <c r="J16" s="25">
        <v>180</v>
      </c>
      <c r="K16" s="25">
        <v>10.050000000000001</v>
      </c>
      <c r="L16" s="25">
        <v>7.32</v>
      </c>
      <c r="M16" s="25">
        <v>49.51</v>
      </c>
      <c r="N16" s="25">
        <v>309.43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</row>
    <row r="17" spans="1:256" ht="12.75" customHeight="1">
      <c r="A17" s="23" t="s">
        <v>74</v>
      </c>
      <c r="B17" s="23" t="s">
        <v>75</v>
      </c>
      <c r="C17" s="22">
        <v>32</v>
      </c>
      <c r="D17" s="10" t="s">
        <v>76</v>
      </c>
      <c r="E17" s="10">
        <v>17.600000000000001</v>
      </c>
      <c r="F17" s="10">
        <v>17.600000000000001</v>
      </c>
      <c r="G17" s="10">
        <v>3.41</v>
      </c>
      <c r="H17" s="10">
        <v>236.5</v>
      </c>
      <c r="I17" s="22">
        <v>32</v>
      </c>
      <c r="J17" s="10" t="s">
        <v>76</v>
      </c>
      <c r="K17" s="10">
        <v>17.600000000000001</v>
      </c>
      <c r="L17" s="10">
        <v>17.600000000000001</v>
      </c>
      <c r="M17" s="10">
        <v>3.41</v>
      </c>
      <c r="N17" s="10">
        <v>236.5</v>
      </c>
      <c r="O17" s="7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</row>
    <row r="18" spans="1:256" ht="12.75" customHeight="1">
      <c r="A18" s="13" t="s">
        <v>34</v>
      </c>
      <c r="B18" s="13" t="s">
        <v>77</v>
      </c>
      <c r="C18" s="24">
        <v>6</v>
      </c>
      <c r="D18" s="25">
        <v>200</v>
      </c>
      <c r="E18" s="25">
        <v>0.16</v>
      </c>
      <c r="F18" s="25">
        <v>22</v>
      </c>
      <c r="G18" s="25">
        <v>0.04</v>
      </c>
      <c r="H18" s="25">
        <v>83.4</v>
      </c>
      <c r="I18" s="24">
        <v>6</v>
      </c>
      <c r="J18" s="25">
        <v>200</v>
      </c>
      <c r="K18" s="25">
        <v>0.16</v>
      </c>
      <c r="L18" s="25">
        <v>22</v>
      </c>
      <c r="M18" s="25">
        <v>0.04</v>
      </c>
      <c r="N18" s="25">
        <v>83.4</v>
      </c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  <c r="IU18" s="45"/>
      <c r="IV18" s="45"/>
    </row>
    <row r="19" spans="1:256" ht="12.75" customHeight="1">
      <c r="A19" s="21" t="s">
        <v>26</v>
      </c>
      <c r="B19" s="13" t="s">
        <v>46</v>
      </c>
      <c r="C19" s="15">
        <v>5</v>
      </c>
      <c r="D19" s="16">
        <v>50</v>
      </c>
      <c r="E19" s="17">
        <v>3.4</v>
      </c>
      <c r="F19" s="17">
        <v>0.6</v>
      </c>
      <c r="G19" s="17">
        <v>21</v>
      </c>
      <c r="H19" s="17">
        <v>105</v>
      </c>
      <c r="I19" s="15">
        <v>5</v>
      </c>
      <c r="J19" s="16">
        <v>50</v>
      </c>
      <c r="K19" s="17">
        <v>3.4</v>
      </c>
      <c r="L19" s="17">
        <v>0.6</v>
      </c>
      <c r="M19" s="17">
        <v>21</v>
      </c>
      <c r="N19" s="17">
        <v>105</v>
      </c>
      <c r="O19" s="47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</row>
    <row r="20" spans="1:256" ht="12.95" customHeight="1">
      <c r="A20" s="54" t="s">
        <v>26</v>
      </c>
      <c r="B20" s="55" t="s">
        <v>78</v>
      </c>
      <c r="C20" s="30">
        <v>15</v>
      </c>
      <c r="D20" s="34">
        <v>100</v>
      </c>
      <c r="E20" s="30">
        <v>0.4</v>
      </c>
      <c r="F20" s="30">
        <v>0.4</v>
      </c>
      <c r="G20" s="30">
        <v>9.8000000000000007</v>
      </c>
      <c r="H20" s="30">
        <v>47</v>
      </c>
      <c r="I20" s="30">
        <v>15</v>
      </c>
      <c r="J20" s="34">
        <v>100</v>
      </c>
      <c r="K20" s="30">
        <v>0.4</v>
      </c>
      <c r="L20" s="30">
        <v>0.4</v>
      </c>
      <c r="M20" s="30">
        <v>9.8000000000000007</v>
      </c>
      <c r="N20" s="30">
        <v>47</v>
      </c>
      <c r="O20" s="56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</row>
    <row r="21" spans="1:256" ht="15">
      <c r="A21" s="14"/>
      <c r="B21" s="27" t="s">
        <v>32</v>
      </c>
      <c r="C21" s="49">
        <f>SUM(C14:C20)</f>
        <v>90</v>
      </c>
      <c r="D21" s="50">
        <v>860</v>
      </c>
      <c r="E21" s="50">
        <f>SUM(E14:E20)</f>
        <v>32.53</v>
      </c>
      <c r="F21" s="50">
        <f>SUM(F14:F20)</f>
        <v>56.17</v>
      </c>
      <c r="G21" s="50">
        <f>SUM(G14:G20)</f>
        <v>93.76</v>
      </c>
      <c r="H21" s="50">
        <f>SUM(H14:H20)</f>
        <v>899.64</v>
      </c>
      <c r="I21" s="49">
        <f>SUM(I14:I20)</f>
        <v>110</v>
      </c>
      <c r="J21" s="50">
        <v>880</v>
      </c>
      <c r="K21" s="50">
        <f>SUM(K14:K20)</f>
        <v>35.17</v>
      </c>
      <c r="L21" s="50">
        <f>SUM(L14:L20)</f>
        <v>61.620000000000005</v>
      </c>
      <c r="M21" s="50">
        <f>SUM(M14:M20)</f>
        <v>108.46</v>
      </c>
      <c r="N21" s="50">
        <f>SUM(N14:N20)</f>
        <v>1018.93</v>
      </c>
      <c r="O21" s="51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ht="15">
      <c r="A22" s="14"/>
      <c r="B22" s="27" t="s">
        <v>47</v>
      </c>
      <c r="C22" s="49">
        <f t="shared" ref="C22:N22" si="0">C12+C21</f>
        <v>135</v>
      </c>
      <c r="D22" s="50">
        <f t="shared" si="0"/>
        <v>1360</v>
      </c>
      <c r="E22" s="50">
        <f t="shared" si="0"/>
        <v>49.269999999999996</v>
      </c>
      <c r="F22" s="50">
        <f t="shared" si="0"/>
        <v>76.41</v>
      </c>
      <c r="G22" s="50">
        <f t="shared" si="0"/>
        <v>189.43</v>
      </c>
      <c r="H22" s="50">
        <f t="shared" si="0"/>
        <v>1529.94</v>
      </c>
      <c r="I22" s="49">
        <f t="shared" si="0"/>
        <v>160</v>
      </c>
      <c r="J22" s="50">
        <f t="shared" si="0"/>
        <v>1405</v>
      </c>
      <c r="K22" s="50">
        <f t="shared" si="0"/>
        <v>53.11</v>
      </c>
      <c r="L22" s="50">
        <f t="shared" si="0"/>
        <v>84.140000000000015</v>
      </c>
      <c r="M22" s="50">
        <f t="shared" si="0"/>
        <v>210.8</v>
      </c>
      <c r="N22" s="50">
        <f t="shared" si="0"/>
        <v>1681.33</v>
      </c>
      <c r="O22" s="51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  <c r="IU22" s="45"/>
      <c r="IV22" s="45"/>
    </row>
    <row r="23" spans="1:256" ht="9" customHeight="1">
      <c r="A23" s="57"/>
      <c r="B23" s="38"/>
      <c r="C23" s="58"/>
      <c r="D23" s="59"/>
      <c r="E23" s="59"/>
      <c r="F23" s="59"/>
      <c r="G23" s="59"/>
      <c r="H23" s="59"/>
      <c r="I23" s="58"/>
      <c r="J23" s="59"/>
      <c r="K23" s="59"/>
      <c r="L23" s="59"/>
      <c r="M23" s="59"/>
      <c r="N23" s="60"/>
      <c r="O23" s="51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  <row r="24" spans="1:256">
      <c r="A24" s="7"/>
      <c r="B24" s="8" t="s">
        <v>79</v>
      </c>
      <c r="C24" s="96" t="s">
        <v>8</v>
      </c>
      <c r="D24" s="96"/>
      <c r="E24" s="96"/>
      <c r="F24" s="96"/>
      <c r="G24" s="96"/>
      <c r="H24" s="96"/>
      <c r="I24" s="97" t="s">
        <v>9</v>
      </c>
      <c r="J24" s="97"/>
      <c r="K24" s="97"/>
      <c r="L24" s="97"/>
      <c r="M24" s="97"/>
      <c r="N24" s="97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</row>
    <row r="25" spans="1:256" ht="15">
      <c r="A25" s="11"/>
      <c r="B25" s="98" t="s">
        <v>11</v>
      </c>
      <c r="C25" s="99" t="s">
        <v>12</v>
      </c>
      <c r="D25" s="100" t="s">
        <v>13</v>
      </c>
      <c r="E25" s="98" t="s">
        <v>14</v>
      </c>
      <c r="F25" s="98"/>
      <c r="G25" s="98"/>
      <c r="H25" s="12"/>
      <c r="I25" s="99" t="s">
        <v>12</v>
      </c>
      <c r="J25" s="100" t="s">
        <v>13</v>
      </c>
      <c r="K25" s="98" t="s">
        <v>14</v>
      </c>
      <c r="L25" s="98"/>
      <c r="M25" s="98"/>
      <c r="N25" s="12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  <c r="IU25" s="51"/>
      <c r="IV25" s="51"/>
    </row>
    <row r="26" spans="1:256" ht="15">
      <c r="A26" s="11"/>
      <c r="B26" s="98"/>
      <c r="C26" s="99"/>
      <c r="D26" s="100"/>
      <c r="E26" s="12" t="s">
        <v>15</v>
      </c>
      <c r="F26" s="12" t="s">
        <v>16</v>
      </c>
      <c r="G26" s="12" t="s">
        <v>17</v>
      </c>
      <c r="H26" s="12" t="s">
        <v>18</v>
      </c>
      <c r="I26" s="99"/>
      <c r="J26" s="100"/>
      <c r="K26" s="12" t="s">
        <v>15</v>
      </c>
      <c r="L26" s="12" t="s">
        <v>16</v>
      </c>
      <c r="M26" s="12" t="s">
        <v>17</v>
      </c>
      <c r="N26" s="12" t="s">
        <v>18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  <c r="IU26" s="51"/>
      <c r="IV26" s="51"/>
    </row>
    <row r="27" spans="1:256" ht="12.4" customHeight="1">
      <c r="A27" s="23"/>
      <c r="B27" s="14" t="s">
        <v>49</v>
      </c>
      <c r="C27" s="7"/>
      <c r="D27" s="61"/>
      <c r="E27" s="10"/>
      <c r="F27" s="10"/>
      <c r="G27" s="10"/>
      <c r="H27" s="10"/>
      <c r="I27" s="23"/>
      <c r="J27" s="42"/>
      <c r="K27" s="10"/>
      <c r="L27" s="10"/>
      <c r="M27" s="10"/>
      <c r="N27" s="10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  <c r="IU27" s="51"/>
      <c r="IV27" s="51"/>
    </row>
    <row r="28" spans="1:256" ht="12.75" customHeight="1">
      <c r="A28" s="21" t="s">
        <v>20</v>
      </c>
      <c r="B28" s="13" t="s">
        <v>80</v>
      </c>
      <c r="C28" s="24">
        <v>18</v>
      </c>
      <c r="D28" s="16" t="s">
        <v>23</v>
      </c>
      <c r="E28" s="17">
        <v>5.59</v>
      </c>
      <c r="F28" s="17">
        <v>8.58</v>
      </c>
      <c r="G28" s="17">
        <v>38.229999999999997</v>
      </c>
      <c r="H28" s="17">
        <v>261.74</v>
      </c>
      <c r="I28" s="24">
        <v>23</v>
      </c>
      <c r="J28" s="16" t="s">
        <v>66</v>
      </c>
      <c r="K28" s="17">
        <v>6.19</v>
      </c>
      <c r="L28" s="17">
        <v>9.32</v>
      </c>
      <c r="M28" s="17">
        <v>42.38</v>
      </c>
      <c r="N28" s="17">
        <v>290.19</v>
      </c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</row>
    <row r="29" spans="1:256" ht="12.75" customHeight="1">
      <c r="A29" s="21" t="s">
        <v>24</v>
      </c>
      <c r="B29" s="13" t="s">
        <v>25</v>
      </c>
      <c r="C29" s="24">
        <v>8</v>
      </c>
      <c r="D29" s="16">
        <v>10</v>
      </c>
      <c r="E29" s="17">
        <v>0.08</v>
      </c>
      <c r="F29" s="17">
        <v>7.25</v>
      </c>
      <c r="G29" s="17">
        <v>0.13</v>
      </c>
      <c r="H29" s="17">
        <v>66.099999999999994</v>
      </c>
      <c r="I29" s="24">
        <v>8</v>
      </c>
      <c r="J29" s="16">
        <v>10</v>
      </c>
      <c r="K29" s="17">
        <v>0.08</v>
      </c>
      <c r="L29" s="17">
        <v>7.25</v>
      </c>
      <c r="M29" s="17">
        <v>0.13</v>
      </c>
      <c r="N29" s="17">
        <v>66.099999999999994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  <c r="IU29" s="45"/>
      <c r="IV29" s="45"/>
    </row>
    <row r="30" spans="1:256" ht="12.75" customHeight="1">
      <c r="A30" s="21" t="s">
        <v>26</v>
      </c>
      <c r="B30" s="13" t="s">
        <v>27</v>
      </c>
      <c r="C30" s="9">
        <v>5</v>
      </c>
      <c r="D30" s="19">
        <v>60</v>
      </c>
      <c r="E30" s="20">
        <v>4.8</v>
      </c>
      <c r="F30" s="20">
        <v>0.6</v>
      </c>
      <c r="G30" s="20">
        <v>29.8</v>
      </c>
      <c r="H30" s="20">
        <v>138.6</v>
      </c>
      <c r="I30" s="9">
        <v>5</v>
      </c>
      <c r="J30" s="19">
        <v>60</v>
      </c>
      <c r="K30" s="20">
        <v>4.8</v>
      </c>
      <c r="L30" s="20">
        <v>0.6</v>
      </c>
      <c r="M30" s="20">
        <v>29.8</v>
      </c>
      <c r="N30" s="20">
        <v>138.6</v>
      </c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</row>
    <row r="31" spans="1:256" ht="12.75" customHeight="1">
      <c r="A31" s="13" t="s">
        <v>81</v>
      </c>
      <c r="B31" s="13" t="s">
        <v>82</v>
      </c>
      <c r="C31" s="15">
        <v>4</v>
      </c>
      <c r="D31" s="25">
        <v>200</v>
      </c>
      <c r="E31" s="25">
        <v>0.16</v>
      </c>
      <c r="F31" s="25">
        <v>0.16</v>
      </c>
      <c r="G31" s="25">
        <v>27.87</v>
      </c>
      <c r="H31" s="25">
        <v>108.97</v>
      </c>
      <c r="I31" s="15">
        <v>4</v>
      </c>
      <c r="J31" s="25">
        <v>200</v>
      </c>
      <c r="K31" s="25">
        <v>0.16</v>
      </c>
      <c r="L31" s="25">
        <v>0.16</v>
      </c>
      <c r="M31" s="25">
        <v>27.87</v>
      </c>
      <c r="N31" s="25">
        <v>108.97</v>
      </c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</row>
    <row r="32" spans="1:256" ht="12.75" customHeight="1">
      <c r="A32" s="13" t="s">
        <v>30</v>
      </c>
      <c r="B32" s="13" t="s">
        <v>31</v>
      </c>
      <c r="C32" s="24">
        <v>10</v>
      </c>
      <c r="D32" s="25">
        <v>10</v>
      </c>
      <c r="E32" s="25">
        <v>2.87</v>
      </c>
      <c r="F32" s="25">
        <v>2.98</v>
      </c>
      <c r="G32" s="25">
        <v>0.1</v>
      </c>
      <c r="H32" s="25">
        <v>36.200000000000003</v>
      </c>
      <c r="I32" s="24">
        <v>10</v>
      </c>
      <c r="J32" s="25">
        <v>10</v>
      </c>
      <c r="K32" s="25">
        <v>2.87</v>
      </c>
      <c r="L32" s="25">
        <v>2.98</v>
      </c>
      <c r="M32" s="25">
        <v>0.1</v>
      </c>
      <c r="N32" s="25">
        <v>36.200000000000003</v>
      </c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</row>
    <row r="33" spans="1:256" ht="15">
      <c r="A33" s="21"/>
      <c r="B33" s="27" t="s">
        <v>32</v>
      </c>
      <c r="C33" s="62">
        <f>SUM(C28:C32)</f>
        <v>45</v>
      </c>
      <c r="D33" s="63">
        <v>505</v>
      </c>
      <c r="E33" s="63">
        <f>SUM(E28:E32)</f>
        <v>13.5</v>
      </c>
      <c r="F33" s="63">
        <f>SUM(F28:F32)</f>
        <v>19.57</v>
      </c>
      <c r="G33" s="63">
        <f>SUM(G28:G32)</f>
        <v>96.13</v>
      </c>
      <c r="H33" s="63">
        <f>SUM(H28:H32)</f>
        <v>611.61000000000013</v>
      </c>
      <c r="I33" s="62">
        <f>SUM(I28:I32)</f>
        <v>50</v>
      </c>
      <c r="J33" s="63">
        <v>510</v>
      </c>
      <c r="K33" s="63">
        <f>SUM(K28:K32)</f>
        <v>14.100000000000001</v>
      </c>
      <c r="L33" s="63">
        <f>SUM(L28:L32)</f>
        <v>20.310000000000002</v>
      </c>
      <c r="M33" s="63">
        <f>SUM(M28:M32)</f>
        <v>100.28</v>
      </c>
      <c r="N33" s="63">
        <f>SUM(N28:N32)</f>
        <v>640.06000000000006</v>
      </c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</row>
    <row r="34" spans="1:256" ht="12.4" customHeight="1">
      <c r="A34" s="21"/>
      <c r="B34" s="14" t="s">
        <v>83</v>
      </c>
      <c r="C34" s="64"/>
      <c r="D34" s="65"/>
      <c r="E34" s="66"/>
      <c r="F34" s="66"/>
      <c r="G34" s="66"/>
      <c r="H34" s="66"/>
      <c r="I34" s="64"/>
      <c r="J34" s="65"/>
      <c r="K34" s="66"/>
      <c r="L34" s="66"/>
      <c r="M34" s="66"/>
      <c r="N34" s="66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  <c r="IU34" s="45"/>
      <c r="IV34" s="45"/>
    </row>
    <row r="35" spans="1:256" ht="12.75" customHeight="1">
      <c r="A35" s="10" t="s">
        <v>34</v>
      </c>
      <c r="B35" s="23" t="s">
        <v>84</v>
      </c>
      <c r="C35" s="9">
        <v>8</v>
      </c>
      <c r="D35" s="19">
        <v>60</v>
      </c>
      <c r="E35" s="20">
        <v>0.84</v>
      </c>
      <c r="F35" s="20">
        <v>1.38</v>
      </c>
      <c r="G35" s="20">
        <v>2.34</v>
      </c>
      <c r="H35" s="20">
        <v>24.9</v>
      </c>
      <c r="I35" s="9">
        <v>17</v>
      </c>
      <c r="J35" s="19">
        <v>100</v>
      </c>
      <c r="K35" s="20">
        <v>1.4</v>
      </c>
      <c r="L35" s="20">
        <v>2.2999999999999998</v>
      </c>
      <c r="M35" s="20">
        <v>3.9</v>
      </c>
      <c r="N35" s="20">
        <v>41.5</v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  <c r="IU35" s="45"/>
      <c r="IV35" s="45"/>
    </row>
    <row r="36" spans="1:256" ht="25.5">
      <c r="A36" s="21" t="s">
        <v>85</v>
      </c>
      <c r="B36" s="31" t="s">
        <v>86</v>
      </c>
      <c r="C36" s="24">
        <v>19</v>
      </c>
      <c r="D36" s="16">
        <v>200</v>
      </c>
      <c r="E36" s="17">
        <v>7.13</v>
      </c>
      <c r="F36" s="17">
        <v>4.74</v>
      </c>
      <c r="G36" s="17">
        <v>19.5</v>
      </c>
      <c r="H36" s="17">
        <v>148.29</v>
      </c>
      <c r="I36" s="24">
        <v>25</v>
      </c>
      <c r="J36" s="16">
        <v>250</v>
      </c>
      <c r="K36" s="17">
        <v>8.91</v>
      </c>
      <c r="L36" s="17">
        <v>5.92</v>
      </c>
      <c r="M36" s="17">
        <v>24.3</v>
      </c>
      <c r="N36" s="17">
        <v>185.36</v>
      </c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  <c r="IU36" s="45"/>
      <c r="IV36" s="45"/>
    </row>
    <row r="37" spans="1:256" ht="12.75" customHeight="1">
      <c r="A37" s="67" t="s">
        <v>87</v>
      </c>
      <c r="B37" s="23" t="s">
        <v>88</v>
      </c>
      <c r="C37" s="15">
        <v>15</v>
      </c>
      <c r="D37" s="16">
        <v>180</v>
      </c>
      <c r="E37" s="17">
        <v>7.2</v>
      </c>
      <c r="F37" s="17">
        <v>9.64</v>
      </c>
      <c r="G37" s="17">
        <v>43.73</v>
      </c>
      <c r="H37" s="17">
        <v>262.39999999999998</v>
      </c>
      <c r="I37" s="15">
        <v>20</v>
      </c>
      <c r="J37" s="16">
        <v>200</v>
      </c>
      <c r="K37" s="17">
        <v>8</v>
      </c>
      <c r="L37" s="17">
        <v>10.7</v>
      </c>
      <c r="M37" s="17">
        <v>48.58</v>
      </c>
      <c r="N37" s="17">
        <v>291.5</v>
      </c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  <c r="IO37" s="51"/>
      <c r="IP37" s="51"/>
      <c r="IQ37" s="51"/>
      <c r="IR37" s="51"/>
      <c r="IS37" s="51"/>
      <c r="IT37" s="51"/>
      <c r="IU37" s="51"/>
      <c r="IV37" s="51"/>
    </row>
    <row r="38" spans="1:256" ht="12.75" customHeight="1">
      <c r="A38" s="13" t="s">
        <v>89</v>
      </c>
      <c r="B38" s="13" t="s">
        <v>90</v>
      </c>
      <c r="C38" s="24">
        <v>35</v>
      </c>
      <c r="D38" s="43" t="s">
        <v>76</v>
      </c>
      <c r="E38" s="25">
        <v>4.18</v>
      </c>
      <c r="F38" s="25">
        <v>1.78</v>
      </c>
      <c r="G38" s="25">
        <v>3.29</v>
      </c>
      <c r="H38" s="25">
        <v>85.76</v>
      </c>
      <c r="I38" s="24">
        <v>35</v>
      </c>
      <c r="J38" s="43" t="s">
        <v>76</v>
      </c>
      <c r="K38" s="25">
        <v>9.2899999999999991</v>
      </c>
      <c r="L38" s="25">
        <v>1.78</v>
      </c>
      <c r="M38" s="25">
        <v>3.29</v>
      </c>
      <c r="N38" s="25">
        <v>65.760000000000005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</row>
    <row r="39" spans="1:256" ht="12.75" customHeight="1">
      <c r="A39" s="21" t="s">
        <v>91</v>
      </c>
      <c r="B39" s="13" t="s">
        <v>92</v>
      </c>
      <c r="C39" s="24">
        <v>8</v>
      </c>
      <c r="D39" s="16">
        <v>200</v>
      </c>
      <c r="E39" s="17">
        <v>0.1</v>
      </c>
      <c r="F39" s="17">
        <v>0.03</v>
      </c>
      <c r="G39" s="17">
        <v>14.99</v>
      </c>
      <c r="H39" s="17">
        <v>56.85</v>
      </c>
      <c r="I39" s="24">
        <v>8</v>
      </c>
      <c r="J39" s="16">
        <v>200</v>
      </c>
      <c r="K39" s="17">
        <v>0.1</v>
      </c>
      <c r="L39" s="17">
        <v>0.03</v>
      </c>
      <c r="M39" s="17">
        <v>14.99</v>
      </c>
      <c r="N39" s="17">
        <v>56.85</v>
      </c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</row>
    <row r="40" spans="1:256" ht="12.75" customHeight="1">
      <c r="A40" s="21" t="s">
        <v>26</v>
      </c>
      <c r="B40" s="13" t="s">
        <v>46</v>
      </c>
      <c r="C40" s="15">
        <v>5</v>
      </c>
      <c r="D40" s="16">
        <v>50</v>
      </c>
      <c r="E40" s="17">
        <v>3.4</v>
      </c>
      <c r="F40" s="17">
        <v>0.6</v>
      </c>
      <c r="G40" s="17">
        <v>21</v>
      </c>
      <c r="H40" s="17">
        <v>105</v>
      </c>
      <c r="I40" s="15">
        <v>5</v>
      </c>
      <c r="J40" s="16">
        <v>50</v>
      </c>
      <c r="K40" s="17">
        <v>3.4</v>
      </c>
      <c r="L40" s="17">
        <v>0.6</v>
      </c>
      <c r="M40" s="17">
        <v>21</v>
      </c>
      <c r="N40" s="17">
        <v>105</v>
      </c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  <c r="IU40" s="45"/>
      <c r="IV40" s="45"/>
    </row>
    <row r="41" spans="1:256" ht="15">
      <c r="A41" s="68"/>
      <c r="B41" s="27" t="s">
        <v>32</v>
      </c>
      <c r="C41" s="62">
        <f>C35+C36+C37+C38+C39+C40</f>
        <v>90</v>
      </c>
      <c r="D41" s="64">
        <v>790</v>
      </c>
      <c r="E41" s="64">
        <f>SUM(E35:E40)</f>
        <v>22.85</v>
      </c>
      <c r="F41" s="64">
        <f>SUM(F35:F40)</f>
        <v>18.170000000000005</v>
      </c>
      <c r="G41" s="64">
        <f>SUM(G35:G40)</f>
        <v>104.85</v>
      </c>
      <c r="H41" s="64">
        <f>SUM(H35:H40)</f>
        <v>683.2</v>
      </c>
      <c r="I41" s="62">
        <f>I35+I36+I37+I38+I39+I40</f>
        <v>110</v>
      </c>
      <c r="J41" s="64">
        <v>900</v>
      </c>
      <c r="K41" s="64">
        <f>SUM(K35:K40)</f>
        <v>31.1</v>
      </c>
      <c r="L41" s="64">
        <f>SUM(L35:L40)</f>
        <v>21.330000000000002</v>
      </c>
      <c r="M41" s="64">
        <f>SUM(M35:M40)</f>
        <v>116.06</v>
      </c>
      <c r="N41" s="64">
        <f>SUM(N35:N40)</f>
        <v>745.97</v>
      </c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</row>
    <row r="42" spans="1:256" ht="15">
      <c r="A42" s="68"/>
      <c r="B42" s="27" t="s">
        <v>47</v>
      </c>
      <c r="C42" s="62">
        <f t="shared" ref="C42:N42" si="1">C33+C41</f>
        <v>135</v>
      </c>
      <c r="D42" s="64">
        <f t="shared" si="1"/>
        <v>1295</v>
      </c>
      <c r="E42" s="64">
        <f t="shared" si="1"/>
        <v>36.35</v>
      </c>
      <c r="F42" s="64">
        <f t="shared" si="1"/>
        <v>37.740000000000009</v>
      </c>
      <c r="G42" s="64">
        <f t="shared" si="1"/>
        <v>200.98</v>
      </c>
      <c r="H42" s="64">
        <f t="shared" si="1"/>
        <v>1294.8100000000002</v>
      </c>
      <c r="I42" s="62">
        <f t="shared" si="1"/>
        <v>160</v>
      </c>
      <c r="J42" s="64">
        <f t="shared" si="1"/>
        <v>1410</v>
      </c>
      <c r="K42" s="64">
        <f t="shared" si="1"/>
        <v>45.2</v>
      </c>
      <c r="L42" s="64">
        <f t="shared" si="1"/>
        <v>41.64</v>
      </c>
      <c r="M42" s="64">
        <f t="shared" si="1"/>
        <v>216.34</v>
      </c>
      <c r="N42" s="64">
        <f t="shared" si="1"/>
        <v>1386.0300000000002</v>
      </c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</row>
    <row r="43" spans="1:256">
      <c r="D43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</row>
    <row r="44" spans="1:256" ht="15">
      <c r="D44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  <c r="IO44" s="51"/>
      <c r="IP44" s="51"/>
      <c r="IQ44" s="51"/>
      <c r="IR44" s="51"/>
      <c r="IS44" s="51"/>
      <c r="IT44" s="51"/>
      <c r="IU44" s="51"/>
      <c r="IV44" s="51"/>
    </row>
    <row r="45" spans="1:256">
      <c r="D45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69"/>
      <c r="FN45" s="69"/>
      <c r="FO45" s="69"/>
      <c r="FP45" s="69"/>
      <c r="FQ45" s="69"/>
      <c r="FR45" s="69"/>
      <c r="FS45" s="69"/>
      <c r="FT45" s="69"/>
      <c r="FU45" s="69"/>
      <c r="FV45" s="69"/>
      <c r="FW45" s="69"/>
      <c r="FX45" s="69"/>
      <c r="FY45" s="69"/>
      <c r="FZ45" s="69"/>
      <c r="GA45" s="69"/>
      <c r="GB45" s="69"/>
      <c r="GC45" s="69"/>
      <c r="GD45" s="69"/>
      <c r="GE45" s="69"/>
      <c r="GF45" s="69"/>
      <c r="GG45" s="69"/>
      <c r="GH45" s="69"/>
      <c r="GI45" s="69"/>
      <c r="GJ45" s="69"/>
      <c r="GK45" s="69"/>
      <c r="GL45" s="69"/>
      <c r="GM45" s="69"/>
      <c r="GN45" s="69"/>
      <c r="GO45" s="69"/>
      <c r="GP45" s="69"/>
      <c r="GQ45" s="69"/>
      <c r="GR45" s="69"/>
      <c r="GS45" s="69"/>
      <c r="GT45" s="69"/>
      <c r="GU45" s="69"/>
      <c r="GV45" s="69"/>
      <c r="GW45" s="69"/>
      <c r="GX45" s="69"/>
      <c r="GY45" s="69"/>
      <c r="GZ45" s="69"/>
      <c r="HA45" s="69"/>
      <c r="HB45" s="69"/>
      <c r="HC45" s="69"/>
      <c r="HD45" s="69"/>
      <c r="HE45" s="69"/>
      <c r="HF45" s="69"/>
      <c r="HG45" s="69"/>
      <c r="HH45" s="69"/>
      <c r="HI45" s="69"/>
      <c r="HJ45" s="69"/>
      <c r="HK45" s="69"/>
      <c r="HL45" s="69"/>
      <c r="HM45" s="69"/>
      <c r="HN45" s="69"/>
      <c r="HO45" s="69"/>
      <c r="HP45" s="69"/>
      <c r="HQ45" s="69"/>
      <c r="HR45" s="69"/>
      <c r="HS45" s="69"/>
      <c r="HT45" s="69"/>
      <c r="HU45" s="69"/>
      <c r="HV45" s="69"/>
      <c r="HW45" s="69"/>
      <c r="HX45" s="69"/>
      <c r="HY45" s="69"/>
      <c r="HZ45" s="69"/>
      <c r="IA45" s="69"/>
      <c r="IB45" s="69"/>
      <c r="IC45" s="69"/>
      <c r="ID45" s="69"/>
      <c r="IE45" s="69"/>
      <c r="IF45" s="69"/>
      <c r="IG45" s="69"/>
      <c r="IH45" s="69"/>
      <c r="II45" s="69"/>
      <c r="IJ45" s="69"/>
      <c r="IK45" s="69"/>
      <c r="IL45" s="69"/>
      <c r="IM45" s="69"/>
      <c r="IN45" s="69"/>
      <c r="IO45" s="69"/>
      <c r="IP45" s="69"/>
      <c r="IQ45" s="69"/>
      <c r="IR45" s="69"/>
      <c r="IS45" s="69"/>
      <c r="IT45" s="69"/>
      <c r="IU45" s="69"/>
      <c r="IV45" s="69"/>
    </row>
    <row r="46" spans="1:256">
      <c r="A46" s="45"/>
      <c r="B46" s="45"/>
      <c r="C46" s="45"/>
      <c r="D46" s="46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</row>
    <row r="47" spans="1:256">
      <c r="A47" s="45"/>
      <c r="B47" s="45"/>
      <c r="C47" s="45"/>
      <c r="D47" s="46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</row>
    <row r="48" spans="1:256">
      <c r="A48" s="45"/>
      <c r="B48" s="45"/>
      <c r="C48" s="45"/>
      <c r="D48" s="46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</row>
    <row r="49" spans="1:256">
      <c r="A49" s="45"/>
      <c r="B49" s="45"/>
      <c r="C49" s="45"/>
      <c r="D49" s="46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</row>
  </sheetData>
  <mergeCells count="18">
    <mergeCell ref="C24:H24"/>
    <mergeCell ref="I24:N24"/>
    <mergeCell ref="B25:B26"/>
    <mergeCell ref="C25:C26"/>
    <mergeCell ref="D25:D26"/>
    <mergeCell ref="E25:G25"/>
    <mergeCell ref="I25:I26"/>
    <mergeCell ref="J25:J26"/>
    <mergeCell ref="K25:M25"/>
    <mergeCell ref="C4:H4"/>
    <mergeCell ref="I4:N4"/>
    <mergeCell ref="B5:B6"/>
    <mergeCell ref="C5:C6"/>
    <mergeCell ref="D5:D6"/>
    <mergeCell ref="E5:G5"/>
    <mergeCell ref="I5:I6"/>
    <mergeCell ref="J5:J6"/>
    <mergeCell ref="K5:M5"/>
  </mergeCells>
  <pageMargins left="0.70826771653543308" right="0.39370078740157505" top="0.76732283464566897" bottom="0.452755905511811" header="0.47204724409448801" footer="0.15748031496063003"/>
  <pageSetup paperSize="9" scale="91" fitToWidth="0" fitToHeight="0" pageOrder="overThenDown" orientation="landscape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60" zoomScaleNormal="100" workbookViewId="0">
      <selection activeCell="O1" sqref="O1:O65536"/>
    </sheetView>
  </sheetViews>
  <sheetFormatPr defaultColWidth="10.625" defaultRowHeight="14.25"/>
  <cols>
    <col min="1" max="1" width="5" style="45" customWidth="1"/>
    <col min="2" max="2" width="29.125" style="45" customWidth="1"/>
    <col min="3" max="3" width="7" style="45" customWidth="1"/>
    <col min="4" max="4" width="10.375" style="45" customWidth="1"/>
    <col min="5" max="5" width="5.875" style="45" customWidth="1"/>
    <col min="6" max="6" width="6.125" style="45" customWidth="1"/>
    <col min="7" max="7" width="6.5" style="45" customWidth="1"/>
    <col min="8" max="8" width="7.25" style="45" customWidth="1"/>
    <col min="9" max="9" width="6.75" customWidth="1"/>
    <col min="10" max="10" width="10.625" customWidth="1"/>
    <col min="11" max="11" width="5.75" customWidth="1"/>
    <col min="12" max="12" width="5.625" customWidth="1"/>
    <col min="13" max="13" width="6.375" customWidth="1"/>
    <col min="14" max="14" width="8.5" customWidth="1"/>
  </cols>
  <sheetData>
    <row r="1" spans="1:14">
      <c r="A1" s="1"/>
      <c r="B1" s="2" t="s">
        <v>0</v>
      </c>
      <c r="C1" s="3"/>
      <c r="D1" s="4"/>
      <c r="E1" s="3"/>
      <c r="F1" s="3"/>
      <c r="G1" s="3"/>
      <c r="H1" s="3"/>
      <c r="J1" s="71" t="s">
        <v>1</v>
      </c>
    </row>
    <row r="2" spans="1:14">
      <c r="A2" s="1"/>
      <c r="B2" s="2" t="s">
        <v>2</v>
      </c>
      <c r="C2" s="3"/>
      <c r="D2" s="4"/>
      <c r="E2" s="3"/>
      <c r="F2" s="3"/>
      <c r="G2" s="3"/>
      <c r="H2"/>
      <c r="J2" s="72" t="s">
        <v>3</v>
      </c>
    </row>
    <row r="3" spans="1:14">
      <c r="A3" s="1"/>
      <c r="B3" s="2" t="s">
        <v>4</v>
      </c>
      <c r="C3" s="3"/>
      <c r="D3" s="4"/>
      <c r="E3" s="3"/>
      <c r="F3" s="3"/>
      <c r="G3" s="3"/>
      <c r="H3" s="3"/>
      <c r="J3" s="71" t="s">
        <v>93</v>
      </c>
    </row>
    <row r="4" spans="1:14">
      <c r="A4" s="7"/>
      <c r="B4" s="8" t="s">
        <v>94</v>
      </c>
      <c r="C4" s="96" t="s">
        <v>8</v>
      </c>
      <c r="D4" s="96"/>
      <c r="E4" s="96"/>
      <c r="F4" s="96"/>
      <c r="G4" s="96"/>
      <c r="H4" s="96"/>
      <c r="I4" s="97" t="s">
        <v>9</v>
      </c>
      <c r="J4" s="97"/>
      <c r="K4" s="97"/>
      <c r="L4" s="97"/>
      <c r="M4" s="97"/>
      <c r="N4" s="97"/>
    </row>
    <row r="5" spans="1:14" ht="12.75" customHeight="1">
      <c r="A5" s="11" t="s">
        <v>10</v>
      </c>
      <c r="B5" s="98" t="s">
        <v>11</v>
      </c>
      <c r="C5" s="99" t="s">
        <v>12</v>
      </c>
      <c r="D5" s="101" t="s">
        <v>13</v>
      </c>
      <c r="E5" s="98" t="s">
        <v>14</v>
      </c>
      <c r="F5" s="98"/>
      <c r="G5" s="98"/>
      <c r="H5" s="12"/>
      <c r="I5" s="99" t="s">
        <v>12</v>
      </c>
      <c r="J5" s="101" t="s">
        <v>13</v>
      </c>
      <c r="K5" s="98" t="s">
        <v>14</v>
      </c>
      <c r="L5" s="98"/>
      <c r="M5" s="98"/>
      <c r="N5" s="12"/>
    </row>
    <row r="6" spans="1:14" ht="12.75" customHeight="1">
      <c r="A6" s="11"/>
      <c r="B6" s="98"/>
      <c r="C6" s="99"/>
      <c r="D6" s="101"/>
      <c r="E6" s="12" t="s">
        <v>15</v>
      </c>
      <c r="F6" s="12" t="s">
        <v>16</v>
      </c>
      <c r="G6" s="73" t="s">
        <v>17</v>
      </c>
      <c r="H6" s="12" t="s">
        <v>18</v>
      </c>
      <c r="I6" s="99"/>
      <c r="J6" s="101"/>
      <c r="K6" s="12" t="s">
        <v>15</v>
      </c>
      <c r="L6" s="12" t="s">
        <v>16</v>
      </c>
      <c r="M6" s="73" t="s">
        <v>17</v>
      </c>
      <c r="N6" s="12" t="s">
        <v>18</v>
      </c>
    </row>
    <row r="7" spans="1:14" ht="12.4" customHeight="1">
      <c r="A7" s="13"/>
      <c r="B7" s="14" t="s">
        <v>49</v>
      </c>
      <c r="C7" s="24"/>
      <c r="D7" s="43"/>
      <c r="E7" s="25"/>
      <c r="F7" s="25"/>
      <c r="G7" s="25"/>
      <c r="H7" s="25"/>
      <c r="I7" s="24"/>
      <c r="J7" s="43"/>
      <c r="K7" s="25"/>
      <c r="L7" s="25"/>
      <c r="M7" s="25"/>
      <c r="N7" s="25"/>
    </row>
    <row r="8" spans="1:14" ht="12.95" customHeight="1">
      <c r="A8" s="13" t="s">
        <v>20</v>
      </c>
      <c r="B8" s="13" t="s">
        <v>95</v>
      </c>
      <c r="C8" s="15">
        <v>13</v>
      </c>
      <c r="D8" s="25" t="s">
        <v>22</v>
      </c>
      <c r="E8" s="25">
        <v>10.4</v>
      </c>
      <c r="F8" s="25">
        <v>11.31</v>
      </c>
      <c r="G8" s="25">
        <v>38.29</v>
      </c>
      <c r="H8" s="25">
        <v>251.74</v>
      </c>
      <c r="I8" s="15">
        <v>18</v>
      </c>
      <c r="J8" s="25" t="s">
        <v>23</v>
      </c>
      <c r="K8" s="25">
        <v>11.78</v>
      </c>
      <c r="L8" s="25">
        <v>12.81</v>
      </c>
      <c r="M8" s="25">
        <v>43.39</v>
      </c>
      <c r="N8" s="25">
        <v>285.3</v>
      </c>
    </row>
    <row r="9" spans="1:14" ht="12.95" customHeight="1">
      <c r="A9" s="18" t="s">
        <v>30</v>
      </c>
      <c r="B9" s="13" t="s">
        <v>31</v>
      </c>
      <c r="C9" s="24">
        <v>15</v>
      </c>
      <c r="D9" s="25">
        <v>15</v>
      </c>
      <c r="E9" s="25">
        <v>3.45</v>
      </c>
      <c r="F9" s="25">
        <v>4.3499999999999996</v>
      </c>
      <c r="G9" s="25">
        <v>0</v>
      </c>
      <c r="H9" s="25">
        <v>54.3</v>
      </c>
      <c r="I9" s="24">
        <v>15</v>
      </c>
      <c r="J9" s="25">
        <v>15</v>
      </c>
      <c r="K9" s="25">
        <v>3.45</v>
      </c>
      <c r="L9" s="25">
        <v>4.3499999999999996</v>
      </c>
      <c r="M9" s="25">
        <v>0</v>
      </c>
      <c r="N9" s="25">
        <v>54.3</v>
      </c>
    </row>
    <row r="10" spans="1:14" ht="12.95" customHeight="1">
      <c r="A10" s="18" t="s">
        <v>26</v>
      </c>
      <c r="B10" s="13" t="s">
        <v>27</v>
      </c>
      <c r="C10" s="9">
        <v>5</v>
      </c>
      <c r="D10" s="19">
        <v>60</v>
      </c>
      <c r="E10" s="20">
        <v>4.8</v>
      </c>
      <c r="F10" s="20">
        <v>0.6</v>
      </c>
      <c r="G10" s="20">
        <v>29.8</v>
      </c>
      <c r="H10" s="20">
        <v>138.6</v>
      </c>
      <c r="I10" s="9">
        <v>5</v>
      </c>
      <c r="J10" s="19">
        <v>60</v>
      </c>
      <c r="K10" s="20">
        <v>4.8</v>
      </c>
      <c r="L10" s="20">
        <v>0.6</v>
      </c>
      <c r="M10" s="20">
        <v>29.8</v>
      </c>
      <c r="N10" s="20">
        <v>138.6</v>
      </c>
    </row>
    <row r="11" spans="1:14" ht="12.95" customHeight="1">
      <c r="A11" s="13" t="s">
        <v>28</v>
      </c>
      <c r="B11" s="13" t="s">
        <v>29</v>
      </c>
      <c r="C11" s="15">
        <v>2</v>
      </c>
      <c r="D11" s="16">
        <v>200</v>
      </c>
      <c r="E11" s="25">
        <v>0.2</v>
      </c>
      <c r="F11" s="25">
        <v>0</v>
      </c>
      <c r="G11" s="25">
        <v>19.8</v>
      </c>
      <c r="H11" s="25">
        <v>77</v>
      </c>
      <c r="I11" s="15">
        <v>2</v>
      </c>
      <c r="J11" s="16">
        <v>200</v>
      </c>
      <c r="K11" s="25">
        <v>0.2</v>
      </c>
      <c r="L11" s="25">
        <v>0</v>
      </c>
      <c r="M11" s="25">
        <v>19.8</v>
      </c>
      <c r="N11" s="25">
        <v>77</v>
      </c>
    </row>
    <row r="12" spans="1:14" ht="12.95" customHeight="1">
      <c r="A12" s="21" t="s">
        <v>24</v>
      </c>
      <c r="B12" s="13" t="s">
        <v>25</v>
      </c>
      <c r="C12" s="24">
        <v>10</v>
      </c>
      <c r="D12" s="16">
        <v>10</v>
      </c>
      <c r="E12" s="17">
        <v>0.08</v>
      </c>
      <c r="F12" s="17">
        <v>7.25</v>
      </c>
      <c r="G12" s="17">
        <v>0.13</v>
      </c>
      <c r="H12" s="17">
        <v>66.099999999999994</v>
      </c>
      <c r="I12" s="24">
        <v>10</v>
      </c>
      <c r="J12" s="16">
        <v>10</v>
      </c>
      <c r="K12" s="17">
        <v>0.08</v>
      </c>
      <c r="L12" s="17">
        <v>7.25</v>
      </c>
      <c r="M12" s="17">
        <v>0.13</v>
      </c>
      <c r="N12" s="17">
        <v>66.099999999999994</v>
      </c>
    </row>
    <row r="13" spans="1:14" ht="12.95" customHeight="1">
      <c r="A13" s="14"/>
      <c r="B13" s="27" t="s">
        <v>32</v>
      </c>
      <c r="C13" s="49">
        <f>SUM(C8:C12)</f>
        <v>45</v>
      </c>
      <c r="D13" s="74">
        <v>500</v>
      </c>
      <c r="E13" s="74">
        <f>SUM(E8:E12)</f>
        <v>18.93</v>
      </c>
      <c r="F13" s="74">
        <f>SUM(F8:F12)</f>
        <v>23.51</v>
      </c>
      <c r="G13" s="74">
        <f>SUM(G8:G12)</f>
        <v>88.02</v>
      </c>
      <c r="H13" s="74">
        <f>SUM(H8:H12)</f>
        <v>587.74</v>
      </c>
      <c r="I13" s="49">
        <f>SUM(I8:I12)</f>
        <v>50</v>
      </c>
      <c r="J13" s="74">
        <v>510</v>
      </c>
      <c r="K13" s="74">
        <f>SUM(K8:K12)</f>
        <v>20.309999999999999</v>
      </c>
      <c r="L13" s="74">
        <f>SUM(L8:L12)</f>
        <v>25.01</v>
      </c>
      <c r="M13" s="74">
        <f>SUM(M8:M12)</f>
        <v>93.11999999999999</v>
      </c>
      <c r="N13" s="74">
        <f>SUM(N8:N12)</f>
        <v>621.30000000000007</v>
      </c>
    </row>
    <row r="14" spans="1:14" ht="12.4" customHeight="1">
      <c r="A14" s="13"/>
      <c r="B14" s="14" t="s">
        <v>54</v>
      </c>
      <c r="C14" s="15"/>
      <c r="D14" s="16"/>
      <c r="E14" s="25"/>
      <c r="F14" s="25"/>
      <c r="G14" s="25"/>
      <c r="H14" s="25"/>
      <c r="I14" s="15"/>
      <c r="J14" s="16"/>
      <c r="K14" s="25"/>
      <c r="L14" s="25"/>
      <c r="M14" s="25"/>
      <c r="N14" s="25"/>
    </row>
    <row r="15" spans="1:14" ht="12.95" customHeight="1">
      <c r="A15" s="13" t="s">
        <v>34</v>
      </c>
      <c r="B15" s="23" t="s">
        <v>96</v>
      </c>
      <c r="C15" s="9">
        <v>13</v>
      </c>
      <c r="D15" s="34">
        <v>60</v>
      </c>
      <c r="E15" s="17">
        <v>0.78</v>
      </c>
      <c r="F15" s="17">
        <v>4.4400000000000004</v>
      </c>
      <c r="G15" s="17">
        <v>4.68</v>
      </c>
      <c r="H15" s="17">
        <v>60.6</v>
      </c>
      <c r="I15" s="9">
        <v>25</v>
      </c>
      <c r="J15" s="34">
        <v>100</v>
      </c>
      <c r="K15" s="17">
        <v>1.3</v>
      </c>
      <c r="L15" s="17">
        <v>7.4</v>
      </c>
      <c r="M15" s="17">
        <v>7.8</v>
      </c>
      <c r="N15" s="17">
        <v>101</v>
      </c>
    </row>
    <row r="16" spans="1:14" ht="22.7" customHeight="1">
      <c r="A16" s="23" t="s">
        <v>97</v>
      </c>
      <c r="B16" s="75" t="s">
        <v>98</v>
      </c>
      <c r="C16" s="24">
        <v>20</v>
      </c>
      <c r="D16" s="43" t="s">
        <v>58</v>
      </c>
      <c r="E16" s="25">
        <v>2.5</v>
      </c>
      <c r="F16" s="25">
        <v>6.04</v>
      </c>
      <c r="G16" s="25">
        <v>20.91</v>
      </c>
      <c r="H16" s="25">
        <v>154.01</v>
      </c>
      <c r="I16" s="24">
        <v>26</v>
      </c>
      <c r="J16" s="43" t="s">
        <v>59</v>
      </c>
      <c r="K16" s="25">
        <v>3.1</v>
      </c>
      <c r="L16" s="25">
        <v>7.51</v>
      </c>
      <c r="M16" s="25">
        <v>26.01</v>
      </c>
      <c r="N16" s="25">
        <v>191.57</v>
      </c>
    </row>
    <row r="17" spans="1:14" ht="12.95" customHeight="1">
      <c r="A17" s="13" t="s">
        <v>20</v>
      </c>
      <c r="B17" s="23" t="s">
        <v>99</v>
      </c>
      <c r="C17" s="24">
        <v>8</v>
      </c>
      <c r="D17" s="43">
        <v>180</v>
      </c>
      <c r="E17" s="25">
        <v>5.33</v>
      </c>
      <c r="F17" s="25">
        <v>4.3499999999999996</v>
      </c>
      <c r="G17" s="25">
        <v>19.95</v>
      </c>
      <c r="H17" s="25">
        <v>140.47999999999999</v>
      </c>
      <c r="I17" s="24">
        <v>10</v>
      </c>
      <c r="J17" s="43">
        <v>200</v>
      </c>
      <c r="K17" s="25">
        <v>5.92</v>
      </c>
      <c r="L17" s="25">
        <v>4.83</v>
      </c>
      <c r="M17" s="25">
        <v>22.16</v>
      </c>
      <c r="N17" s="25">
        <v>156.08000000000001</v>
      </c>
    </row>
    <row r="18" spans="1:14" ht="12.95" customHeight="1">
      <c r="A18" s="13" t="s">
        <v>40</v>
      </c>
      <c r="B18" s="13" t="s">
        <v>100</v>
      </c>
      <c r="C18" s="15">
        <v>40</v>
      </c>
      <c r="D18" s="43" t="s">
        <v>76</v>
      </c>
      <c r="E18" s="25">
        <v>11.52</v>
      </c>
      <c r="F18" s="25">
        <v>4.08</v>
      </c>
      <c r="G18" s="25">
        <v>2.16</v>
      </c>
      <c r="H18" s="25">
        <v>192.16</v>
      </c>
      <c r="I18" s="15">
        <v>40</v>
      </c>
      <c r="J18" s="43" t="s">
        <v>76</v>
      </c>
      <c r="K18" s="25">
        <v>11.52</v>
      </c>
      <c r="L18" s="25">
        <v>4.08</v>
      </c>
      <c r="M18" s="25">
        <v>2.16</v>
      </c>
      <c r="N18" s="25">
        <v>192.16</v>
      </c>
    </row>
    <row r="19" spans="1:14" ht="12.95" customHeight="1">
      <c r="A19" s="18" t="s">
        <v>26</v>
      </c>
      <c r="B19" s="13" t="s">
        <v>46</v>
      </c>
      <c r="C19" s="15">
        <v>5</v>
      </c>
      <c r="D19" s="16">
        <v>50</v>
      </c>
      <c r="E19" s="17">
        <v>3.4</v>
      </c>
      <c r="F19" s="17">
        <v>0.6</v>
      </c>
      <c r="G19" s="17">
        <v>21</v>
      </c>
      <c r="H19" s="17">
        <v>105</v>
      </c>
      <c r="I19" s="15">
        <v>5</v>
      </c>
      <c r="J19" s="16">
        <v>50</v>
      </c>
      <c r="K19" s="17">
        <v>3.4</v>
      </c>
      <c r="L19" s="17">
        <v>0.6</v>
      </c>
      <c r="M19" s="17">
        <v>21</v>
      </c>
      <c r="N19" s="17">
        <v>105</v>
      </c>
    </row>
    <row r="20" spans="1:14" ht="12.95" customHeight="1">
      <c r="A20" s="13" t="s">
        <v>81</v>
      </c>
      <c r="B20" s="13" t="s">
        <v>82</v>
      </c>
      <c r="C20" s="15">
        <v>4</v>
      </c>
      <c r="D20" s="25">
        <v>200</v>
      </c>
      <c r="E20" s="25">
        <v>0.16</v>
      </c>
      <c r="F20" s="25">
        <v>0.16</v>
      </c>
      <c r="G20" s="25">
        <v>27.87</v>
      </c>
      <c r="H20" s="25">
        <v>108.97</v>
      </c>
      <c r="I20" s="15">
        <v>4</v>
      </c>
      <c r="J20" s="25">
        <v>200</v>
      </c>
      <c r="K20" s="25">
        <v>0.16</v>
      </c>
      <c r="L20" s="25">
        <v>0.16</v>
      </c>
      <c r="M20" s="25">
        <v>27.87</v>
      </c>
      <c r="N20" s="25">
        <v>108.97</v>
      </c>
    </row>
    <row r="21" spans="1:14" ht="12.95" customHeight="1">
      <c r="A21" s="14"/>
      <c r="B21" s="27" t="s">
        <v>32</v>
      </c>
      <c r="C21" s="49">
        <f>C15+C16+C17+C18+C19+C20</f>
        <v>90</v>
      </c>
      <c r="D21" s="50">
        <v>795</v>
      </c>
      <c r="E21" s="50">
        <f>SUM(E15:E20)</f>
        <v>23.689999999999998</v>
      </c>
      <c r="F21" s="50">
        <f>SUM(F15:F20)</f>
        <v>19.670000000000002</v>
      </c>
      <c r="G21" s="50">
        <f>SUM(G15:G20)</f>
        <v>96.570000000000007</v>
      </c>
      <c r="H21" s="50">
        <f>SUM(H15:H20)</f>
        <v>761.22</v>
      </c>
      <c r="I21" s="49">
        <f>I15+I16+I17+I18+I19+I20</f>
        <v>110</v>
      </c>
      <c r="J21" s="50">
        <v>905</v>
      </c>
      <c r="K21" s="50">
        <f>SUM(K15:K20)</f>
        <v>25.4</v>
      </c>
      <c r="L21" s="50">
        <f>SUM(L15:L20)</f>
        <v>24.580000000000002</v>
      </c>
      <c r="M21" s="50">
        <f>SUM(M15:M20)</f>
        <v>107</v>
      </c>
      <c r="N21" s="50">
        <f>SUM(N15:N20)</f>
        <v>854.78</v>
      </c>
    </row>
    <row r="22" spans="1:14" ht="12.95" customHeight="1">
      <c r="A22" s="14"/>
      <c r="B22" s="27" t="s">
        <v>47</v>
      </c>
      <c r="C22" s="49">
        <f t="shared" ref="C22:N22" si="0">C13+C21</f>
        <v>135</v>
      </c>
      <c r="D22" s="50">
        <f t="shared" si="0"/>
        <v>1295</v>
      </c>
      <c r="E22" s="50">
        <f t="shared" si="0"/>
        <v>42.62</v>
      </c>
      <c r="F22" s="50">
        <f t="shared" si="0"/>
        <v>43.180000000000007</v>
      </c>
      <c r="G22" s="50">
        <f t="shared" si="0"/>
        <v>184.59</v>
      </c>
      <c r="H22" s="50">
        <f t="shared" si="0"/>
        <v>1348.96</v>
      </c>
      <c r="I22" s="49">
        <f t="shared" si="0"/>
        <v>160</v>
      </c>
      <c r="J22" s="50">
        <f t="shared" si="0"/>
        <v>1415</v>
      </c>
      <c r="K22" s="50">
        <f t="shared" si="0"/>
        <v>45.709999999999994</v>
      </c>
      <c r="L22" s="50">
        <f t="shared" si="0"/>
        <v>49.59</v>
      </c>
      <c r="M22" s="50">
        <f t="shared" si="0"/>
        <v>200.12</v>
      </c>
      <c r="N22" s="50">
        <f t="shared" si="0"/>
        <v>1476.08</v>
      </c>
    </row>
    <row r="23" spans="1:14" ht="10.35" customHeight="1">
      <c r="A23" s="57"/>
      <c r="B23" s="38"/>
      <c r="C23" s="58"/>
      <c r="D23" s="59"/>
      <c r="E23" s="59"/>
      <c r="F23" s="59"/>
      <c r="G23" s="59"/>
      <c r="H23" s="59"/>
      <c r="I23" s="58"/>
      <c r="J23" s="59"/>
      <c r="K23" s="59"/>
      <c r="L23" s="59"/>
      <c r="M23" s="59"/>
      <c r="N23" s="60"/>
    </row>
    <row r="24" spans="1:14">
      <c r="A24" s="7"/>
      <c r="B24" s="8" t="s">
        <v>101</v>
      </c>
      <c r="C24" s="96" t="s">
        <v>8</v>
      </c>
      <c r="D24" s="96"/>
      <c r="E24" s="96"/>
      <c r="F24" s="96"/>
      <c r="G24" s="96"/>
      <c r="H24" s="96"/>
      <c r="I24" s="97" t="s">
        <v>9</v>
      </c>
      <c r="J24" s="97"/>
      <c r="K24" s="97"/>
      <c r="L24" s="97"/>
      <c r="M24" s="97"/>
      <c r="N24" s="97"/>
    </row>
    <row r="25" spans="1:14" s="44" customFormat="1" ht="12.75" customHeight="1">
      <c r="A25" s="11"/>
      <c r="B25" s="98" t="s">
        <v>11</v>
      </c>
      <c r="C25" s="99" t="s">
        <v>12</v>
      </c>
      <c r="D25" s="101" t="s">
        <v>13</v>
      </c>
      <c r="E25" s="98" t="s">
        <v>14</v>
      </c>
      <c r="F25" s="98"/>
      <c r="G25" s="98"/>
      <c r="H25" s="12"/>
      <c r="I25" s="99" t="s">
        <v>12</v>
      </c>
      <c r="J25" s="101" t="s">
        <v>13</v>
      </c>
      <c r="K25" s="98" t="s">
        <v>14</v>
      </c>
      <c r="L25" s="98"/>
      <c r="M25" s="98"/>
      <c r="N25" s="12"/>
    </row>
    <row r="26" spans="1:14" s="44" customFormat="1" ht="12.75" customHeight="1">
      <c r="A26" s="11"/>
      <c r="B26" s="98"/>
      <c r="C26" s="99"/>
      <c r="D26" s="101"/>
      <c r="E26" s="12" t="s">
        <v>15</v>
      </c>
      <c r="F26" s="12" t="s">
        <v>16</v>
      </c>
      <c r="G26" s="73" t="s">
        <v>17</v>
      </c>
      <c r="H26" s="12" t="s">
        <v>18</v>
      </c>
      <c r="I26" s="99"/>
      <c r="J26" s="101"/>
      <c r="K26" s="12" t="s">
        <v>15</v>
      </c>
      <c r="L26" s="12" t="s">
        <v>16</v>
      </c>
      <c r="M26" s="73" t="s">
        <v>17</v>
      </c>
      <c r="N26" s="12" t="s">
        <v>18</v>
      </c>
    </row>
    <row r="27" spans="1:14" s="44" customFormat="1" ht="12.4" customHeight="1">
      <c r="A27" s="13"/>
      <c r="B27" s="14" t="s">
        <v>49</v>
      </c>
      <c r="C27" s="24"/>
      <c r="D27" s="43"/>
      <c r="E27" s="25"/>
      <c r="F27" s="25"/>
      <c r="G27" s="25"/>
      <c r="H27" s="25"/>
      <c r="I27" s="24"/>
      <c r="J27" s="43"/>
      <c r="K27" s="25"/>
      <c r="L27" s="25"/>
      <c r="M27" s="25"/>
      <c r="N27" s="25"/>
    </row>
    <row r="28" spans="1:14" ht="12.95" customHeight="1">
      <c r="A28" s="33" t="s">
        <v>20</v>
      </c>
      <c r="B28" s="23" t="s">
        <v>102</v>
      </c>
      <c r="C28" s="22">
        <v>15.5</v>
      </c>
      <c r="D28" s="19" t="s">
        <v>23</v>
      </c>
      <c r="E28" s="10">
        <v>6.65</v>
      </c>
      <c r="F28" s="10">
        <v>4.18</v>
      </c>
      <c r="G28" s="10">
        <v>31</v>
      </c>
      <c r="H28" s="10">
        <v>193.4</v>
      </c>
      <c r="I28" s="22">
        <v>20.5</v>
      </c>
      <c r="J28" s="19" t="s">
        <v>66</v>
      </c>
      <c r="K28" s="10">
        <v>7.9</v>
      </c>
      <c r="L28" s="10">
        <v>4.9000000000000004</v>
      </c>
      <c r="M28" s="10">
        <v>37</v>
      </c>
      <c r="N28" s="10">
        <v>235.8</v>
      </c>
    </row>
    <row r="29" spans="1:14" ht="12.95" customHeight="1">
      <c r="A29" s="21" t="s">
        <v>24</v>
      </c>
      <c r="B29" s="13" t="s">
        <v>25</v>
      </c>
      <c r="C29" s="24">
        <v>8</v>
      </c>
      <c r="D29" s="16">
        <v>10</v>
      </c>
      <c r="E29" s="17">
        <v>0.08</v>
      </c>
      <c r="F29" s="17">
        <v>7.25</v>
      </c>
      <c r="G29" s="17">
        <v>0.13</v>
      </c>
      <c r="H29" s="17">
        <v>66.099999999999994</v>
      </c>
      <c r="I29" s="24">
        <v>8</v>
      </c>
      <c r="J29" s="16">
        <v>10</v>
      </c>
      <c r="K29" s="17">
        <v>0.08</v>
      </c>
      <c r="L29" s="17">
        <v>7.25</v>
      </c>
      <c r="M29" s="17">
        <v>0.13</v>
      </c>
      <c r="N29" s="17">
        <v>66.099999999999994</v>
      </c>
    </row>
    <row r="30" spans="1:14" ht="12.95" customHeight="1">
      <c r="A30" s="33" t="s">
        <v>26</v>
      </c>
      <c r="B30" s="13" t="s">
        <v>27</v>
      </c>
      <c r="C30" s="9">
        <v>5</v>
      </c>
      <c r="D30" s="19">
        <v>60</v>
      </c>
      <c r="E30" s="20">
        <v>4.8</v>
      </c>
      <c r="F30" s="20">
        <v>0.6</v>
      </c>
      <c r="G30" s="20">
        <v>29.8</v>
      </c>
      <c r="H30" s="20">
        <v>138.6</v>
      </c>
      <c r="I30" s="9">
        <v>5</v>
      </c>
      <c r="J30" s="19">
        <v>60</v>
      </c>
      <c r="K30" s="20">
        <v>4.8</v>
      </c>
      <c r="L30" s="20">
        <v>0.6</v>
      </c>
      <c r="M30" s="20">
        <v>29.8</v>
      </c>
      <c r="N30" s="20">
        <v>138.6</v>
      </c>
    </row>
    <row r="31" spans="1:14" ht="12.95" customHeight="1">
      <c r="A31" s="13" t="s">
        <v>103</v>
      </c>
      <c r="B31" s="13" t="s">
        <v>104</v>
      </c>
      <c r="C31" s="15">
        <v>6.5</v>
      </c>
      <c r="D31" s="16">
        <v>200</v>
      </c>
      <c r="E31" s="25">
        <v>0.54</v>
      </c>
      <c r="F31" s="25">
        <v>0.1</v>
      </c>
      <c r="G31" s="25">
        <v>8.58</v>
      </c>
      <c r="H31" s="25">
        <v>33</v>
      </c>
      <c r="I31" s="15">
        <v>6.5</v>
      </c>
      <c r="J31" s="16">
        <v>200</v>
      </c>
      <c r="K31" s="25">
        <v>0.54</v>
      </c>
      <c r="L31" s="25">
        <v>0.1</v>
      </c>
      <c r="M31" s="25">
        <v>8.58</v>
      </c>
      <c r="N31" s="25">
        <v>33</v>
      </c>
    </row>
    <row r="32" spans="1:14" ht="12.95" customHeight="1">
      <c r="A32" s="13" t="s">
        <v>30</v>
      </c>
      <c r="B32" s="13" t="s">
        <v>31</v>
      </c>
      <c r="C32" s="24">
        <v>10</v>
      </c>
      <c r="D32" s="25">
        <v>10</v>
      </c>
      <c r="E32" s="25">
        <v>2.87</v>
      </c>
      <c r="F32" s="25">
        <v>2.98</v>
      </c>
      <c r="G32" s="25">
        <v>0.1</v>
      </c>
      <c r="H32" s="25">
        <v>36.200000000000003</v>
      </c>
      <c r="I32" s="24">
        <v>10</v>
      </c>
      <c r="J32" s="25">
        <v>10</v>
      </c>
      <c r="K32" s="25">
        <v>2.87</v>
      </c>
      <c r="L32" s="25">
        <v>2.98</v>
      </c>
      <c r="M32" s="25">
        <v>0.1</v>
      </c>
      <c r="N32" s="25">
        <v>36.200000000000003</v>
      </c>
    </row>
    <row r="33" spans="1:14" ht="15">
      <c r="A33" s="14"/>
      <c r="B33" s="27" t="s">
        <v>32</v>
      </c>
      <c r="C33" s="49">
        <f>SUM(C28:C32)</f>
        <v>45</v>
      </c>
      <c r="D33" s="74">
        <v>505</v>
      </c>
      <c r="E33" s="74">
        <f>SUM(E28:E32)</f>
        <v>14.940000000000001</v>
      </c>
      <c r="F33" s="74">
        <f>SUM(F28:F32)</f>
        <v>15.11</v>
      </c>
      <c r="G33" s="74">
        <f>SUM(G28:G32)</f>
        <v>69.61</v>
      </c>
      <c r="H33" s="74">
        <f>SUM(H28:H32)</f>
        <v>467.3</v>
      </c>
      <c r="I33" s="49">
        <f>SUM(I28:I32)</f>
        <v>50</v>
      </c>
      <c r="J33" s="74">
        <v>510</v>
      </c>
      <c r="K33" s="74">
        <f>SUM(K28:K32)</f>
        <v>16.190000000000001</v>
      </c>
      <c r="L33" s="74">
        <f>SUM(L28:L32)</f>
        <v>15.83</v>
      </c>
      <c r="M33" s="74">
        <f>SUM(M28:M32)</f>
        <v>75.61</v>
      </c>
      <c r="N33" s="74">
        <f>SUM(N28:N32)</f>
        <v>509.7</v>
      </c>
    </row>
    <row r="34" spans="1:14" ht="12.4" customHeight="1">
      <c r="A34" s="13"/>
      <c r="B34" s="14" t="s">
        <v>54</v>
      </c>
      <c r="C34" s="15"/>
      <c r="D34" s="16"/>
      <c r="E34" s="25"/>
      <c r="F34" s="25"/>
      <c r="G34" s="25"/>
      <c r="H34" s="25"/>
      <c r="I34" s="15"/>
      <c r="J34" s="16"/>
      <c r="K34" s="25"/>
      <c r="L34" s="25"/>
      <c r="M34" s="25"/>
      <c r="N34" s="25"/>
    </row>
    <row r="35" spans="1:14" ht="12.95" customHeight="1">
      <c r="A35" s="13" t="s">
        <v>105</v>
      </c>
      <c r="B35" s="23" t="s">
        <v>106</v>
      </c>
      <c r="C35" s="9">
        <v>7</v>
      </c>
      <c r="D35" s="34">
        <v>60</v>
      </c>
      <c r="E35" s="17">
        <v>0.42</v>
      </c>
      <c r="F35" s="17">
        <v>0.18</v>
      </c>
      <c r="G35" s="17">
        <v>6.54</v>
      </c>
      <c r="H35" s="17">
        <v>30.6</v>
      </c>
      <c r="I35" s="9">
        <v>15</v>
      </c>
      <c r="J35" s="34">
        <v>100</v>
      </c>
      <c r="K35" s="17">
        <v>0.7</v>
      </c>
      <c r="L35" s="17">
        <v>0.3</v>
      </c>
      <c r="M35" s="17">
        <v>10.9</v>
      </c>
      <c r="N35" s="17">
        <v>51.1</v>
      </c>
    </row>
    <row r="36" spans="1:14" ht="23.1" customHeight="1">
      <c r="A36" s="21" t="s">
        <v>71</v>
      </c>
      <c r="B36" s="31" t="s">
        <v>107</v>
      </c>
      <c r="C36" s="15">
        <v>10</v>
      </c>
      <c r="D36" s="16">
        <v>200</v>
      </c>
      <c r="E36" s="25">
        <v>1.81</v>
      </c>
      <c r="F36" s="25">
        <v>5.03</v>
      </c>
      <c r="G36" s="25">
        <v>13.57</v>
      </c>
      <c r="H36" s="25">
        <v>109.28</v>
      </c>
      <c r="I36" s="15">
        <v>16</v>
      </c>
      <c r="J36" s="16">
        <v>250</v>
      </c>
      <c r="K36" s="25">
        <v>2.2599999999999998</v>
      </c>
      <c r="L36" s="25">
        <v>6.3</v>
      </c>
      <c r="M36" s="25">
        <v>16.899999999999999</v>
      </c>
      <c r="N36" s="25">
        <v>136.6</v>
      </c>
    </row>
    <row r="37" spans="1:14" ht="14.1" customHeight="1">
      <c r="A37" s="23" t="s">
        <v>87</v>
      </c>
      <c r="B37" s="23" t="s">
        <v>108</v>
      </c>
      <c r="C37" s="9">
        <v>8</v>
      </c>
      <c r="D37" s="19">
        <v>150</v>
      </c>
      <c r="E37" s="20">
        <v>6.48</v>
      </c>
      <c r="F37" s="20">
        <v>0.72</v>
      </c>
      <c r="G37" s="20">
        <v>41.94</v>
      </c>
      <c r="H37" s="20">
        <v>201.6</v>
      </c>
      <c r="I37" s="9">
        <v>14</v>
      </c>
      <c r="J37" s="19">
        <v>200</v>
      </c>
      <c r="K37" s="20">
        <v>7.2</v>
      </c>
      <c r="L37" s="20">
        <v>0.8</v>
      </c>
      <c r="M37" s="20">
        <v>46.6</v>
      </c>
      <c r="N37" s="20">
        <v>224</v>
      </c>
    </row>
    <row r="38" spans="1:14" ht="12.95" customHeight="1">
      <c r="A38" s="33" t="s">
        <v>109</v>
      </c>
      <c r="B38" s="23" t="s">
        <v>110</v>
      </c>
      <c r="C38" s="9">
        <v>54</v>
      </c>
      <c r="D38" s="19" t="s">
        <v>111</v>
      </c>
      <c r="E38" s="10">
        <v>17.5</v>
      </c>
      <c r="F38" s="10">
        <v>3.2</v>
      </c>
      <c r="G38" s="10">
        <v>5.9</v>
      </c>
      <c r="H38" s="10">
        <v>122</v>
      </c>
      <c r="I38" s="9">
        <v>54</v>
      </c>
      <c r="J38" s="19" t="s">
        <v>111</v>
      </c>
      <c r="K38" s="10">
        <v>17.5</v>
      </c>
      <c r="L38" s="10">
        <v>3.2</v>
      </c>
      <c r="M38" s="10">
        <v>5.9</v>
      </c>
      <c r="N38" s="10">
        <v>122</v>
      </c>
    </row>
    <row r="39" spans="1:14" ht="12.95" customHeight="1">
      <c r="A39" s="13" t="s">
        <v>34</v>
      </c>
      <c r="B39" s="13" t="s">
        <v>77</v>
      </c>
      <c r="C39" s="24">
        <v>6</v>
      </c>
      <c r="D39" s="25">
        <v>200</v>
      </c>
      <c r="E39" s="25">
        <v>0.16</v>
      </c>
      <c r="F39" s="25">
        <v>22</v>
      </c>
      <c r="G39" s="25">
        <v>0.04</v>
      </c>
      <c r="H39" s="25">
        <v>83.4</v>
      </c>
      <c r="I39" s="24">
        <v>6</v>
      </c>
      <c r="J39" s="25">
        <v>200</v>
      </c>
      <c r="K39" s="25">
        <v>0.16</v>
      </c>
      <c r="L39" s="25">
        <v>22</v>
      </c>
      <c r="M39" s="25">
        <v>0.04</v>
      </c>
      <c r="N39" s="25">
        <v>83.4</v>
      </c>
    </row>
    <row r="40" spans="1:14" ht="12.95" customHeight="1">
      <c r="A40" s="21" t="s">
        <v>26</v>
      </c>
      <c r="B40" s="13" t="s">
        <v>46</v>
      </c>
      <c r="C40" s="15">
        <v>5</v>
      </c>
      <c r="D40" s="16">
        <v>50</v>
      </c>
      <c r="E40" s="17">
        <v>3.4</v>
      </c>
      <c r="F40" s="17">
        <v>0.6</v>
      </c>
      <c r="G40" s="17">
        <v>21</v>
      </c>
      <c r="H40" s="17">
        <v>105</v>
      </c>
      <c r="I40" s="15">
        <v>5</v>
      </c>
      <c r="J40" s="16">
        <v>50</v>
      </c>
      <c r="K40" s="17">
        <v>3.4</v>
      </c>
      <c r="L40" s="17">
        <v>0.6</v>
      </c>
      <c r="M40" s="17">
        <v>21</v>
      </c>
      <c r="N40" s="17">
        <v>105</v>
      </c>
    </row>
    <row r="41" spans="1:14" ht="12.95" customHeight="1">
      <c r="A41" s="14"/>
      <c r="B41" s="27" t="s">
        <v>32</v>
      </c>
      <c r="C41" s="49">
        <f>SUM(C35:C40)</f>
        <v>90</v>
      </c>
      <c r="D41" s="50">
        <v>835</v>
      </c>
      <c r="E41" s="50">
        <f>SUM(E35:E40)</f>
        <v>29.77</v>
      </c>
      <c r="F41" s="50">
        <f>SUM(F35:F40)</f>
        <v>31.73</v>
      </c>
      <c r="G41" s="50">
        <f>SUM(G35:G40)</f>
        <v>88.990000000000009</v>
      </c>
      <c r="H41" s="50">
        <f>SUM(H35:H40)</f>
        <v>651.88</v>
      </c>
      <c r="I41" s="49">
        <f>SUM(I35:I40)</f>
        <v>110</v>
      </c>
      <c r="J41" s="50">
        <v>875</v>
      </c>
      <c r="K41" s="50">
        <f>SUM(K35:K40)</f>
        <v>31.22</v>
      </c>
      <c r="L41" s="50">
        <f>SUM(L35:L40)</f>
        <v>33.200000000000003</v>
      </c>
      <c r="M41" s="50">
        <f>SUM(M35:M40)</f>
        <v>101.34000000000002</v>
      </c>
      <c r="N41" s="50">
        <f>SUM(N35:N40)</f>
        <v>722.1</v>
      </c>
    </row>
    <row r="42" spans="1:14" ht="12.95" customHeight="1">
      <c r="A42" s="14"/>
      <c r="B42" s="27" t="s">
        <v>47</v>
      </c>
      <c r="C42" s="49">
        <f t="shared" ref="C42:N42" si="1">C33+C41</f>
        <v>135</v>
      </c>
      <c r="D42" s="50">
        <f t="shared" si="1"/>
        <v>1340</v>
      </c>
      <c r="E42" s="50">
        <f t="shared" si="1"/>
        <v>44.71</v>
      </c>
      <c r="F42" s="50">
        <f t="shared" si="1"/>
        <v>46.84</v>
      </c>
      <c r="G42" s="50">
        <f t="shared" si="1"/>
        <v>158.60000000000002</v>
      </c>
      <c r="H42" s="50">
        <f t="shared" si="1"/>
        <v>1119.18</v>
      </c>
      <c r="I42" s="49">
        <f t="shared" si="1"/>
        <v>160</v>
      </c>
      <c r="J42" s="50">
        <f t="shared" si="1"/>
        <v>1385</v>
      </c>
      <c r="K42" s="50">
        <f t="shared" si="1"/>
        <v>47.41</v>
      </c>
      <c r="L42" s="50">
        <f t="shared" si="1"/>
        <v>49.03</v>
      </c>
      <c r="M42" s="50">
        <f t="shared" si="1"/>
        <v>176.95000000000002</v>
      </c>
      <c r="N42" s="50">
        <f t="shared" si="1"/>
        <v>1231.8</v>
      </c>
    </row>
    <row r="43" spans="1:14">
      <c r="C43" s="76"/>
      <c r="D43" s="77"/>
      <c r="E43" s="78"/>
      <c r="F43" s="78"/>
      <c r="G43" s="78"/>
      <c r="H43" s="78"/>
    </row>
    <row r="44" spans="1:14" s="44" customFormat="1" ht="15">
      <c r="A44" s="51"/>
      <c r="B44" s="79"/>
      <c r="C44" s="80"/>
      <c r="D44" s="80"/>
      <c r="E44" s="80"/>
      <c r="F44" s="80"/>
      <c r="G44" s="80"/>
      <c r="H44" s="80"/>
    </row>
    <row r="45" spans="1:14" s="44" customFormat="1" ht="15">
      <c r="A45" s="51"/>
      <c r="B45" s="51"/>
      <c r="C45" s="81"/>
      <c r="D45" s="81"/>
      <c r="E45" s="81"/>
      <c r="F45" s="81"/>
      <c r="G45" s="81"/>
      <c r="H45" s="81"/>
    </row>
  </sheetData>
  <mergeCells count="18">
    <mergeCell ref="C24:H24"/>
    <mergeCell ref="I24:N24"/>
    <mergeCell ref="B25:B26"/>
    <mergeCell ref="C25:C26"/>
    <mergeCell ref="D25:D26"/>
    <mergeCell ref="E25:G25"/>
    <mergeCell ref="I25:I26"/>
    <mergeCell ref="J25:J26"/>
    <mergeCell ref="K25:M25"/>
    <mergeCell ref="C4:H4"/>
    <mergeCell ref="I4:N4"/>
    <mergeCell ref="B5:B6"/>
    <mergeCell ref="C5:C6"/>
    <mergeCell ref="D5:D6"/>
    <mergeCell ref="E5:G5"/>
    <mergeCell ref="I5:I6"/>
    <mergeCell ref="J5:J6"/>
    <mergeCell ref="K5:M5"/>
  </mergeCells>
  <pageMargins left="0.70826771653543308" right="0.39370078740157505" top="0.76732283464566897" bottom="0.452755905511811" header="0.47204724409448801" footer="0.15748031496063003"/>
  <pageSetup paperSize="9" scale="93" fitToWidth="0" fitToHeight="0" pageOrder="overThenDown" orientation="landscape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"/>
  <sheetViews>
    <sheetView view="pageBreakPreview" zoomScale="60" zoomScaleNormal="100" workbookViewId="0"/>
  </sheetViews>
  <sheetFormatPr defaultColWidth="10.625" defaultRowHeight="14.25"/>
  <cols>
    <col min="1" max="1" width="4.5" style="88" customWidth="1"/>
    <col min="2" max="2" width="32.75" customWidth="1"/>
    <col min="3" max="3" width="6.75" style="89" customWidth="1"/>
    <col min="4" max="4" width="9.625" style="70" customWidth="1"/>
    <col min="5" max="5" width="6.25" customWidth="1"/>
    <col min="6" max="6" width="5.625" customWidth="1"/>
    <col min="7" max="7" width="7.75" customWidth="1"/>
    <col min="8" max="9" width="7.25" customWidth="1"/>
    <col min="10" max="10" width="9.5" customWidth="1"/>
    <col min="11" max="11" width="6.25" customWidth="1"/>
    <col min="12" max="12" width="6" customWidth="1"/>
    <col min="13" max="13" width="6.75" customWidth="1"/>
    <col min="14" max="14" width="8.25" customWidth="1"/>
  </cols>
  <sheetData>
    <row r="1" spans="1:256" ht="12.6" customHeight="1">
      <c r="A1" s="1"/>
      <c r="B1" s="2" t="s">
        <v>0</v>
      </c>
      <c r="C1" s="3"/>
      <c r="D1" s="4"/>
      <c r="E1" s="3"/>
      <c r="F1" s="3"/>
      <c r="G1" s="3"/>
      <c r="H1" s="3"/>
      <c r="J1" s="71" t="s">
        <v>1</v>
      </c>
    </row>
    <row r="2" spans="1:256" ht="13.9" customHeight="1">
      <c r="A2" s="1"/>
      <c r="B2" s="2" t="s">
        <v>2</v>
      </c>
      <c r="C2" s="3"/>
      <c r="D2" s="4"/>
      <c r="E2" s="3"/>
      <c r="F2" s="3"/>
      <c r="G2" s="3"/>
      <c r="J2" s="72" t="s">
        <v>3</v>
      </c>
    </row>
    <row r="3" spans="1:256">
      <c r="A3" s="1"/>
      <c r="B3" s="2" t="s">
        <v>4</v>
      </c>
      <c r="C3" s="3"/>
      <c r="D3" s="4"/>
      <c r="E3" s="3"/>
      <c r="F3" s="3"/>
      <c r="G3" s="3"/>
      <c r="H3" s="3"/>
      <c r="J3" s="71" t="s">
        <v>93</v>
      </c>
    </row>
    <row r="4" spans="1:256" ht="14.85" customHeight="1">
      <c r="A4" s="7"/>
      <c r="B4" s="8" t="s">
        <v>112</v>
      </c>
      <c r="C4" s="96" t="s">
        <v>8</v>
      </c>
      <c r="D4" s="96"/>
      <c r="E4" s="96"/>
      <c r="F4" s="96"/>
      <c r="G4" s="96"/>
      <c r="H4" s="96"/>
      <c r="I4" s="97" t="s">
        <v>9</v>
      </c>
      <c r="J4" s="97"/>
      <c r="K4" s="97"/>
      <c r="L4" s="97"/>
      <c r="M4" s="97"/>
      <c r="N4" s="97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</row>
    <row r="5" spans="1:256" ht="10.35" customHeight="1">
      <c r="A5" s="11"/>
      <c r="B5" s="98" t="s">
        <v>11</v>
      </c>
      <c r="C5" s="99" t="s">
        <v>12</v>
      </c>
      <c r="D5" s="101" t="s">
        <v>13</v>
      </c>
      <c r="E5" s="98" t="s">
        <v>14</v>
      </c>
      <c r="F5" s="98"/>
      <c r="G5" s="98"/>
      <c r="H5" s="12"/>
      <c r="I5" s="99" t="s">
        <v>12</v>
      </c>
      <c r="J5" s="101" t="s">
        <v>13</v>
      </c>
      <c r="K5" s="98" t="s">
        <v>14</v>
      </c>
      <c r="L5" s="98"/>
      <c r="M5" s="98"/>
      <c r="N5" s="12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</row>
    <row r="6" spans="1:256" ht="12.75" customHeight="1">
      <c r="A6" s="11"/>
      <c r="B6" s="98"/>
      <c r="C6" s="99"/>
      <c r="D6" s="101"/>
      <c r="E6" s="12" t="s">
        <v>15</v>
      </c>
      <c r="F6" s="12" t="s">
        <v>16</v>
      </c>
      <c r="G6" s="12" t="s">
        <v>17</v>
      </c>
      <c r="H6" s="12" t="s">
        <v>18</v>
      </c>
      <c r="I6" s="99"/>
      <c r="J6" s="101"/>
      <c r="K6" s="12" t="s">
        <v>15</v>
      </c>
      <c r="L6" s="12" t="s">
        <v>16</v>
      </c>
      <c r="M6" s="12" t="s">
        <v>17</v>
      </c>
      <c r="N6" s="12" t="s">
        <v>18</v>
      </c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</row>
    <row r="7" spans="1:256" ht="12.6" customHeight="1">
      <c r="A7" s="13"/>
      <c r="B7" s="14" t="s">
        <v>49</v>
      </c>
      <c r="C7" s="24"/>
      <c r="D7" s="43"/>
      <c r="E7" s="25"/>
      <c r="F7" s="25"/>
      <c r="G7" s="25"/>
      <c r="H7" s="25"/>
      <c r="I7" s="24"/>
      <c r="J7" s="43"/>
      <c r="K7" s="25"/>
      <c r="L7" s="25"/>
      <c r="M7" s="25"/>
      <c r="N7" s="25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</row>
    <row r="8" spans="1:256" ht="12.95" customHeight="1">
      <c r="A8" s="18" t="s">
        <v>20</v>
      </c>
      <c r="B8" s="13" t="s">
        <v>113</v>
      </c>
      <c r="C8" s="9">
        <v>23</v>
      </c>
      <c r="D8" s="16" t="s">
        <v>23</v>
      </c>
      <c r="E8" s="17">
        <v>12.6</v>
      </c>
      <c r="F8" s="17">
        <v>15.3</v>
      </c>
      <c r="G8" s="17">
        <v>53.3</v>
      </c>
      <c r="H8" s="17">
        <v>401.1</v>
      </c>
      <c r="I8" s="9">
        <v>28</v>
      </c>
      <c r="J8" s="16" t="s">
        <v>59</v>
      </c>
      <c r="K8" s="17">
        <v>14.28</v>
      </c>
      <c r="L8" s="17">
        <v>17.34</v>
      </c>
      <c r="M8" s="17">
        <v>60.4</v>
      </c>
      <c r="N8" s="17">
        <v>454.6</v>
      </c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</row>
    <row r="9" spans="1:256" ht="12.95" customHeight="1">
      <c r="A9" s="13" t="s">
        <v>30</v>
      </c>
      <c r="B9" s="13" t="s">
        <v>31</v>
      </c>
      <c r="C9" s="24">
        <v>15</v>
      </c>
      <c r="D9" s="25">
        <v>15</v>
      </c>
      <c r="E9" s="25">
        <v>3.45</v>
      </c>
      <c r="F9" s="25">
        <v>4.3499999999999996</v>
      </c>
      <c r="G9" s="25">
        <v>0</v>
      </c>
      <c r="H9" s="25">
        <v>54.3</v>
      </c>
      <c r="I9" s="24">
        <v>15</v>
      </c>
      <c r="J9" s="25">
        <v>15</v>
      </c>
      <c r="K9" s="25">
        <v>3.45</v>
      </c>
      <c r="L9" s="25">
        <v>4.3499999999999996</v>
      </c>
      <c r="M9" s="25">
        <v>0</v>
      </c>
      <c r="N9" s="25">
        <v>54.3</v>
      </c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</row>
    <row r="10" spans="1:256" ht="12.95" customHeight="1">
      <c r="A10" s="67" t="s">
        <v>26</v>
      </c>
      <c r="B10" s="23" t="s">
        <v>27</v>
      </c>
      <c r="C10" s="9">
        <v>5</v>
      </c>
      <c r="D10" s="19">
        <v>60</v>
      </c>
      <c r="E10" s="20">
        <v>4.8</v>
      </c>
      <c r="F10" s="20">
        <v>0.6</v>
      </c>
      <c r="G10" s="20">
        <v>29.8</v>
      </c>
      <c r="H10" s="20">
        <v>138.6</v>
      </c>
      <c r="I10" s="9">
        <v>5</v>
      </c>
      <c r="J10" s="19">
        <v>60</v>
      </c>
      <c r="K10" s="20">
        <v>4.8</v>
      </c>
      <c r="L10" s="20">
        <v>0.6</v>
      </c>
      <c r="M10" s="20">
        <v>29.8</v>
      </c>
      <c r="N10" s="20">
        <v>138.6</v>
      </c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</row>
    <row r="11" spans="1:256" ht="12.95" customHeight="1">
      <c r="A11" s="23" t="s">
        <v>28</v>
      </c>
      <c r="B11" s="23" t="s">
        <v>29</v>
      </c>
      <c r="C11" s="9">
        <v>2</v>
      </c>
      <c r="D11" s="19">
        <v>200</v>
      </c>
      <c r="E11" s="10">
        <v>0.2</v>
      </c>
      <c r="F11" s="10">
        <v>0</v>
      </c>
      <c r="G11" s="10">
        <v>19.8</v>
      </c>
      <c r="H11" s="10">
        <v>77</v>
      </c>
      <c r="I11" s="9">
        <v>2</v>
      </c>
      <c r="J11" s="19">
        <v>200</v>
      </c>
      <c r="K11" s="10">
        <v>0.2</v>
      </c>
      <c r="L11" s="10">
        <v>0</v>
      </c>
      <c r="M11" s="10">
        <v>19.8</v>
      </c>
      <c r="N11" s="10">
        <v>77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</row>
    <row r="12" spans="1:256" ht="12.95" customHeight="1">
      <c r="A12" s="14"/>
      <c r="B12" s="27" t="s">
        <v>32</v>
      </c>
      <c r="C12" s="49">
        <f>C8+C9+C10+C11</f>
        <v>45</v>
      </c>
      <c r="D12" s="50">
        <v>500</v>
      </c>
      <c r="E12" s="50">
        <f>SUM(E8:E11)</f>
        <v>21.05</v>
      </c>
      <c r="F12" s="50">
        <f>SUM(F8:F11)</f>
        <v>20.25</v>
      </c>
      <c r="G12" s="50">
        <f>SUM(G8:G11)</f>
        <v>102.89999999999999</v>
      </c>
      <c r="H12" s="50">
        <f>SUM(H8:H11)</f>
        <v>671</v>
      </c>
      <c r="I12" s="49">
        <f>I8+I9+I10+I11</f>
        <v>50</v>
      </c>
      <c r="J12" s="50">
        <v>530</v>
      </c>
      <c r="K12" s="50">
        <f>SUM(K8:K11)</f>
        <v>22.73</v>
      </c>
      <c r="L12" s="50">
        <f>SUM(L8:L11)</f>
        <v>22.29</v>
      </c>
      <c r="M12" s="50">
        <f>SUM(M8:M11)</f>
        <v>110</v>
      </c>
      <c r="N12" s="50">
        <f>SUM(N8:N11)</f>
        <v>724.5</v>
      </c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</row>
    <row r="13" spans="1:256" ht="12.95" customHeight="1">
      <c r="A13" s="13"/>
      <c r="B13" s="14" t="s">
        <v>54</v>
      </c>
      <c r="C13" s="15"/>
      <c r="D13" s="16"/>
      <c r="E13" s="25"/>
      <c r="F13" s="25"/>
      <c r="G13" s="25"/>
      <c r="H13" s="25"/>
      <c r="I13" s="15"/>
      <c r="J13" s="16"/>
      <c r="K13" s="25"/>
      <c r="L13" s="25"/>
      <c r="M13" s="25"/>
      <c r="N13" s="25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  <c r="CX13" s="82"/>
      <c r="CY13" s="82"/>
      <c r="CZ13" s="82"/>
      <c r="DA13" s="82"/>
      <c r="DB13" s="82"/>
      <c r="DC13" s="82"/>
      <c r="DD13" s="82"/>
      <c r="DE13" s="82"/>
      <c r="DF13" s="82"/>
      <c r="DG13" s="82"/>
      <c r="DH13" s="82"/>
      <c r="DI13" s="82"/>
      <c r="DJ13" s="82"/>
      <c r="DK13" s="82"/>
      <c r="DL13" s="82"/>
      <c r="DM13" s="82"/>
      <c r="DN13" s="82"/>
      <c r="DO13" s="82"/>
      <c r="DP13" s="82"/>
      <c r="DQ13" s="82"/>
      <c r="DR13" s="82"/>
      <c r="DS13" s="82"/>
      <c r="DT13" s="82"/>
      <c r="DU13" s="82"/>
      <c r="DV13" s="82"/>
      <c r="DW13" s="82"/>
      <c r="DX13" s="82"/>
      <c r="DY13" s="82"/>
      <c r="DZ13" s="82"/>
      <c r="EA13" s="82"/>
      <c r="EB13" s="82"/>
      <c r="EC13" s="82"/>
      <c r="ED13" s="82"/>
      <c r="EE13" s="82"/>
      <c r="EF13" s="82"/>
      <c r="EG13" s="82"/>
      <c r="EH13" s="82"/>
      <c r="EI13" s="82"/>
      <c r="EJ13" s="82"/>
      <c r="EK13" s="82"/>
      <c r="EL13" s="82"/>
      <c r="EM13" s="82"/>
      <c r="EN13" s="82"/>
      <c r="EO13" s="82"/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  <c r="IR13" s="82"/>
      <c r="IS13" s="82"/>
      <c r="IT13" s="82"/>
      <c r="IU13" s="82"/>
      <c r="IV13" s="82"/>
    </row>
    <row r="14" spans="1:256" ht="12.95" customHeight="1">
      <c r="A14" s="33" t="s">
        <v>34</v>
      </c>
      <c r="B14" s="13" t="s">
        <v>114</v>
      </c>
      <c r="C14" s="15">
        <v>12.5</v>
      </c>
      <c r="D14" s="17">
        <v>60</v>
      </c>
      <c r="E14" s="17">
        <v>0.72</v>
      </c>
      <c r="F14" s="17">
        <v>0.84</v>
      </c>
      <c r="G14" s="17">
        <v>4.2</v>
      </c>
      <c r="H14" s="17">
        <v>27.64</v>
      </c>
      <c r="I14" s="15">
        <v>22.5</v>
      </c>
      <c r="J14" s="17">
        <v>100</v>
      </c>
      <c r="K14" s="17">
        <v>0.72</v>
      </c>
      <c r="L14" s="17">
        <v>0.84</v>
      </c>
      <c r="M14" s="17">
        <v>4.2</v>
      </c>
      <c r="N14" s="17">
        <v>27.64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</row>
    <row r="15" spans="1:256" ht="12.95" customHeight="1">
      <c r="A15" s="23" t="s">
        <v>115</v>
      </c>
      <c r="B15" s="23" t="s">
        <v>116</v>
      </c>
      <c r="C15" s="22">
        <v>22.5</v>
      </c>
      <c r="D15" s="83" t="s">
        <v>58</v>
      </c>
      <c r="E15" s="10">
        <v>1.45</v>
      </c>
      <c r="F15" s="10">
        <v>4.04</v>
      </c>
      <c r="G15" s="10">
        <v>10.9</v>
      </c>
      <c r="H15" s="10">
        <v>87.8</v>
      </c>
      <c r="I15" s="22">
        <v>28.5</v>
      </c>
      <c r="J15" s="83" t="s">
        <v>59</v>
      </c>
      <c r="K15" s="10">
        <v>1.8</v>
      </c>
      <c r="L15" s="10">
        <v>5.0199999999999996</v>
      </c>
      <c r="M15" s="10">
        <v>13.55</v>
      </c>
      <c r="N15" s="10">
        <v>109.21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</row>
    <row r="16" spans="1:256" ht="12.95" customHeight="1">
      <c r="A16" s="13" t="s">
        <v>20</v>
      </c>
      <c r="B16" s="23" t="s">
        <v>117</v>
      </c>
      <c r="C16" s="15">
        <v>10</v>
      </c>
      <c r="D16" s="25">
        <v>180</v>
      </c>
      <c r="E16" s="25">
        <v>8.3800000000000008</v>
      </c>
      <c r="F16" s="25">
        <v>6.1</v>
      </c>
      <c r="G16" s="25">
        <v>41.26</v>
      </c>
      <c r="H16" s="25">
        <v>226.98</v>
      </c>
      <c r="I16" s="15">
        <v>14</v>
      </c>
      <c r="J16" s="25">
        <v>200</v>
      </c>
      <c r="K16" s="25">
        <v>9.31</v>
      </c>
      <c r="L16" s="25">
        <v>6.77</v>
      </c>
      <c r="M16" s="25">
        <v>45.8</v>
      </c>
      <c r="N16" s="25">
        <v>286.51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</row>
    <row r="17" spans="1:256" ht="12.95" customHeight="1">
      <c r="A17" s="23" t="s">
        <v>74</v>
      </c>
      <c r="B17" s="23" t="s">
        <v>75</v>
      </c>
      <c r="C17" s="22">
        <v>32</v>
      </c>
      <c r="D17" s="10" t="s">
        <v>76</v>
      </c>
      <c r="E17" s="10">
        <v>17.600000000000001</v>
      </c>
      <c r="F17" s="10">
        <v>17.600000000000001</v>
      </c>
      <c r="G17" s="10">
        <v>3.41</v>
      </c>
      <c r="H17" s="10">
        <v>236.5</v>
      </c>
      <c r="I17" s="22">
        <v>32</v>
      </c>
      <c r="J17" s="10" t="s">
        <v>76</v>
      </c>
      <c r="K17" s="10">
        <v>17.600000000000001</v>
      </c>
      <c r="L17" s="10">
        <v>17.600000000000001</v>
      </c>
      <c r="M17" s="10">
        <v>3.41</v>
      </c>
      <c r="N17" s="10">
        <v>236.5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  <c r="IV17" s="84"/>
    </row>
    <row r="18" spans="1:256" ht="12.95" customHeight="1">
      <c r="A18" s="13" t="s">
        <v>26</v>
      </c>
      <c r="B18" s="13" t="s">
        <v>46</v>
      </c>
      <c r="C18" s="15">
        <v>5</v>
      </c>
      <c r="D18" s="16">
        <v>50</v>
      </c>
      <c r="E18" s="17">
        <v>3.4</v>
      </c>
      <c r="F18" s="17">
        <v>0.6</v>
      </c>
      <c r="G18" s="17">
        <v>21</v>
      </c>
      <c r="H18" s="17">
        <v>105</v>
      </c>
      <c r="I18" s="15">
        <v>5</v>
      </c>
      <c r="J18" s="16">
        <v>50</v>
      </c>
      <c r="K18" s="17">
        <v>3.4</v>
      </c>
      <c r="L18" s="17">
        <v>0.6</v>
      </c>
      <c r="M18" s="17">
        <v>21</v>
      </c>
      <c r="N18" s="17">
        <v>105</v>
      </c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  <c r="IU18" s="82"/>
      <c r="IV18" s="82"/>
    </row>
    <row r="19" spans="1:256" ht="12.95" customHeight="1">
      <c r="A19" s="21" t="s">
        <v>91</v>
      </c>
      <c r="B19" s="13" t="s">
        <v>92</v>
      </c>
      <c r="C19" s="24">
        <v>8</v>
      </c>
      <c r="D19" s="16">
        <v>200</v>
      </c>
      <c r="E19" s="17">
        <v>0.1</v>
      </c>
      <c r="F19" s="17">
        <v>0.03</v>
      </c>
      <c r="G19" s="17">
        <v>14.99</v>
      </c>
      <c r="H19" s="17">
        <v>56.85</v>
      </c>
      <c r="I19" s="24">
        <v>8</v>
      </c>
      <c r="J19" s="16">
        <v>200</v>
      </c>
      <c r="K19" s="17">
        <v>0.1</v>
      </c>
      <c r="L19" s="17">
        <v>0.03</v>
      </c>
      <c r="M19" s="17">
        <v>14.99</v>
      </c>
      <c r="N19" s="17">
        <v>56.85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  <c r="IR19" s="82"/>
      <c r="IS19" s="82"/>
      <c r="IT19" s="82"/>
      <c r="IU19" s="82"/>
      <c r="IV19" s="82"/>
    </row>
    <row r="20" spans="1:256" ht="12.95" customHeight="1">
      <c r="A20" s="14"/>
      <c r="B20" s="27" t="s">
        <v>32</v>
      </c>
      <c r="C20" s="49">
        <f>C14+C15+C16+C17+C18+C19</f>
        <v>90</v>
      </c>
      <c r="D20" s="50">
        <v>795</v>
      </c>
      <c r="E20" s="50">
        <f>SUM(E14:E19)</f>
        <v>31.650000000000002</v>
      </c>
      <c r="F20" s="50">
        <f>SUM(F14:F19)</f>
        <v>29.210000000000004</v>
      </c>
      <c r="G20" s="50">
        <f>SUM(G14:G19)</f>
        <v>95.759999999999991</v>
      </c>
      <c r="H20" s="50">
        <f>SUM(H14:H19)</f>
        <v>740.77</v>
      </c>
      <c r="I20" s="49">
        <f>I14+I15+I16+I17+I18+I19</f>
        <v>110</v>
      </c>
      <c r="J20" s="50">
        <v>905</v>
      </c>
      <c r="K20" s="50">
        <f>SUM(K14:K19)</f>
        <v>32.93</v>
      </c>
      <c r="L20" s="50">
        <f>SUM(L14:L19)</f>
        <v>30.860000000000003</v>
      </c>
      <c r="M20" s="50">
        <f>SUM(M14:M19)</f>
        <v>102.94999999999999</v>
      </c>
      <c r="N20" s="50">
        <f>SUM(N14:N19)</f>
        <v>821.71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</row>
    <row r="21" spans="1:256" ht="12.95" customHeight="1">
      <c r="A21" s="14"/>
      <c r="B21" s="27" t="s">
        <v>47</v>
      </c>
      <c r="C21" s="49">
        <f t="shared" ref="C21:N21" si="0">C12+C20</f>
        <v>135</v>
      </c>
      <c r="D21" s="50">
        <f t="shared" si="0"/>
        <v>1295</v>
      </c>
      <c r="E21" s="50">
        <f t="shared" si="0"/>
        <v>52.7</v>
      </c>
      <c r="F21" s="50">
        <f t="shared" si="0"/>
        <v>49.460000000000008</v>
      </c>
      <c r="G21" s="50">
        <f t="shared" si="0"/>
        <v>198.65999999999997</v>
      </c>
      <c r="H21" s="50">
        <f t="shared" si="0"/>
        <v>1411.77</v>
      </c>
      <c r="I21" s="49">
        <f t="shared" si="0"/>
        <v>160</v>
      </c>
      <c r="J21" s="50">
        <f t="shared" si="0"/>
        <v>1435</v>
      </c>
      <c r="K21" s="50">
        <f t="shared" si="0"/>
        <v>55.66</v>
      </c>
      <c r="L21" s="50">
        <f t="shared" si="0"/>
        <v>53.150000000000006</v>
      </c>
      <c r="M21" s="50">
        <f t="shared" si="0"/>
        <v>212.95</v>
      </c>
      <c r="N21" s="50">
        <f t="shared" si="0"/>
        <v>1546.21</v>
      </c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</row>
    <row r="22" spans="1:256" ht="8.1" customHeight="1">
      <c r="A22" s="57"/>
      <c r="B22" s="38"/>
      <c r="C22" s="58"/>
      <c r="D22" s="59"/>
      <c r="E22" s="59"/>
      <c r="F22" s="59"/>
      <c r="G22" s="59"/>
      <c r="H22" s="59"/>
      <c r="I22" s="58"/>
      <c r="J22" s="59"/>
      <c r="K22" s="59"/>
      <c r="L22" s="59"/>
      <c r="M22" s="59"/>
      <c r="N22" s="60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  <c r="IU22" s="82"/>
      <c r="IV22" s="82"/>
    </row>
    <row r="23" spans="1:256" ht="15">
      <c r="A23" s="7"/>
      <c r="B23" s="8" t="s">
        <v>118</v>
      </c>
      <c r="C23" s="96" t="s">
        <v>8</v>
      </c>
      <c r="D23" s="96"/>
      <c r="E23" s="96"/>
      <c r="F23" s="96"/>
      <c r="G23" s="96"/>
      <c r="H23" s="96"/>
      <c r="I23" s="97" t="s">
        <v>9</v>
      </c>
      <c r="J23" s="97"/>
      <c r="K23" s="97"/>
      <c r="L23" s="97"/>
      <c r="M23" s="97"/>
      <c r="N23" s="97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  <c r="IU23" s="82"/>
      <c r="IV23" s="82"/>
    </row>
    <row r="24" spans="1:256" ht="11.1" customHeight="1">
      <c r="A24" s="11"/>
      <c r="B24" s="98" t="s">
        <v>11</v>
      </c>
      <c r="C24" s="99" t="s">
        <v>12</v>
      </c>
      <c r="D24" s="101" t="s">
        <v>13</v>
      </c>
      <c r="E24" s="98" t="s">
        <v>14</v>
      </c>
      <c r="F24" s="98"/>
      <c r="G24" s="98"/>
      <c r="H24" s="12"/>
      <c r="I24" s="99" t="s">
        <v>12</v>
      </c>
      <c r="J24" s="101" t="s">
        <v>13</v>
      </c>
      <c r="K24" s="98" t="s">
        <v>14</v>
      </c>
      <c r="L24" s="98"/>
      <c r="M24" s="98"/>
      <c r="N24" s="12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  <c r="IV24" s="84"/>
    </row>
    <row r="25" spans="1:256" ht="13.35" customHeight="1">
      <c r="A25" s="11"/>
      <c r="B25" s="98"/>
      <c r="C25" s="99"/>
      <c r="D25" s="101"/>
      <c r="E25" s="12" t="s">
        <v>15</v>
      </c>
      <c r="F25" s="12" t="s">
        <v>16</v>
      </c>
      <c r="G25" s="12" t="s">
        <v>17</v>
      </c>
      <c r="H25" s="12" t="s">
        <v>18</v>
      </c>
      <c r="I25" s="99"/>
      <c r="J25" s="101"/>
      <c r="K25" s="12" t="s">
        <v>15</v>
      </c>
      <c r="L25" s="12" t="s">
        <v>16</v>
      </c>
      <c r="M25" s="12" t="s">
        <v>17</v>
      </c>
      <c r="N25" s="12" t="s">
        <v>18</v>
      </c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  <c r="IU25" s="82"/>
      <c r="IV25" s="82"/>
    </row>
    <row r="26" spans="1:256" ht="15">
      <c r="A26" s="13"/>
      <c r="B26" s="14" t="s">
        <v>49</v>
      </c>
      <c r="C26" s="24"/>
      <c r="D26" s="43"/>
      <c r="E26" s="25"/>
      <c r="F26" s="25"/>
      <c r="G26" s="25"/>
      <c r="H26" s="25"/>
      <c r="I26" s="24"/>
      <c r="J26" s="43"/>
      <c r="K26" s="25"/>
      <c r="L26" s="25"/>
      <c r="M26" s="25"/>
      <c r="N26" s="25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  <c r="IR26" s="82"/>
      <c r="IS26" s="82"/>
      <c r="IT26" s="82"/>
      <c r="IU26" s="82"/>
      <c r="IV26" s="82"/>
    </row>
    <row r="27" spans="1:256" ht="15">
      <c r="A27" s="23" t="s">
        <v>119</v>
      </c>
      <c r="B27" s="23" t="s">
        <v>120</v>
      </c>
      <c r="C27" s="22">
        <v>26</v>
      </c>
      <c r="D27" s="85" t="s">
        <v>121</v>
      </c>
      <c r="E27" s="10">
        <v>9.6999999999999993</v>
      </c>
      <c r="F27" s="10">
        <v>9.2200000000000006</v>
      </c>
      <c r="G27" s="10">
        <v>27.69</v>
      </c>
      <c r="H27" s="10">
        <v>233.83</v>
      </c>
      <c r="I27" s="22">
        <v>31</v>
      </c>
      <c r="J27" s="85" t="s">
        <v>122</v>
      </c>
      <c r="K27" s="10">
        <v>10.54</v>
      </c>
      <c r="L27" s="10">
        <v>10.02</v>
      </c>
      <c r="M27" s="10">
        <v>30.09</v>
      </c>
      <c r="N27" s="10">
        <v>254.16</v>
      </c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  <c r="IU27" s="82"/>
      <c r="IV27" s="82"/>
    </row>
    <row r="28" spans="1:256">
      <c r="A28" s="23" t="s">
        <v>28</v>
      </c>
      <c r="B28" s="23" t="s">
        <v>67</v>
      </c>
      <c r="C28" s="9">
        <v>6</v>
      </c>
      <c r="D28" s="19">
        <v>200</v>
      </c>
      <c r="E28" s="48">
        <v>0.2</v>
      </c>
      <c r="F28" s="48">
        <v>0</v>
      </c>
      <c r="G28" s="48">
        <v>5</v>
      </c>
      <c r="H28" s="48">
        <v>23</v>
      </c>
      <c r="I28" s="9">
        <v>6</v>
      </c>
      <c r="J28" s="19">
        <v>200</v>
      </c>
      <c r="K28" s="48">
        <v>0.2</v>
      </c>
      <c r="L28" s="48">
        <v>0</v>
      </c>
      <c r="M28" s="48">
        <v>5</v>
      </c>
      <c r="N28" s="48">
        <v>23</v>
      </c>
    </row>
    <row r="29" spans="1:256">
      <c r="A29" s="13" t="s">
        <v>26</v>
      </c>
      <c r="B29" s="13" t="s">
        <v>27</v>
      </c>
      <c r="C29" s="9">
        <v>5</v>
      </c>
      <c r="D29" s="19">
        <v>60</v>
      </c>
      <c r="E29" s="20">
        <v>4.8</v>
      </c>
      <c r="F29" s="20">
        <v>0.6</v>
      </c>
      <c r="G29" s="20">
        <v>29.8</v>
      </c>
      <c r="H29" s="20">
        <v>138.6</v>
      </c>
      <c r="I29" s="9">
        <v>5</v>
      </c>
      <c r="J29" s="19">
        <v>60</v>
      </c>
      <c r="K29" s="20">
        <v>4.8</v>
      </c>
      <c r="L29" s="20">
        <v>0.6</v>
      </c>
      <c r="M29" s="20">
        <v>29.8</v>
      </c>
      <c r="N29" s="20">
        <v>138.6</v>
      </c>
    </row>
    <row r="30" spans="1:256">
      <c r="A30" s="13" t="s">
        <v>24</v>
      </c>
      <c r="B30" s="13" t="s">
        <v>25</v>
      </c>
      <c r="C30" s="24">
        <v>8</v>
      </c>
      <c r="D30" s="16">
        <v>10</v>
      </c>
      <c r="E30" s="25">
        <v>0.08</v>
      </c>
      <c r="F30" s="25">
        <v>7.25</v>
      </c>
      <c r="G30" s="25">
        <v>0.13</v>
      </c>
      <c r="H30" s="25">
        <v>66.099999999999994</v>
      </c>
      <c r="I30" s="24">
        <v>8</v>
      </c>
      <c r="J30" s="16">
        <v>10</v>
      </c>
      <c r="K30" s="25">
        <v>0.08</v>
      </c>
      <c r="L30" s="25">
        <v>7.25</v>
      </c>
      <c r="M30" s="25">
        <v>0.13</v>
      </c>
      <c r="N30" s="25">
        <v>66.099999999999994</v>
      </c>
    </row>
    <row r="31" spans="1:256">
      <c r="A31" s="13"/>
      <c r="B31" s="13"/>
      <c r="C31" s="24"/>
      <c r="D31" s="16"/>
      <c r="E31" s="25"/>
      <c r="F31" s="25"/>
      <c r="G31" s="25"/>
      <c r="H31" s="25"/>
      <c r="I31" s="24"/>
      <c r="J31" s="16"/>
      <c r="K31" s="25"/>
      <c r="L31" s="25"/>
      <c r="M31" s="25"/>
      <c r="N31" s="25"/>
    </row>
    <row r="32" spans="1:256" ht="15">
      <c r="A32" s="14"/>
      <c r="B32" s="27" t="s">
        <v>32</v>
      </c>
      <c r="C32" s="49">
        <f>SUM(C27:C30)</f>
        <v>45</v>
      </c>
      <c r="D32" s="50">
        <v>500</v>
      </c>
      <c r="E32" s="50">
        <f>SUM(E27:E30)</f>
        <v>14.78</v>
      </c>
      <c r="F32" s="50">
        <f>SUM(F27:F30)</f>
        <v>17.07</v>
      </c>
      <c r="G32" s="50">
        <f>SUM(G27:G30)</f>
        <v>62.62</v>
      </c>
      <c r="H32" s="50">
        <f>SUM(H27:H30)</f>
        <v>461.53000000000009</v>
      </c>
      <c r="I32" s="49">
        <f>SUM(I27:I30)</f>
        <v>50</v>
      </c>
      <c r="J32" s="50">
        <v>520</v>
      </c>
      <c r="K32" s="50">
        <f>SUM(K27:K30)</f>
        <v>15.62</v>
      </c>
      <c r="L32" s="50">
        <f>SUM(L27:L30)</f>
        <v>17.869999999999997</v>
      </c>
      <c r="M32" s="50">
        <f>SUM(M27:M30)</f>
        <v>65.02</v>
      </c>
      <c r="N32" s="50">
        <f>SUM(N27:N30)</f>
        <v>481.86</v>
      </c>
    </row>
    <row r="33" spans="1:14" ht="15">
      <c r="A33" s="13"/>
      <c r="B33" s="14" t="s">
        <v>54</v>
      </c>
      <c r="C33" s="15"/>
      <c r="D33" s="16"/>
      <c r="E33" s="25"/>
      <c r="F33" s="25"/>
      <c r="G33" s="25"/>
      <c r="H33" s="25"/>
      <c r="I33" s="15"/>
      <c r="J33" s="16"/>
      <c r="K33" s="25"/>
      <c r="L33" s="25"/>
      <c r="M33" s="25"/>
      <c r="N33" s="25"/>
    </row>
    <row r="34" spans="1:14" ht="13.9" customHeight="1">
      <c r="A34" s="23" t="s">
        <v>34</v>
      </c>
      <c r="B34" s="67" t="s">
        <v>123</v>
      </c>
      <c r="C34" s="9">
        <v>8.5</v>
      </c>
      <c r="D34" s="19">
        <v>60</v>
      </c>
      <c r="E34" s="86">
        <v>0.72</v>
      </c>
      <c r="F34" s="86">
        <v>0.42</v>
      </c>
      <c r="G34" s="86">
        <v>6.66</v>
      </c>
      <c r="H34" s="86">
        <v>34.299999999999997</v>
      </c>
      <c r="I34" s="9">
        <v>17.5</v>
      </c>
      <c r="J34" s="19">
        <v>100</v>
      </c>
      <c r="K34" s="86">
        <v>1.2</v>
      </c>
      <c r="L34" s="86">
        <v>0.7</v>
      </c>
      <c r="M34" s="86">
        <v>11.1</v>
      </c>
      <c r="N34" s="86">
        <v>57.3</v>
      </c>
    </row>
    <row r="35" spans="1:14" ht="13.9" customHeight="1">
      <c r="A35" s="23" t="s">
        <v>36</v>
      </c>
      <c r="B35" s="87" t="s">
        <v>124</v>
      </c>
      <c r="C35" s="15">
        <v>19.5</v>
      </c>
      <c r="D35" s="16">
        <v>200</v>
      </c>
      <c r="E35" s="25">
        <v>4.28</v>
      </c>
      <c r="F35" s="25">
        <v>5.71</v>
      </c>
      <c r="G35" s="25">
        <v>10.71</v>
      </c>
      <c r="H35" s="25">
        <v>148.19999999999999</v>
      </c>
      <c r="I35" s="15">
        <v>24.5</v>
      </c>
      <c r="J35" s="16">
        <v>250</v>
      </c>
      <c r="K35" s="25">
        <v>5.35</v>
      </c>
      <c r="L35" s="25">
        <v>7.13</v>
      </c>
      <c r="M35" s="25">
        <v>13.38</v>
      </c>
      <c r="N35" s="25">
        <v>185.25</v>
      </c>
    </row>
    <row r="36" spans="1:14" ht="13.9" customHeight="1">
      <c r="A36" s="23" t="s">
        <v>38</v>
      </c>
      <c r="B36" s="23" t="s">
        <v>125</v>
      </c>
      <c r="C36" s="15">
        <v>15</v>
      </c>
      <c r="D36" s="16">
        <v>150</v>
      </c>
      <c r="E36" s="25">
        <v>4.2</v>
      </c>
      <c r="F36" s="25">
        <v>0.6</v>
      </c>
      <c r="G36" s="25">
        <v>43.35</v>
      </c>
      <c r="H36" s="25">
        <v>195.9</v>
      </c>
      <c r="I36" s="15">
        <v>21</v>
      </c>
      <c r="J36" s="16">
        <v>180</v>
      </c>
      <c r="K36" s="25">
        <v>5.04</v>
      </c>
      <c r="L36" s="25">
        <v>7.52</v>
      </c>
      <c r="M36" s="25">
        <v>0.72</v>
      </c>
      <c r="N36" s="25">
        <v>52.02</v>
      </c>
    </row>
    <row r="37" spans="1:14" ht="13.9" customHeight="1">
      <c r="A37" s="13" t="s">
        <v>126</v>
      </c>
      <c r="B37" s="13" t="s">
        <v>127</v>
      </c>
      <c r="C37" s="15">
        <v>35</v>
      </c>
      <c r="D37" s="43" t="s">
        <v>76</v>
      </c>
      <c r="E37" s="17">
        <v>7.05</v>
      </c>
      <c r="F37" s="17">
        <v>4.2</v>
      </c>
      <c r="G37" s="17">
        <v>8.0500000000000007</v>
      </c>
      <c r="H37" s="17">
        <v>125.5</v>
      </c>
      <c r="I37" s="15">
        <v>35</v>
      </c>
      <c r="J37" s="43" t="s">
        <v>76</v>
      </c>
      <c r="K37" s="17">
        <v>7.05</v>
      </c>
      <c r="L37" s="17">
        <v>4.2</v>
      </c>
      <c r="M37" s="17">
        <v>8.0500000000000007</v>
      </c>
      <c r="N37" s="17">
        <v>84.06</v>
      </c>
    </row>
    <row r="38" spans="1:14" ht="13.9" customHeight="1">
      <c r="A38" s="13" t="s">
        <v>44</v>
      </c>
      <c r="B38" s="13" t="s">
        <v>45</v>
      </c>
      <c r="C38" s="15">
        <v>7</v>
      </c>
      <c r="D38" s="25">
        <v>200</v>
      </c>
      <c r="E38" s="25">
        <v>0.16</v>
      </c>
      <c r="F38" s="25">
        <v>0.16</v>
      </c>
      <c r="G38" s="25">
        <v>27.87</v>
      </c>
      <c r="H38" s="25">
        <v>108.96</v>
      </c>
      <c r="I38" s="15">
        <v>7</v>
      </c>
      <c r="J38" s="25">
        <v>200</v>
      </c>
      <c r="K38" s="25">
        <v>0.16</v>
      </c>
      <c r="L38" s="25">
        <v>0.16</v>
      </c>
      <c r="M38" s="25">
        <v>27.87</v>
      </c>
      <c r="N38" s="25">
        <v>108.96</v>
      </c>
    </row>
    <row r="39" spans="1:14" ht="11.85" customHeight="1">
      <c r="A39" s="13" t="s">
        <v>26</v>
      </c>
      <c r="B39" s="13" t="s">
        <v>46</v>
      </c>
      <c r="C39" s="15">
        <v>5</v>
      </c>
      <c r="D39" s="16">
        <v>50</v>
      </c>
      <c r="E39" s="17">
        <v>3.4</v>
      </c>
      <c r="F39" s="17">
        <v>0.6</v>
      </c>
      <c r="G39" s="17">
        <v>21</v>
      </c>
      <c r="H39" s="17">
        <v>105</v>
      </c>
      <c r="I39" s="15">
        <v>5</v>
      </c>
      <c r="J39" s="16">
        <v>50</v>
      </c>
      <c r="K39" s="17">
        <v>3.4</v>
      </c>
      <c r="L39" s="17">
        <v>0.6</v>
      </c>
      <c r="M39" s="17">
        <v>21</v>
      </c>
      <c r="N39" s="17">
        <v>105</v>
      </c>
    </row>
    <row r="40" spans="1:14" ht="15">
      <c r="A40" s="14"/>
      <c r="B40" s="27" t="s">
        <v>32</v>
      </c>
      <c r="C40" s="49">
        <f>SUM(C34:C39)</f>
        <v>90</v>
      </c>
      <c r="D40" s="50">
        <v>790</v>
      </c>
      <c r="E40" s="50">
        <f>SUM(E34:E39)</f>
        <v>19.809999999999999</v>
      </c>
      <c r="F40" s="50">
        <f>SUM(F34:F39)</f>
        <v>11.69</v>
      </c>
      <c r="G40" s="50">
        <f>SUM(G34:G39)</f>
        <v>117.64</v>
      </c>
      <c r="H40" s="50">
        <f>SUM(H34:H39)</f>
        <v>717.86</v>
      </c>
      <c r="I40" s="49">
        <f>SUM(I34:I39)</f>
        <v>110</v>
      </c>
      <c r="J40" s="50">
        <v>900</v>
      </c>
      <c r="K40" s="50">
        <f>SUM(K34:K39)</f>
        <v>22.2</v>
      </c>
      <c r="L40" s="50">
        <f>SUM(L34:L39)</f>
        <v>20.310000000000002</v>
      </c>
      <c r="M40" s="50">
        <f>SUM(M34:M39)</f>
        <v>82.12</v>
      </c>
      <c r="N40" s="50">
        <f>SUM(N34:N39)</f>
        <v>592.58999999999992</v>
      </c>
    </row>
    <row r="41" spans="1:14" ht="15">
      <c r="A41" s="14"/>
      <c r="B41" s="27" t="s">
        <v>47</v>
      </c>
      <c r="C41" s="49">
        <f t="shared" ref="C41:N41" si="1">C32+C40</f>
        <v>135</v>
      </c>
      <c r="D41" s="50">
        <f t="shared" si="1"/>
        <v>1290</v>
      </c>
      <c r="E41" s="50">
        <f t="shared" si="1"/>
        <v>34.589999999999996</v>
      </c>
      <c r="F41" s="50">
        <f t="shared" si="1"/>
        <v>28.759999999999998</v>
      </c>
      <c r="G41" s="50">
        <f t="shared" si="1"/>
        <v>180.26</v>
      </c>
      <c r="H41" s="50">
        <f t="shared" si="1"/>
        <v>1179.3900000000001</v>
      </c>
      <c r="I41" s="49">
        <f t="shared" si="1"/>
        <v>160</v>
      </c>
      <c r="J41" s="50">
        <f t="shared" si="1"/>
        <v>1420</v>
      </c>
      <c r="K41" s="50">
        <f t="shared" si="1"/>
        <v>37.82</v>
      </c>
      <c r="L41" s="50">
        <f t="shared" si="1"/>
        <v>38.18</v>
      </c>
      <c r="M41" s="50">
        <f t="shared" si="1"/>
        <v>147.13999999999999</v>
      </c>
      <c r="N41" s="50">
        <f t="shared" si="1"/>
        <v>1074.4499999999998</v>
      </c>
    </row>
  </sheetData>
  <mergeCells count="18">
    <mergeCell ref="C23:H23"/>
    <mergeCell ref="I23:N23"/>
    <mergeCell ref="B24:B25"/>
    <mergeCell ref="C24:C25"/>
    <mergeCell ref="D24:D25"/>
    <mergeCell ref="E24:G24"/>
    <mergeCell ref="I24:I25"/>
    <mergeCell ref="J24:J25"/>
    <mergeCell ref="K24:M24"/>
    <mergeCell ref="C4:H4"/>
    <mergeCell ref="I4:N4"/>
    <mergeCell ref="B5:B6"/>
    <mergeCell ref="C5:C6"/>
    <mergeCell ref="D5:D6"/>
    <mergeCell ref="E5:G5"/>
    <mergeCell ref="I5:I6"/>
    <mergeCell ref="J5:J6"/>
    <mergeCell ref="K5:M5"/>
  </mergeCells>
  <pageMargins left="0.70826771653543308" right="0.6692913385826772" top="0.92519685039370114" bottom="0.61062992125984206" header="0.62992125984252012" footer="0.31535433070866109"/>
  <pageSetup paperSize="9" scale="92" fitToWidth="0" fitToHeight="0" pageOrder="overThenDown" orientation="landscape" useFirstPageNumber="1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="60" zoomScaleNormal="100" workbookViewId="0">
      <selection activeCell="AB27" sqref="AB27"/>
    </sheetView>
  </sheetViews>
  <sheetFormatPr defaultColWidth="10.625" defaultRowHeight="14.25"/>
  <cols>
    <col min="1" max="1" width="6.25" style="45" customWidth="1"/>
    <col min="2" max="2" width="39" style="45" customWidth="1"/>
    <col min="3" max="3" width="6.875" style="45" customWidth="1"/>
    <col min="4" max="4" width="8.625" style="46" customWidth="1"/>
    <col min="5" max="5" width="6.625" style="45" customWidth="1"/>
    <col min="6" max="6" width="5.875" style="45" customWidth="1"/>
    <col min="7" max="7" width="6.375" style="45" customWidth="1"/>
    <col min="8" max="8" width="7.625" style="45" customWidth="1"/>
    <col min="9" max="9" width="6.25" customWidth="1"/>
    <col min="10" max="10" width="8.625" customWidth="1"/>
    <col min="11" max="11" width="6.375" customWidth="1"/>
    <col min="12" max="12" width="5.125" customWidth="1"/>
    <col min="13" max="13" width="5.75" customWidth="1"/>
    <col min="14" max="14" width="6.875" customWidth="1"/>
  </cols>
  <sheetData>
    <row r="1" spans="1:14" ht="12.95" customHeight="1">
      <c r="A1" s="1"/>
      <c r="B1" s="2" t="s">
        <v>0</v>
      </c>
      <c r="C1" s="3"/>
      <c r="D1" s="4"/>
      <c r="E1" s="3"/>
      <c r="F1" s="3"/>
      <c r="G1" s="3"/>
      <c r="H1" s="3"/>
      <c r="J1" s="71" t="s">
        <v>1</v>
      </c>
    </row>
    <row r="2" spans="1:14" ht="12.95" customHeight="1">
      <c r="A2" s="1"/>
      <c r="B2" s="2" t="s">
        <v>2</v>
      </c>
      <c r="C2" s="3"/>
      <c r="D2" s="4"/>
      <c r="E2" s="3"/>
      <c r="F2" s="3"/>
      <c r="G2" s="3"/>
      <c r="H2"/>
      <c r="J2" s="72" t="s">
        <v>3</v>
      </c>
    </row>
    <row r="3" spans="1:14">
      <c r="A3" s="1"/>
      <c r="B3" s="2" t="s">
        <v>4</v>
      </c>
      <c r="C3" s="3"/>
      <c r="D3" s="4"/>
      <c r="E3" s="3"/>
      <c r="F3" s="3"/>
      <c r="G3" s="3"/>
      <c r="H3" s="3"/>
      <c r="J3" s="71" t="s">
        <v>93</v>
      </c>
    </row>
    <row r="4" spans="1:14" ht="11.85" customHeight="1">
      <c r="A4" s="7"/>
      <c r="B4" s="8" t="s">
        <v>128</v>
      </c>
      <c r="C4" s="96" t="s">
        <v>8</v>
      </c>
      <c r="D4" s="96"/>
      <c r="E4" s="96"/>
      <c r="F4" s="96"/>
      <c r="G4" s="96"/>
      <c r="H4" s="96"/>
      <c r="I4" s="97" t="s">
        <v>9</v>
      </c>
      <c r="J4" s="97"/>
      <c r="K4" s="97"/>
      <c r="L4" s="97"/>
      <c r="M4" s="97"/>
      <c r="N4" s="97"/>
    </row>
    <row r="5" spans="1:14" ht="12.4" customHeight="1">
      <c r="A5" s="102"/>
      <c r="B5" s="98" t="s">
        <v>11</v>
      </c>
      <c r="C5" s="99" t="s">
        <v>12</v>
      </c>
      <c r="D5" s="100" t="s">
        <v>13</v>
      </c>
      <c r="E5" s="98" t="s">
        <v>14</v>
      </c>
      <c r="F5" s="98"/>
      <c r="G5" s="98"/>
      <c r="H5" s="12"/>
      <c r="I5" s="99" t="s">
        <v>12</v>
      </c>
      <c r="J5" s="100" t="s">
        <v>13</v>
      </c>
      <c r="K5" s="98" t="s">
        <v>14</v>
      </c>
      <c r="L5" s="98"/>
      <c r="M5" s="98"/>
      <c r="N5" s="12"/>
    </row>
    <row r="6" spans="1:14" ht="12.4" customHeight="1">
      <c r="A6" s="102"/>
      <c r="B6" s="98"/>
      <c r="C6" s="99"/>
      <c r="D6" s="100"/>
      <c r="E6" s="12" t="s">
        <v>15</v>
      </c>
      <c r="F6" s="12" t="s">
        <v>16</v>
      </c>
      <c r="G6" s="12" t="s">
        <v>17</v>
      </c>
      <c r="H6" s="12" t="s">
        <v>18</v>
      </c>
      <c r="I6" s="99"/>
      <c r="J6" s="100"/>
      <c r="K6" s="12" t="s">
        <v>15</v>
      </c>
      <c r="L6" s="12" t="s">
        <v>16</v>
      </c>
      <c r="M6" s="12" t="s">
        <v>17</v>
      </c>
      <c r="N6" s="12" t="s">
        <v>18</v>
      </c>
    </row>
    <row r="7" spans="1:14" ht="12.2" customHeight="1">
      <c r="A7" s="13"/>
      <c r="B7" s="14" t="s">
        <v>49</v>
      </c>
      <c r="C7" s="24"/>
      <c r="D7" s="43"/>
      <c r="E7" s="25"/>
      <c r="F7" s="25"/>
      <c r="G7" s="25"/>
      <c r="H7" s="25"/>
      <c r="I7" s="17"/>
      <c r="J7" s="17"/>
      <c r="K7" s="17"/>
      <c r="L7" s="17"/>
      <c r="M7" s="17"/>
      <c r="N7" s="13"/>
    </row>
    <row r="8" spans="1:14" ht="12.2" customHeight="1">
      <c r="A8" s="21" t="s">
        <v>20</v>
      </c>
      <c r="B8" s="13" t="s">
        <v>80</v>
      </c>
      <c r="C8" s="24">
        <v>11</v>
      </c>
      <c r="D8" s="16" t="s">
        <v>22</v>
      </c>
      <c r="E8" s="17">
        <v>3.85</v>
      </c>
      <c r="F8" s="17">
        <v>5.9</v>
      </c>
      <c r="G8" s="17">
        <v>26.3</v>
      </c>
      <c r="H8" s="17">
        <v>180.3</v>
      </c>
      <c r="I8" s="24">
        <v>18</v>
      </c>
      <c r="J8" s="16" t="s">
        <v>129</v>
      </c>
      <c r="K8" s="17">
        <v>4.9000000000000004</v>
      </c>
      <c r="L8" s="17">
        <v>7.4</v>
      </c>
      <c r="M8" s="17">
        <v>34</v>
      </c>
      <c r="N8" s="17">
        <v>233.4</v>
      </c>
    </row>
    <row r="9" spans="1:14" ht="12.2" customHeight="1">
      <c r="A9" s="13" t="s">
        <v>28</v>
      </c>
      <c r="B9" s="18" t="s">
        <v>130</v>
      </c>
      <c r="C9" s="24">
        <v>6</v>
      </c>
      <c r="D9" s="43">
        <v>200</v>
      </c>
      <c r="E9" s="25">
        <v>0</v>
      </c>
      <c r="F9" s="25">
        <v>0</v>
      </c>
      <c r="G9" s="25">
        <v>14</v>
      </c>
      <c r="H9" s="25">
        <v>52.4</v>
      </c>
      <c r="I9" s="24">
        <v>4</v>
      </c>
      <c r="J9" s="43">
        <v>200</v>
      </c>
      <c r="K9" s="25">
        <v>0</v>
      </c>
      <c r="L9" s="25">
        <v>0</v>
      </c>
      <c r="M9" s="25">
        <v>14</v>
      </c>
      <c r="N9" s="25">
        <v>52.4</v>
      </c>
    </row>
    <row r="10" spans="1:14" ht="12.2" customHeight="1">
      <c r="A10" s="21" t="s">
        <v>24</v>
      </c>
      <c r="B10" s="13" t="s">
        <v>25</v>
      </c>
      <c r="C10" s="24">
        <v>8</v>
      </c>
      <c r="D10" s="16">
        <v>10</v>
      </c>
      <c r="E10" s="25">
        <v>0.08</v>
      </c>
      <c r="F10" s="25">
        <v>7.25</v>
      </c>
      <c r="G10" s="25">
        <v>0.13</v>
      </c>
      <c r="H10" s="25">
        <v>66.099999999999994</v>
      </c>
      <c r="I10" s="24">
        <v>8</v>
      </c>
      <c r="J10" s="16">
        <v>10</v>
      </c>
      <c r="K10" s="25">
        <v>0.08</v>
      </c>
      <c r="L10" s="25">
        <v>7.25</v>
      </c>
      <c r="M10" s="25">
        <v>0.13</v>
      </c>
      <c r="N10" s="25">
        <v>66.099999999999994</v>
      </c>
    </row>
    <row r="11" spans="1:14" ht="12.2" customHeight="1">
      <c r="A11" s="13" t="s">
        <v>26</v>
      </c>
      <c r="B11" s="13" t="s">
        <v>27</v>
      </c>
      <c r="C11" s="9">
        <v>5</v>
      </c>
      <c r="D11" s="19">
        <v>60</v>
      </c>
      <c r="E11" s="20">
        <v>4.8</v>
      </c>
      <c r="F11" s="20">
        <v>0.6</v>
      </c>
      <c r="G11" s="20">
        <v>29.8</v>
      </c>
      <c r="H11" s="20">
        <v>138.6</v>
      </c>
      <c r="I11" s="9">
        <v>5</v>
      </c>
      <c r="J11" s="19">
        <v>60</v>
      </c>
      <c r="K11" s="20">
        <v>4.8</v>
      </c>
      <c r="L11" s="20">
        <v>0.6</v>
      </c>
      <c r="M11" s="20">
        <v>29.8</v>
      </c>
      <c r="N11" s="20">
        <v>138.6</v>
      </c>
    </row>
    <row r="12" spans="1:14" ht="12.2" customHeight="1">
      <c r="A12" s="23" t="s">
        <v>26</v>
      </c>
      <c r="B12" s="23" t="s">
        <v>68</v>
      </c>
      <c r="C12" s="9">
        <v>15</v>
      </c>
      <c r="D12" s="19">
        <v>100</v>
      </c>
      <c r="E12" s="24">
        <v>2.7</v>
      </c>
      <c r="F12" s="24">
        <v>2.5</v>
      </c>
      <c r="G12" s="24">
        <v>10.8</v>
      </c>
      <c r="H12" s="24">
        <v>76.5</v>
      </c>
      <c r="I12" s="9">
        <v>15</v>
      </c>
      <c r="J12" s="19">
        <v>100</v>
      </c>
      <c r="K12" s="24">
        <v>2.7</v>
      </c>
      <c r="L12" s="24">
        <v>2.5</v>
      </c>
      <c r="M12" s="24">
        <v>10.8</v>
      </c>
      <c r="N12" s="24">
        <v>76.5</v>
      </c>
    </row>
    <row r="13" spans="1:14" ht="12.75" customHeight="1">
      <c r="A13" s="14"/>
      <c r="B13" s="27" t="s">
        <v>32</v>
      </c>
      <c r="C13" s="49">
        <f>SUM(C8:C12)</f>
        <v>45</v>
      </c>
      <c r="D13" s="74">
        <v>503</v>
      </c>
      <c r="E13" s="74">
        <f>SUM(E8:E12)</f>
        <v>11.43</v>
      </c>
      <c r="F13" s="74">
        <f>SUM(F8:F12)</f>
        <v>16.25</v>
      </c>
      <c r="G13" s="74">
        <f>SUM(G8:G12)</f>
        <v>81.03</v>
      </c>
      <c r="H13" s="74">
        <f>SUM(H8:H12)</f>
        <v>513.9</v>
      </c>
      <c r="I13" s="49">
        <f>SUM(I8:I12)</f>
        <v>50</v>
      </c>
      <c r="J13" s="74">
        <v>510</v>
      </c>
      <c r="K13" s="74">
        <f>SUM(K8:K12)</f>
        <v>12.48</v>
      </c>
      <c r="L13" s="74">
        <f>SUM(L8:L12)</f>
        <v>17.75</v>
      </c>
      <c r="M13" s="74">
        <f>SUM(M8:M12)</f>
        <v>88.73</v>
      </c>
      <c r="N13" s="74">
        <f>SUM(N8:N12)</f>
        <v>567</v>
      </c>
    </row>
    <row r="14" spans="1:14" ht="12.2" customHeight="1">
      <c r="A14" s="13"/>
      <c r="B14" s="14" t="s">
        <v>54</v>
      </c>
      <c r="C14" s="15"/>
      <c r="D14" s="16"/>
      <c r="E14" s="25"/>
      <c r="F14" s="25"/>
      <c r="G14" s="25"/>
      <c r="H14" s="25"/>
      <c r="I14" s="15"/>
      <c r="J14" s="16"/>
      <c r="K14" s="25"/>
      <c r="L14" s="25"/>
      <c r="M14" s="25"/>
      <c r="N14" s="25"/>
    </row>
    <row r="15" spans="1:14" ht="12.4" customHeight="1">
      <c r="A15" s="33" t="s">
        <v>131</v>
      </c>
      <c r="B15" s="23" t="s">
        <v>132</v>
      </c>
      <c r="C15" s="9">
        <v>12</v>
      </c>
      <c r="D15" s="19">
        <v>60</v>
      </c>
      <c r="E15" s="25">
        <v>0.88</v>
      </c>
      <c r="F15" s="25">
        <v>3.05</v>
      </c>
      <c r="G15" s="25">
        <v>5.39</v>
      </c>
      <c r="H15" s="25">
        <v>51.42</v>
      </c>
      <c r="I15" s="9">
        <v>21</v>
      </c>
      <c r="J15" s="19">
        <v>100</v>
      </c>
      <c r="K15" s="20">
        <v>1.4</v>
      </c>
      <c r="L15" s="20">
        <v>5.08</v>
      </c>
      <c r="M15" s="20">
        <v>8.98</v>
      </c>
      <c r="N15" s="20">
        <v>85.7</v>
      </c>
    </row>
    <row r="16" spans="1:14" ht="12.4" customHeight="1">
      <c r="A16" s="13" t="s">
        <v>56</v>
      </c>
      <c r="B16" s="31" t="s">
        <v>133</v>
      </c>
      <c r="C16" s="15">
        <v>20</v>
      </c>
      <c r="D16" s="16" t="s">
        <v>58</v>
      </c>
      <c r="E16" s="25">
        <v>1.9</v>
      </c>
      <c r="F16" s="25">
        <v>6.17</v>
      </c>
      <c r="G16" s="25">
        <v>8.11</v>
      </c>
      <c r="H16" s="25">
        <v>99.7</v>
      </c>
      <c r="I16" s="15">
        <v>26</v>
      </c>
      <c r="J16" s="16" t="s">
        <v>59</v>
      </c>
      <c r="K16" s="25">
        <v>2.36</v>
      </c>
      <c r="L16" s="25">
        <v>7.67</v>
      </c>
      <c r="M16" s="25">
        <v>10.08</v>
      </c>
      <c r="N16" s="25">
        <v>124.01</v>
      </c>
    </row>
    <row r="17" spans="1:14" ht="12.4" customHeight="1">
      <c r="A17" s="67" t="s">
        <v>87</v>
      </c>
      <c r="B17" s="23" t="s">
        <v>88</v>
      </c>
      <c r="C17" s="24">
        <v>15</v>
      </c>
      <c r="D17" s="19">
        <v>180</v>
      </c>
      <c r="E17" s="20">
        <v>5.37</v>
      </c>
      <c r="F17" s="20">
        <v>4.68</v>
      </c>
      <c r="G17" s="20">
        <v>32.39</v>
      </c>
      <c r="H17" s="20">
        <v>196.87</v>
      </c>
      <c r="I17" s="24">
        <v>20</v>
      </c>
      <c r="J17" s="19">
        <v>200</v>
      </c>
      <c r="K17" s="17">
        <v>8</v>
      </c>
      <c r="L17" s="17">
        <v>10.7</v>
      </c>
      <c r="M17" s="17">
        <v>48.58</v>
      </c>
      <c r="N17" s="17">
        <v>291.5</v>
      </c>
    </row>
    <row r="18" spans="1:14" ht="12.4" customHeight="1">
      <c r="A18" s="13" t="s">
        <v>126</v>
      </c>
      <c r="B18" s="13" t="s">
        <v>134</v>
      </c>
      <c r="C18" s="15">
        <v>30</v>
      </c>
      <c r="D18" s="43" t="s">
        <v>76</v>
      </c>
      <c r="E18" s="17">
        <v>14.52</v>
      </c>
      <c r="F18" s="17">
        <v>11.4</v>
      </c>
      <c r="G18" s="17">
        <v>15.36</v>
      </c>
      <c r="H18" s="17">
        <v>213</v>
      </c>
      <c r="I18" s="15">
        <v>30</v>
      </c>
      <c r="J18" s="43" t="s">
        <v>76</v>
      </c>
      <c r="K18" s="17">
        <v>14.52</v>
      </c>
      <c r="L18" s="17">
        <v>11.4</v>
      </c>
      <c r="M18" s="17">
        <v>15.36</v>
      </c>
      <c r="N18" s="17">
        <v>213</v>
      </c>
    </row>
    <row r="19" spans="1:14" ht="12.4" customHeight="1">
      <c r="A19" s="18" t="s">
        <v>26</v>
      </c>
      <c r="B19" s="13" t="s">
        <v>46</v>
      </c>
      <c r="C19" s="15">
        <v>5</v>
      </c>
      <c r="D19" s="16">
        <v>50</v>
      </c>
      <c r="E19" s="17">
        <v>3.4</v>
      </c>
      <c r="F19" s="17">
        <v>0.6</v>
      </c>
      <c r="G19" s="17">
        <v>21</v>
      </c>
      <c r="H19" s="17">
        <v>105</v>
      </c>
      <c r="I19" s="15">
        <v>5</v>
      </c>
      <c r="J19" s="16">
        <v>50</v>
      </c>
      <c r="K19" s="17">
        <v>3.4</v>
      </c>
      <c r="L19" s="17">
        <v>0.6</v>
      </c>
      <c r="M19" s="17">
        <v>21</v>
      </c>
      <c r="N19" s="17">
        <v>105</v>
      </c>
    </row>
    <row r="20" spans="1:14" ht="12.4" customHeight="1">
      <c r="A20" s="13" t="s">
        <v>62</v>
      </c>
      <c r="B20" s="13" t="s">
        <v>63</v>
      </c>
      <c r="C20" s="15">
        <v>8</v>
      </c>
      <c r="D20" s="16">
        <v>200</v>
      </c>
      <c r="E20" s="17">
        <v>6.5</v>
      </c>
      <c r="F20" s="17">
        <v>10.85</v>
      </c>
      <c r="G20" s="17">
        <v>63.77</v>
      </c>
      <c r="H20" s="17">
        <v>266</v>
      </c>
      <c r="I20" s="15">
        <v>8</v>
      </c>
      <c r="J20" s="16">
        <v>200</v>
      </c>
      <c r="K20" s="17">
        <v>6.5</v>
      </c>
      <c r="L20" s="17">
        <v>10.85</v>
      </c>
      <c r="M20" s="17">
        <v>63.77</v>
      </c>
      <c r="N20" s="17">
        <v>266</v>
      </c>
    </row>
    <row r="21" spans="1:14" s="90" customFormat="1" ht="12.75" customHeight="1">
      <c r="A21" s="14"/>
      <c r="B21" s="27" t="s">
        <v>32</v>
      </c>
      <c r="C21" s="49">
        <f>C15+C16+C17+C18+C19+C20</f>
        <v>90</v>
      </c>
      <c r="D21" s="50">
        <v>795</v>
      </c>
      <c r="E21" s="50">
        <f>SUM(E15:E20)</f>
        <v>32.57</v>
      </c>
      <c r="F21" s="50">
        <f>SUM(F15:F20)</f>
        <v>36.75</v>
      </c>
      <c r="G21" s="50">
        <f>SUM(G15:G20)</f>
        <v>146.02000000000001</v>
      </c>
      <c r="H21" s="50">
        <f>SUM(H15:H20)</f>
        <v>931.99</v>
      </c>
      <c r="I21" s="49">
        <f>I15+I16+I17+I18+I19+I20</f>
        <v>110</v>
      </c>
      <c r="J21" s="50">
        <v>905</v>
      </c>
      <c r="K21" s="50">
        <f>SUM(K15:K20)</f>
        <v>36.18</v>
      </c>
      <c r="L21" s="50">
        <f>SUM(L15:L20)</f>
        <v>46.300000000000004</v>
      </c>
      <c r="M21" s="50">
        <f>SUM(M15:M20)</f>
        <v>167.77</v>
      </c>
      <c r="N21" s="50">
        <f>SUM(N15:N20)</f>
        <v>1085.21</v>
      </c>
    </row>
    <row r="22" spans="1:14" ht="12.75" customHeight="1">
      <c r="A22" s="14"/>
      <c r="B22" s="27" t="s">
        <v>47</v>
      </c>
      <c r="C22" s="49">
        <f t="shared" ref="C22:N22" si="0">C13+C21</f>
        <v>135</v>
      </c>
      <c r="D22" s="50">
        <f t="shared" si="0"/>
        <v>1298</v>
      </c>
      <c r="E22" s="50">
        <f t="shared" si="0"/>
        <v>44</v>
      </c>
      <c r="F22" s="50">
        <f t="shared" si="0"/>
        <v>53</v>
      </c>
      <c r="G22" s="50">
        <f t="shared" si="0"/>
        <v>227.05</v>
      </c>
      <c r="H22" s="50">
        <f t="shared" si="0"/>
        <v>1445.8899999999999</v>
      </c>
      <c r="I22" s="49">
        <f t="shared" si="0"/>
        <v>160</v>
      </c>
      <c r="J22" s="50">
        <f t="shared" si="0"/>
        <v>1415</v>
      </c>
      <c r="K22" s="50">
        <f t="shared" si="0"/>
        <v>48.66</v>
      </c>
      <c r="L22" s="50">
        <f t="shared" si="0"/>
        <v>64.050000000000011</v>
      </c>
      <c r="M22" s="50">
        <f t="shared" si="0"/>
        <v>256.5</v>
      </c>
      <c r="N22" s="50">
        <f t="shared" si="0"/>
        <v>1652.21</v>
      </c>
    </row>
    <row r="23" spans="1:14" ht="7.5" customHeight="1">
      <c r="A23" s="57"/>
      <c r="B23" s="38"/>
      <c r="C23" s="58"/>
      <c r="D23" s="59"/>
      <c r="E23" s="59"/>
      <c r="F23" s="59"/>
      <c r="G23" s="59"/>
      <c r="H23" s="59"/>
      <c r="I23" s="58"/>
      <c r="J23" s="59"/>
      <c r="K23" s="59"/>
      <c r="L23" s="59"/>
      <c r="M23" s="59"/>
      <c r="N23" s="60"/>
    </row>
    <row r="24" spans="1:14" ht="13.35" customHeight="1">
      <c r="A24" s="7"/>
      <c r="B24" s="8" t="s">
        <v>135</v>
      </c>
      <c r="C24" s="96" t="s">
        <v>8</v>
      </c>
      <c r="D24" s="96"/>
      <c r="E24" s="96"/>
      <c r="F24" s="96"/>
      <c r="G24" s="96"/>
      <c r="H24" s="96"/>
      <c r="I24" s="97" t="s">
        <v>9</v>
      </c>
      <c r="J24" s="97"/>
      <c r="K24" s="97"/>
      <c r="L24" s="97"/>
      <c r="M24" s="97"/>
      <c r="N24" s="97"/>
    </row>
    <row r="25" spans="1:14" ht="12.4" customHeight="1">
      <c r="A25" s="102"/>
      <c r="B25" s="98" t="s">
        <v>11</v>
      </c>
      <c r="C25" s="99" t="s">
        <v>12</v>
      </c>
      <c r="D25" s="100" t="s">
        <v>13</v>
      </c>
      <c r="E25" s="98" t="s">
        <v>14</v>
      </c>
      <c r="F25" s="98"/>
      <c r="G25" s="98"/>
      <c r="H25" s="12"/>
      <c r="I25" s="99" t="s">
        <v>12</v>
      </c>
      <c r="J25" s="100" t="s">
        <v>13</v>
      </c>
      <c r="K25" s="98" t="s">
        <v>14</v>
      </c>
      <c r="L25" s="98"/>
      <c r="M25" s="98"/>
      <c r="N25" s="12"/>
    </row>
    <row r="26" spans="1:14" ht="12.2" customHeight="1">
      <c r="A26" s="102"/>
      <c r="B26" s="98"/>
      <c r="C26" s="99"/>
      <c r="D26" s="100"/>
      <c r="E26" s="12" t="s">
        <v>15</v>
      </c>
      <c r="F26" s="12" t="s">
        <v>16</v>
      </c>
      <c r="G26" s="12" t="s">
        <v>17</v>
      </c>
      <c r="H26" s="12" t="s">
        <v>18</v>
      </c>
      <c r="I26" s="99"/>
      <c r="J26" s="100"/>
      <c r="K26" s="12" t="s">
        <v>15</v>
      </c>
      <c r="L26" s="12" t="s">
        <v>16</v>
      </c>
      <c r="M26" s="12" t="s">
        <v>17</v>
      </c>
      <c r="N26" s="12" t="s">
        <v>18</v>
      </c>
    </row>
    <row r="27" spans="1:14" ht="12.2" customHeight="1">
      <c r="A27" s="21"/>
      <c r="B27" s="14" t="s">
        <v>49</v>
      </c>
      <c r="C27" s="64"/>
      <c r="D27" s="65"/>
      <c r="E27" s="66"/>
      <c r="F27" s="66"/>
      <c r="G27" s="66"/>
      <c r="H27" s="66"/>
      <c r="I27" s="64"/>
      <c r="J27" s="65"/>
      <c r="K27" s="66"/>
      <c r="L27" s="66"/>
      <c r="M27" s="66"/>
      <c r="N27" s="66"/>
    </row>
    <row r="28" spans="1:14" ht="12.2" customHeight="1">
      <c r="A28" s="13" t="s">
        <v>20</v>
      </c>
      <c r="B28" s="13" t="s">
        <v>136</v>
      </c>
      <c r="C28" s="24">
        <v>13</v>
      </c>
      <c r="D28" s="25" t="s">
        <v>22</v>
      </c>
      <c r="E28" s="25">
        <v>11.44</v>
      </c>
      <c r="F28" s="25">
        <v>8.32</v>
      </c>
      <c r="G28" s="25">
        <v>56.27</v>
      </c>
      <c r="H28" s="25">
        <v>268.39999999999998</v>
      </c>
      <c r="I28" s="24">
        <v>18</v>
      </c>
      <c r="J28" s="25" t="s">
        <v>129</v>
      </c>
      <c r="K28" s="25">
        <v>12.96</v>
      </c>
      <c r="L28" s="25">
        <v>9.42</v>
      </c>
      <c r="M28" s="25">
        <v>63.77</v>
      </c>
      <c r="N28" s="25">
        <v>304.18</v>
      </c>
    </row>
    <row r="29" spans="1:14" ht="12.2" customHeight="1">
      <c r="A29" s="13" t="s">
        <v>28</v>
      </c>
      <c r="B29" s="13" t="s">
        <v>29</v>
      </c>
      <c r="C29" s="15">
        <v>2</v>
      </c>
      <c r="D29" s="25">
        <v>200</v>
      </c>
      <c r="E29" s="25">
        <v>0.16</v>
      </c>
      <c r="F29" s="25">
        <v>0.03</v>
      </c>
      <c r="G29" s="25">
        <v>15.2</v>
      </c>
      <c r="H29" s="25">
        <v>56.19</v>
      </c>
      <c r="I29" s="15">
        <v>2</v>
      </c>
      <c r="J29" s="25">
        <v>200</v>
      </c>
      <c r="K29" s="25">
        <v>0.16</v>
      </c>
      <c r="L29" s="25">
        <v>0.03</v>
      </c>
      <c r="M29" s="25">
        <v>15.2</v>
      </c>
      <c r="N29" s="25">
        <v>56.19</v>
      </c>
    </row>
    <row r="30" spans="1:14" ht="12.2" customHeight="1">
      <c r="A30" s="13" t="s">
        <v>30</v>
      </c>
      <c r="B30" s="13" t="s">
        <v>31</v>
      </c>
      <c r="C30" s="24">
        <v>10</v>
      </c>
      <c r="D30" s="25">
        <v>10</v>
      </c>
      <c r="E30" s="25">
        <v>2.87</v>
      </c>
      <c r="F30" s="25">
        <v>2.98</v>
      </c>
      <c r="G30" s="25">
        <v>0.1</v>
      </c>
      <c r="H30" s="25">
        <v>36.200000000000003</v>
      </c>
      <c r="I30" s="24">
        <v>10</v>
      </c>
      <c r="J30" s="25">
        <v>10</v>
      </c>
      <c r="K30" s="25">
        <v>2.87</v>
      </c>
      <c r="L30" s="25">
        <v>2.98</v>
      </c>
      <c r="M30" s="25">
        <v>0.1</v>
      </c>
      <c r="N30" s="25">
        <v>36.200000000000003</v>
      </c>
    </row>
    <row r="31" spans="1:14" ht="12.2" customHeight="1">
      <c r="A31" s="13" t="s">
        <v>26</v>
      </c>
      <c r="B31" s="13" t="s">
        <v>27</v>
      </c>
      <c r="C31" s="9">
        <v>5</v>
      </c>
      <c r="D31" s="19">
        <v>60</v>
      </c>
      <c r="E31" s="20">
        <v>4.8</v>
      </c>
      <c r="F31" s="20">
        <v>0.6</v>
      </c>
      <c r="G31" s="20">
        <v>29.8</v>
      </c>
      <c r="H31" s="20">
        <v>138.6</v>
      </c>
      <c r="I31" s="9">
        <v>5</v>
      </c>
      <c r="J31" s="19">
        <v>60</v>
      </c>
      <c r="K31" s="20">
        <v>4.8</v>
      </c>
      <c r="L31" s="20">
        <v>0.6</v>
      </c>
      <c r="M31" s="20">
        <v>29.8</v>
      </c>
      <c r="N31" s="20">
        <v>138.6</v>
      </c>
    </row>
    <row r="32" spans="1:14" ht="12.2" customHeight="1">
      <c r="A32" s="13" t="s">
        <v>26</v>
      </c>
      <c r="B32" s="13" t="s">
        <v>78</v>
      </c>
      <c r="C32" s="30">
        <v>15</v>
      </c>
      <c r="D32" s="34">
        <v>100</v>
      </c>
      <c r="E32" s="30">
        <v>0.4</v>
      </c>
      <c r="F32" s="30">
        <v>0.4</v>
      </c>
      <c r="G32" s="30">
        <v>9.8000000000000007</v>
      </c>
      <c r="H32" s="30">
        <v>47</v>
      </c>
      <c r="I32" s="30">
        <v>15</v>
      </c>
      <c r="J32" s="34">
        <v>100</v>
      </c>
      <c r="K32" s="30">
        <v>0.4</v>
      </c>
      <c r="L32" s="30">
        <v>0.4</v>
      </c>
      <c r="M32" s="30">
        <v>9.8000000000000007</v>
      </c>
      <c r="N32" s="30">
        <v>47</v>
      </c>
    </row>
    <row r="33" spans="1:14" ht="12.75" customHeight="1">
      <c r="A33" s="21"/>
      <c r="B33" s="27" t="s">
        <v>32</v>
      </c>
      <c r="C33" s="62">
        <f>SUM(C28:C32)</f>
        <v>45</v>
      </c>
      <c r="D33" s="63">
        <v>525</v>
      </c>
      <c r="E33" s="63">
        <f>SUM(E28:E32)</f>
        <v>19.669999999999998</v>
      </c>
      <c r="F33" s="63">
        <f>SUM(F28:F32)</f>
        <v>12.33</v>
      </c>
      <c r="G33" s="63">
        <f>SUM(G28:G32)</f>
        <v>111.16999999999999</v>
      </c>
      <c r="H33" s="63">
        <f>SUM(H28:H32)</f>
        <v>546.39</v>
      </c>
      <c r="I33" s="62">
        <f>SUM(I28:I32)</f>
        <v>50</v>
      </c>
      <c r="J33" s="63">
        <v>555</v>
      </c>
      <c r="K33" s="63">
        <f>SUM(K28:K32)</f>
        <v>21.19</v>
      </c>
      <c r="L33" s="63">
        <f>SUM(L28:L32)</f>
        <v>13.43</v>
      </c>
      <c r="M33" s="63">
        <f>SUM(M28:M32)</f>
        <v>118.66999999999999</v>
      </c>
      <c r="N33" s="63">
        <f>SUM(N28:N32)</f>
        <v>582.16999999999996</v>
      </c>
    </row>
    <row r="34" spans="1:14" ht="12.2" customHeight="1">
      <c r="A34" s="21"/>
      <c r="B34" s="14" t="s">
        <v>83</v>
      </c>
      <c r="C34" s="64"/>
      <c r="D34" s="65"/>
      <c r="E34" s="66"/>
      <c r="F34" s="66"/>
      <c r="G34" s="66"/>
      <c r="H34" s="66"/>
      <c r="I34" s="64"/>
      <c r="J34" s="65"/>
      <c r="K34" s="66"/>
      <c r="L34" s="66"/>
      <c r="M34" s="66"/>
      <c r="N34" s="66"/>
    </row>
    <row r="35" spans="1:14" ht="12.4" customHeight="1">
      <c r="A35" s="55" t="s">
        <v>137</v>
      </c>
      <c r="B35" s="55" t="s">
        <v>138</v>
      </c>
      <c r="C35" s="91">
        <v>9</v>
      </c>
      <c r="D35" s="92">
        <v>60</v>
      </c>
      <c r="E35" s="86">
        <v>1.81</v>
      </c>
      <c r="F35" s="86">
        <v>4.6500000000000004</v>
      </c>
      <c r="G35" s="86">
        <v>5.72</v>
      </c>
      <c r="H35" s="86">
        <v>63.91</v>
      </c>
      <c r="I35" s="91">
        <v>19</v>
      </c>
      <c r="J35" s="92">
        <v>100</v>
      </c>
      <c r="K35" s="86">
        <v>3.01</v>
      </c>
      <c r="L35" s="86">
        <v>7.75</v>
      </c>
      <c r="M35" s="86">
        <v>9.5299999999999994</v>
      </c>
      <c r="N35" s="86">
        <v>106.52</v>
      </c>
    </row>
    <row r="36" spans="1:14" ht="12.4" customHeight="1">
      <c r="A36" s="23" t="s">
        <v>97</v>
      </c>
      <c r="B36" s="23" t="s">
        <v>139</v>
      </c>
      <c r="C36" s="24">
        <v>20</v>
      </c>
      <c r="D36" s="43" t="s">
        <v>58</v>
      </c>
      <c r="E36" s="25">
        <v>3.5</v>
      </c>
      <c r="F36" s="25">
        <v>2.48</v>
      </c>
      <c r="G36" s="25">
        <v>20.91</v>
      </c>
      <c r="H36" s="25">
        <v>154.01</v>
      </c>
      <c r="I36" s="24">
        <v>26</v>
      </c>
      <c r="J36" s="43" t="s">
        <v>59</v>
      </c>
      <c r="K36" s="25">
        <v>4.3499999999999996</v>
      </c>
      <c r="L36" s="25">
        <v>3.08</v>
      </c>
      <c r="M36" s="25">
        <v>26.01</v>
      </c>
      <c r="N36" s="25">
        <v>191.57</v>
      </c>
    </row>
    <row r="37" spans="1:14" ht="12.4" customHeight="1">
      <c r="A37" s="23" t="s">
        <v>87</v>
      </c>
      <c r="B37" s="23" t="s">
        <v>108</v>
      </c>
      <c r="C37" s="9">
        <v>10</v>
      </c>
      <c r="D37" s="19">
        <v>180</v>
      </c>
      <c r="E37" s="20">
        <v>6.48</v>
      </c>
      <c r="F37" s="20">
        <v>0.72</v>
      </c>
      <c r="G37" s="20">
        <v>41.94</v>
      </c>
      <c r="H37" s="20">
        <v>201.6</v>
      </c>
      <c r="I37" s="9">
        <v>14</v>
      </c>
      <c r="J37" s="19">
        <v>200</v>
      </c>
      <c r="K37" s="20">
        <v>7.2</v>
      </c>
      <c r="L37" s="20">
        <v>0.8</v>
      </c>
      <c r="M37" s="20">
        <v>46.6</v>
      </c>
      <c r="N37" s="20">
        <v>224</v>
      </c>
    </row>
    <row r="38" spans="1:14" ht="12.4" customHeight="1">
      <c r="A38" s="23" t="s">
        <v>140</v>
      </c>
      <c r="B38" s="23" t="s">
        <v>141</v>
      </c>
      <c r="C38" s="22">
        <v>38</v>
      </c>
      <c r="D38" s="10" t="s">
        <v>76</v>
      </c>
      <c r="E38" s="10">
        <v>16.7</v>
      </c>
      <c r="F38" s="10">
        <v>8.3699999999999992</v>
      </c>
      <c r="G38" s="10">
        <v>8.0500000000000007</v>
      </c>
      <c r="H38" s="10">
        <v>139.1</v>
      </c>
      <c r="I38" s="22">
        <v>38</v>
      </c>
      <c r="J38" s="43" t="s">
        <v>76</v>
      </c>
      <c r="K38" s="10">
        <v>16.7</v>
      </c>
      <c r="L38" s="10">
        <v>8.3699999999999992</v>
      </c>
      <c r="M38" s="10">
        <v>8.0500000000000007</v>
      </c>
      <c r="N38" s="10">
        <v>139.1</v>
      </c>
    </row>
    <row r="39" spans="1:14" ht="12.4" customHeight="1">
      <c r="A39" s="18" t="s">
        <v>26</v>
      </c>
      <c r="B39" s="13" t="s">
        <v>46</v>
      </c>
      <c r="C39" s="15">
        <v>5</v>
      </c>
      <c r="D39" s="16">
        <v>50</v>
      </c>
      <c r="E39" s="17">
        <v>3.4</v>
      </c>
      <c r="F39" s="17">
        <v>0.6</v>
      </c>
      <c r="G39" s="17">
        <v>21</v>
      </c>
      <c r="H39" s="17">
        <v>105</v>
      </c>
      <c r="I39" s="15">
        <v>5</v>
      </c>
      <c r="J39" s="16">
        <v>50</v>
      </c>
      <c r="K39" s="17">
        <v>3.4</v>
      </c>
      <c r="L39" s="17">
        <v>0.6</v>
      </c>
      <c r="M39" s="17">
        <v>21</v>
      </c>
      <c r="N39" s="17">
        <v>105</v>
      </c>
    </row>
    <row r="40" spans="1:14" ht="12.4" customHeight="1">
      <c r="A40" s="21" t="s">
        <v>91</v>
      </c>
      <c r="B40" s="13" t="s">
        <v>92</v>
      </c>
      <c r="C40" s="24">
        <v>8</v>
      </c>
      <c r="D40" s="16">
        <v>200</v>
      </c>
      <c r="E40" s="17">
        <v>0.1</v>
      </c>
      <c r="F40" s="17">
        <v>0.03</v>
      </c>
      <c r="G40" s="17">
        <v>14.99</v>
      </c>
      <c r="H40" s="17">
        <v>56.85</v>
      </c>
      <c r="I40" s="24">
        <v>8</v>
      </c>
      <c r="J40" s="16">
        <v>200</v>
      </c>
      <c r="K40" s="17">
        <v>0.1</v>
      </c>
      <c r="L40" s="17">
        <v>0.03</v>
      </c>
      <c r="M40" s="17">
        <v>14.99</v>
      </c>
      <c r="N40" s="17">
        <v>56.85</v>
      </c>
    </row>
    <row r="41" spans="1:14" ht="12.75" customHeight="1">
      <c r="A41" s="68"/>
      <c r="B41" s="27" t="s">
        <v>32</v>
      </c>
      <c r="C41" s="62">
        <f>C35+C36+C37+C38+C39+C40</f>
        <v>90</v>
      </c>
      <c r="D41" s="64">
        <v>795</v>
      </c>
      <c r="E41" s="64">
        <f>SUM(E35:E40)</f>
        <v>31.990000000000002</v>
      </c>
      <c r="F41" s="64">
        <f>SUM(F35:F40)</f>
        <v>16.850000000000001</v>
      </c>
      <c r="G41" s="64">
        <f>SUM(G35:G40)</f>
        <v>112.60999999999999</v>
      </c>
      <c r="H41" s="64">
        <f>SUM(H35:H40)</f>
        <v>720.47</v>
      </c>
      <c r="I41" s="62">
        <f>I35+I36+I37+I38+I39+I40</f>
        <v>110</v>
      </c>
      <c r="J41" s="64">
        <v>905</v>
      </c>
      <c r="K41" s="64">
        <f>SUM(K35:K40)</f>
        <v>34.76</v>
      </c>
      <c r="L41" s="64">
        <f>SUM(L35:L40)</f>
        <v>20.630000000000003</v>
      </c>
      <c r="M41" s="64">
        <f>SUM(M35:M40)</f>
        <v>126.17999999999999</v>
      </c>
      <c r="N41" s="64">
        <f>SUM(N35:N40)</f>
        <v>823.04</v>
      </c>
    </row>
    <row r="42" spans="1:14" ht="12.75" customHeight="1">
      <c r="A42" s="68"/>
      <c r="B42" s="27" t="s">
        <v>47</v>
      </c>
      <c r="C42" s="62">
        <f t="shared" ref="C42:N42" si="1">C33+C41</f>
        <v>135</v>
      </c>
      <c r="D42" s="64">
        <f t="shared" si="1"/>
        <v>1320</v>
      </c>
      <c r="E42" s="64">
        <f t="shared" si="1"/>
        <v>51.66</v>
      </c>
      <c r="F42" s="64">
        <f t="shared" si="1"/>
        <v>29.18</v>
      </c>
      <c r="G42" s="64">
        <f t="shared" si="1"/>
        <v>223.77999999999997</v>
      </c>
      <c r="H42" s="64">
        <f t="shared" si="1"/>
        <v>1266.8600000000001</v>
      </c>
      <c r="I42" s="62">
        <f t="shared" si="1"/>
        <v>160</v>
      </c>
      <c r="J42" s="64">
        <f t="shared" si="1"/>
        <v>1460</v>
      </c>
      <c r="K42" s="64">
        <f t="shared" si="1"/>
        <v>55.95</v>
      </c>
      <c r="L42" s="64">
        <f t="shared" si="1"/>
        <v>34.06</v>
      </c>
      <c r="M42" s="64">
        <f t="shared" si="1"/>
        <v>244.84999999999997</v>
      </c>
      <c r="N42" s="64">
        <f t="shared" si="1"/>
        <v>1405.21</v>
      </c>
    </row>
    <row r="43" spans="1:14" ht="12.75" customHeight="1">
      <c r="A43" s="93"/>
      <c r="B43" s="103" t="s">
        <v>142</v>
      </c>
      <c r="C43" s="103"/>
      <c r="D43" s="103"/>
      <c r="E43" s="93">
        <v>44.7</v>
      </c>
      <c r="F43" s="93">
        <v>48.1</v>
      </c>
      <c r="G43" s="93">
        <v>200.9</v>
      </c>
      <c r="H43" s="93">
        <v>1365.3</v>
      </c>
      <c r="I43" s="93"/>
      <c r="J43" s="93"/>
      <c r="K43" s="93">
        <v>50.7</v>
      </c>
      <c r="L43" s="93">
        <v>54.3</v>
      </c>
      <c r="M43" s="93">
        <v>212.6</v>
      </c>
      <c r="N43" s="93">
        <v>1460.9</v>
      </c>
    </row>
    <row r="44" spans="1:14" s="44" customFormat="1" ht="12.75" customHeight="1">
      <c r="A44" s="93"/>
      <c r="B44" s="103" t="s">
        <v>143</v>
      </c>
      <c r="C44" s="103"/>
      <c r="D44" s="103"/>
      <c r="E44" s="93">
        <v>38.5</v>
      </c>
      <c r="F44" s="93">
        <v>39.5</v>
      </c>
      <c r="G44" s="93">
        <v>167.5</v>
      </c>
      <c r="H44" s="93">
        <v>1175</v>
      </c>
      <c r="I44" s="93"/>
      <c r="J44" s="93"/>
      <c r="K44" s="93">
        <v>45</v>
      </c>
      <c r="L44" s="93">
        <v>46</v>
      </c>
      <c r="M44" s="93">
        <v>191.5</v>
      </c>
      <c r="N44" s="93">
        <v>1360</v>
      </c>
    </row>
    <row r="45" spans="1:14" s="44" customFormat="1" ht="12.75" customHeight="1">
      <c r="A45" s="51" t="s">
        <v>144</v>
      </c>
      <c r="B45"/>
      <c r="C45" s="81"/>
      <c r="D45" s="81"/>
      <c r="E45" s="81"/>
      <c r="F45" s="81"/>
      <c r="G45" s="81"/>
      <c r="H45" s="81"/>
      <c r="I45"/>
      <c r="J45"/>
      <c r="K45"/>
      <c r="L45"/>
      <c r="M45"/>
      <c r="N45"/>
    </row>
    <row r="46" spans="1:14" ht="12.75" customHeight="1">
      <c r="A46" s="51" t="s">
        <v>145</v>
      </c>
      <c r="B46" s="51"/>
      <c r="C46" s="94"/>
      <c r="D46" s="94"/>
      <c r="E46" s="94"/>
      <c r="F46" s="94"/>
      <c r="G46" s="94"/>
      <c r="H46" s="94"/>
    </row>
    <row r="47" spans="1:14">
      <c r="A47"/>
      <c r="B47"/>
      <c r="C47"/>
      <c r="D47"/>
      <c r="E47"/>
      <c r="F47"/>
      <c r="G47"/>
      <c r="H47"/>
    </row>
    <row r="48" spans="1:14">
      <c r="E48" s="45">
        <f>'1-2день'!E23+'1-2день'!E41+'3-4день'!E22+'3-4день'!E42+'5-6день'!E22+'5-6день'!E42+'7-8день'!E21+'7-8день'!E41+E22+E44</f>
        <v>444.11999999999995</v>
      </c>
      <c r="F48" s="45">
        <f>'1-2день'!F23+'1-2день'!F41+'3-4день'!F22+'3-4день'!F42+'5-6день'!F22+'5-6день'!F42+'7-8день'!F21+'7-8день'!F41+F22+F42</f>
        <v>475.24000000000007</v>
      </c>
      <c r="G48" s="45">
        <f>'1-2день'!G23+'1-2день'!G41+'3-4день'!G22+'3-4день'!G42+'5-6день'!G22+'5-6день'!G42+'7-8день'!G21+'7-8день'!G41+G22+G42</f>
        <v>2004.8299999999997</v>
      </c>
      <c r="H48" s="45">
        <f>'1-2день'!H23+'1-2день'!H41+'3-4день'!H22+'3-4день'!H42+'5-6день'!H22+'5-6день'!H42+'7-8день'!H21+'7-8день'!H41+H22+H42</f>
        <v>13503.95</v>
      </c>
      <c r="K48">
        <f>'1-2день'!K23+'1-2день'!K41+'3-4день'!K22+'3-4день'!K42+'5-6день'!K22+'5-6день'!K42+'7-8день'!K21+'7-8день'!K41+K22+K42</f>
        <v>501.59</v>
      </c>
      <c r="L48">
        <f>'1-2день'!L23+'1-2день'!L41+'3-4день'!L22+'3-4день'!L42+'5-6день'!L22+'5-6день'!L42+'7-8день'!L21+'7-8день'!L41+L22+L42</f>
        <v>539.04999999999995</v>
      </c>
      <c r="M48">
        <f>'1-2день'!M23+'1-2день'!M41+'3-4день'!M22+'3-4день'!M42+'5-6день'!M22+'5-6день'!M42+'7-8день'!M21+'7-8день'!M41+M22+M42</f>
        <v>2152.33</v>
      </c>
      <c r="N48">
        <f>'1-2день'!N23+'1-2день'!N41+'3-4день'!N22+'3-4день'!N42+'5-6день'!N22+'5-6день'!N42+'7-8день'!N21+'7-8день'!N41+N22+N42</f>
        <v>14708.57</v>
      </c>
    </row>
  </sheetData>
  <mergeCells count="22">
    <mergeCell ref="B43:D43"/>
    <mergeCell ref="B44:D44"/>
    <mergeCell ref="C24:H24"/>
    <mergeCell ref="I24:N24"/>
    <mergeCell ref="A25:A26"/>
    <mergeCell ref="B25:B26"/>
    <mergeCell ref="C25:C26"/>
    <mergeCell ref="D25:D26"/>
    <mergeCell ref="E25:G25"/>
    <mergeCell ref="I25:I26"/>
    <mergeCell ref="A5:A6"/>
    <mergeCell ref="B5:B6"/>
    <mergeCell ref="C5:C6"/>
    <mergeCell ref="D5:D6"/>
    <mergeCell ref="E5:G5"/>
    <mergeCell ref="I5:I6"/>
    <mergeCell ref="J5:J6"/>
    <mergeCell ref="K5:M5"/>
    <mergeCell ref="J25:J26"/>
    <mergeCell ref="K25:M25"/>
    <mergeCell ref="C4:H4"/>
    <mergeCell ref="I4:N4"/>
  </mergeCells>
  <pageMargins left="0.70826771653543308" right="0.39370078740157505" top="0.76732283464566897" bottom="0.452755905511811" header="0.47204724409448801" footer="0.15748031496063003"/>
  <pageSetup paperSize="9" scale="56" fitToWidth="0" fitToHeight="0" pageOrder="overThenDown" orientation="landscape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1-2день</vt:lpstr>
      <vt:lpstr>3-4день</vt:lpstr>
      <vt:lpstr>5-6день</vt:lpstr>
      <vt:lpstr>7-8день</vt:lpstr>
      <vt:lpstr>9-10день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AIO</cp:lastModifiedBy>
  <cp:revision>524</cp:revision>
  <cp:lastPrinted>2025-01-14T08:08:09Z</cp:lastPrinted>
  <dcterms:created xsi:type="dcterms:W3CDTF">2017-10-20T23:41:04Z</dcterms:created>
  <dcterms:modified xsi:type="dcterms:W3CDTF">2025-01-16T06:19:38Z</dcterms:modified>
</cp:coreProperties>
</file>