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28800" windowHeight="126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3" i="1" l="1"/>
  <c r="A193" i="1"/>
  <c r="J192" i="1"/>
  <c r="I192" i="1"/>
  <c r="H192" i="1"/>
  <c r="G192" i="1"/>
  <c r="F192" i="1"/>
  <c r="B184" i="1"/>
  <c r="A184" i="1"/>
  <c r="L193" i="1"/>
  <c r="J183" i="1"/>
  <c r="I183" i="1"/>
  <c r="H183" i="1"/>
  <c r="H193" i="1" s="1"/>
  <c r="G183" i="1"/>
  <c r="F183" i="1"/>
  <c r="B175" i="1"/>
  <c r="A175" i="1"/>
  <c r="J174" i="1"/>
  <c r="I174" i="1"/>
  <c r="H174" i="1"/>
  <c r="G174" i="1"/>
  <c r="F174" i="1"/>
  <c r="B164" i="1"/>
  <c r="A164" i="1"/>
  <c r="L175" i="1"/>
  <c r="J163" i="1"/>
  <c r="I163" i="1"/>
  <c r="H163" i="1"/>
  <c r="G163" i="1"/>
  <c r="G175" i="1" s="1"/>
  <c r="F163" i="1"/>
  <c r="B156" i="1"/>
  <c r="A156" i="1"/>
  <c r="J155" i="1"/>
  <c r="I155" i="1"/>
  <c r="H155" i="1"/>
  <c r="G155" i="1"/>
  <c r="F155" i="1"/>
  <c r="B145" i="1"/>
  <c r="A145" i="1"/>
  <c r="L156" i="1"/>
  <c r="J144" i="1"/>
  <c r="J156" i="1" s="1"/>
  <c r="I144" i="1"/>
  <c r="H144" i="1"/>
  <c r="H156" i="1" s="1"/>
  <c r="G144" i="1"/>
  <c r="F144" i="1"/>
  <c r="F156" i="1" s="1"/>
  <c r="B137" i="1"/>
  <c r="A137" i="1"/>
  <c r="J136" i="1"/>
  <c r="I136" i="1"/>
  <c r="H136" i="1"/>
  <c r="G136" i="1"/>
  <c r="F136" i="1"/>
  <c r="B126" i="1"/>
  <c r="A126" i="1"/>
  <c r="L137" i="1"/>
  <c r="J125" i="1"/>
  <c r="I125" i="1"/>
  <c r="I137" i="1" s="1"/>
  <c r="H125" i="1"/>
  <c r="G125" i="1"/>
  <c r="F125" i="1"/>
  <c r="B118" i="1"/>
  <c r="A118" i="1"/>
  <c r="J117" i="1"/>
  <c r="I117" i="1"/>
  <c r="H117" i="1"/>
  <c r="G117" i="1"/>
  <c r="F117" i="1"/>
  <c r="B107" i="1"/>
  <c r="A107" i="1"/>
  <c r="L118" i="1"/>
  <c r="J106" i="1"/>
  <c r="J118" i="1" s="1"/>
  <c r="I106" i="1"/>
  <c r="H106" i="1"/>
  <c r="H118" i="1" s="1"/>
  <c r="G106" i="1"/>
  <c r="G118" i="1" s="1"/>
  <c r="F106" i="1"/>
  <c r="F118" i="1" s="1"/>
  <c r="B99" i="1"/>
  <c r="A99" i="1"/>
  <c r="J98" i="1"/>
  <c r="I98" i="1"/>
  <c r="H98" i="1"/>
  <c r="G98" i="1"/>
  <c r="F98" i="1"/>
  <c r="B88" i="1"/>
  <c r="A88" i="1"/>
  <c r="L99" i="1"/>
  <c r="J87" i="1"/>
  <c r="J99" i="1" s="1"/>
  <c r="I87" i="1"/>
  <c r="H87" i="1"/>
  <c r="G87" i="1"/>
  <c r="F87" i="1"/>
  <c r="F99" i="1" s="1"/>
  <c r="B80" i="1"/>
  <c r="A80" i="1"/>
  <c r="J79" i="1"/>
  <c r="I79" i="1"/>
  <c r="H79" i="1"/>
  <c r="G79" i="1"/>
  <c r="F79" i="1"/>
  <c r="B69" i="1"/>
  <c r="A69" i="1"/>
  <c r="L80" i="1"/>
  <c r="J68" i="1"/>
  <c r="J80" i="1" s="1"/>
  <c r="I68" i="1"/>
  <c r="H68" i="1"/>
  <c r="G68" i="1"/>
  <c r="F68" i="1"/>
  <c r="B61" i="1"/>
  <c r="A61" i="1"/>
  <c r="J60" i="1"/>
  <c r="I60" i="1"/>
  <c r="H60" i="1"/>
  <c r="G60" i="1"/>
  <c r="F60" i="1"/>
  <c r="B50" i="1"/>
  <c r="A50" i="1"/>
  <c r="L61" i="1"/>
  <c r="J49" i="1"/>
  <c r="I49" i="1"/>
  <c r="H49" i="1"/>
  <c r="G49" i="1"/>
  <c r="G61" i="1" s="1"/>
  <c r="F49" i="1"/>
  <c r="B42" i="1"/>
  <c r="A42" i="1"/>
  <c r="J41" i="1"/>
  <c r="I41" i="1"/>
  <c r="H41" i="1"/>
  <c r="G41" i="1"/>
  <c r="F41" i="1"/>
  <c r="B32" i="1"/>
  <c r="A32" i="1"/>
  <c r="J31" i="1"/>
  <c r="I31" i="1"/>
  <c r="H31" i="1"/>
  <c r="G31" i="1"/>
  <c r="F31" i="1"/>
  <c r="B24" i="1"/>
  <c r="A24" i="1"/>
  <c r="J23" i="1"/>
  <c r="I23" i="1"/>
  <c r="H23" i="1"/>
  <c r="G23" i="1"/>
  <c r="F23" i="1"/>
  <c r="B13" i="1"/>
  <c r="A13" i="1"/>
  <c r="L24" i="1"/>
  <c r="J12" i="1"/>
  <c r="I12" i="1"/>
  <c r="I24" i="1" s="1"/>
  <c r="H12" i="1"/>
  <c r="G12" i="1"/>
  <c r="F12" i="1"/>
  <c r="F24" i="1" s="1"/>
  <c r="J193" i="1" l="1"/>
  <c r="F193" i="1"/>
  <c r="I193" i="1"/>
  <c r="G193" i="1"/>
  <c r="I175" i="1"/>
  <c r="H175" i="1"/>
  <c r="G156" i="1"/>
  <c r="H137" i="1"/>
  <c r="F137" i="1"/>
  <c r="G137" i="1"/>
  <c r="I118" i="1"/>
  <c r="I99" i="1"/>
  <c r="H99" i="1"/>
  <c r="I80" i="1"/>
  <c r="H80" i="1"/>
  <c r="I61" i="1"/>
  <c r="H61" i="1"/>
  <c r="J61" i="1"/>
  <c r="H42" i="1"/>
  <c r="H24" i="1"/>
  <c r="J24" i="1"/>
  <c r="I42" i="1"/>
  <c r="J42" i="1"/>
  <c r="F42" i="1"/>
  <c r="J175" i="1"/>
  <c r="F175" i="1"/>
  <c r="I156" i="1"/>
  <c r="J137" i="1"/>
  <c r="G99" i="1"/>
  <c r="F80" i="1"/>
  <c r="G80" i="1"/>
  <c r="F61" i="1"/>
  <c r="L42" i="1"/>
  <c r="L194" i="1" s="1"/>
  <c r="G42" i="1"/>
  <c r="G24" i="1"/>
  <c r="H194" i="1" l="1"/>
  <c r="F194" i="1"/>
  <c r="I194" i="1"/>
  <c r="J194" i="1"/>
  <c r="G194" i="1"/>
</calcChain>
</file>

<file path=xl/sharedStrings.xml><?xml version="1.0" encoding="utf-8"?>
<sst xmlns="http://schemas.openxmlformats.org/spreadsheetml/2006/main" count="400" uniqueCount="164">
  <si>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</si>
  <si>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</si>
  <si>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</si>
  <si>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</si>
  <si>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</si>
  <si>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</si>
  <si>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</si>
  <si>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</si>
  <si>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</si>
  <si>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</si>
  <si>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</si>
  <si>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</si>
  <si>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</si>
  <si>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</si>
  <si>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</si>
  <si>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</si>
  <si>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</si>
  <si>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</si>
  <si>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</si>
  <si>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</si>
  <si>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</si>
  <si>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</si>
  <si>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</si>
  <si>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</si>
  <si>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</si>
  <si>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</si>
  <si>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</si>
  <si>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</si>
  <si>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</si>
  <si>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итого</t>
  </si>
  <si>
    <t>Вес блюда, г</t>
  </si>
  <si>
    <t>Цена</t>
  </si>
  <si>
    <t>день</t>
  </si>
  <si>
    <t>месяц</t>
  </si>
  <si>
    <t>год</t>
  </si>
  <si>
    <t>БОУ "Чебоксарская общеобразовательная школа для обучающихся с ограниченными возможностями здоровья № 1" Минобразования Чувашии</t>
  </si>
  <si>
    <t>Согласовано</t>
  </si>
  <si>
    <t>директор</t>
  </si>
  <si>
    <t>Любимова М.А.</t>
  </si>
  <si>
    <t>Каша вязкая молочная из пшенной крупы с маслом</t>
  </si>
  <si>
    <t>200/5</t>
  </si>
  <si>
    <t>Яйца вареные</t>
  </si>
  <si>
    <t>1 шт.</t>
  </si>
  <si>
    <t>Чай с сахаром</t>
  </si>
  <si>
    <t>Батон «Нарезной»</t>
  </si>
  <si>
    <t>Плоды свежие</t>
  </si>
  <si>
    <t>302*</t>
  </si>
  <si>
    <t>209/2011</t>
  </si>
  <si>
    <t>376/2011</t>
  </si>
  <si>
    <t>338/2011</t>
  </si>
  <si>
    <t>Щи из свежей капусты с картофелем со сметаной</t>
  </si>
  <si>
    <t>Тефтели 2-й вариант с соусом</t>
  </si>
  <si>
    <t>Макаронные изделия отварные</t>
  </si>
  <si>
    <t xml:space="preserve">Напиток яблочный </t>
  </si>
  <si>
    <t>Хлеб ржано-пшеничный</t>
  </si>
  <si>
    <t>100 (50/50)</t>
  </si>
  <si>
    <t>88/2011</t>
  </si>
  <si>
    <t>279/2011</t>
  </si>
  <si>
    <t>309/2011</t>
  </si>
  <si>
    <t>639*</t>
  </si>
  <si>
    <t>Каша вязкая молочная из риса с маслом</t>
  </si>
  <si>
    <t>Бутерброд с повидлом</t>
  </si>
  <si>
    <t>Чай с фруктовым соком</t>
  </si>
  <si>
    <t>Кондитерские изделия</t>
  </si>
  <si>
    <t>Вторник</t>
  </si>
  <si>
    <t>174/2011</t>
  </si>
  <si>
    <t>2/2011</t>
  </si>
  <si>
    <t>79**</t>
  </si>
  <si>
    <t>1 шт</t>
  </si>
  <si>
    <t>54/2011</t>
  </si>
  <si>
    <t>103/2011</t>
  </si>
  <si>
    <t>303/2011</t>
  </si>
  <si>
    <t>342/2011</t>
  </si>
  <si>
    <t>Салат из свеклы с яблоками</t>
  </si>
  <si>
    <t>Суп картофельный с макаронными изделиями</t>
  </si>
  <si>
    <t>Котлеты (особые) с соусом</t>
  </si>
  <si>
    <t xml:space="preserve">Каша вязкая гречневая </t>
  </si>
  <si>
    <t>Компот из свежих плодов</t>
  </si>
  <si>
    <t>Понедельник</t>
  </si>
  <si>
    <t>Среда</t>
  </si>
  <si>
    <t>Каша жидкая молочная из гречневой крупы с маслом</t>
  </si>
  <si>
    <t>183/2011</t>
  </si>
  <si>
    <t>Сыр (порциями)</t>
  </si>
  <si>
    <t>15/2011</t>
  </si>
  <si>
    <t>Чай с молоком</t>
  </si>
  <si>
    <t>378/2011</t>
  </si>
  <si>
    <t>Салат из моркови с яблоками</t>
  </si>
  <si>
    <t>Рассольник ленинградский со сметаной</t>
  </si>
  <si>
    <t>Слойка овощная</t>
  </si>
  <si>
    <t>Напиток лимонный</t>
  </si>
  <si>
    <t>59/2011</t>
  </si>
  <si>
    <t>96/2011</t>
  </si>
  <si>
    <t>78****</t>
  </si>
  <si>
    <t>699*</t>
  </si>
  <si>
    <t>Четверг</t>
  </si>
  <si>
    <t>Запеканка из творога</t>
  </si>
  <si>
    <t>Каша вязкая молочная из пшеничной крупы с маслом</t>
  </si>
  <si>
    <t>Чай с лимоном</t>
  </si>
  <si>
    <t>150/5</t>
  </si>
  <si>
    <t>223/2011</t>
  </si>
  <si>
    <t>173/2011</t>
  </si>
  <si>
    <t>377/2011</t>
  </si>
  <si>
    <t>гор. напиток</t>
  </si>
  <si>
    <t>каша</t>
  </si>
  <si>
    <t>Борщ  с капустой и картофелем со сметаной</t>
  </si>
  <si>
    <t>Плов</t>
  </si>
  <si>
    <t>Компот из смеси сухофруктов</t>
  </si>
  <si>
    <t>82/2011</t>
  </si>
  <si>
    <t>265/2011</t>
  </si>
  <si>
    <t>349/2011</t>
  </si>
  <si>
    <t>Пятница</t>
  </si>
  <si>
    <t>Каша вязкая молочная из овсяной крупы с маслом</t>
  </si>
  <si>
    <t>Кофейный напиток с молоком</t>
  </si>
  <si>
    <t>гор. блюдо</t>
  </si>
  <si>
    <t>379/2011</t>
  </si>
  <si>
    <t xml:space="preserve">Салат из белокочанной капусты с яблоками </t>
  </si>
  <si>
    <t>Пюре картофельное</t>
  </si>
  <si>
    <t>46/2011</t>
  </si>
  <si>
    <t>312/2011</t>
  </si>
  <si>
    <t>Примерное десятидневное меню для обучающихся</t>
  </si>
  <si>
    <t>Масло сливочное (порциями)</t>
  </si>
  <si>
    <t>Какао с молоком</t>
  </si>
  <si>
    <t>14/2011</t>
  </si>
  <si>
    <t>382/2011</t>
  </si>
  <si>
    <t>Салат «Пекинский»</t>
  </si>
  <si>
    <t>Суп картофельный с бобовыми (горохами)</t>
  </si>
  <si>
    <t>Печень по-строгановски (куриная)</t>
  </si>
  <si>
    <t>Сок фруктовый</t>
  </si>
  <si>
    <t>ТТК</t>
  </si>
  <si>
    <t>102/2011</t>
  </si>
  <si>
    <t>389/2011</t>
  </si>
  <si>
    <t>Омлет натуральный</t>
  </si>
  <si>
    <t>210/2011</t>
  </si>
  <si>
    <t>Жаркое по-домашнему</t>
  </si>
  <si>
    <t>259/2011</t>
  </si>
  <si>
    <t>Шницель рыбный с соусом</t>
  </si>
  <si>
    <t>235/2011</t>
  </si>
  <si>
    <t>Котлеты рубленные из бройлер-цыплят</t>
  </si>
  <si>
    <t>200</t>
  </si>
  <si>
    <t>181/2011</t>
  </si>
  <si>
    <t>295/2011</t>
  </si>
  <si>
    <t>Оладьи со сгущенным молоком</t>
  </si>
  <si>
    <t>401/2011</t>
  </si>
  <si>
    <t>Суп крестьянский с крупой</t>
  </si>
  <si>
    <t>98/2011</t>
  </si>
  <si>
    <t>Напиток из цитрусовых</t>
  </si>
  <si>
    <t>855/2022</t>
  </si>
  <si>
    <t>523/2022</t>
  </si>
  <si>
    <t>Салат из квашеной капусты с яблоками</t>
  </si>
  <si>
    <t>37/2013</t>
  </si>
  <si>
    <t>Суп картофельный с бобами (горохами)</t>
  </si>
  <si>
    <t>Салат из соленых огурцов с луком</t>
  </si>
  <si>
    <t>21/2011</t>
  </si>
  <si>
    <t>Биточки рыбные с соусом</t>
  </si>
  <si>
    <t>234/2011</t>
  </si>
  <si>
    <t>Каша вязкая молочная из манной крупы с маслом</t>
  </si>
  <si>
    <t>Каша вязкая из риса и пшена молочная с маслом</t>
  </si>
  <si>
    <t>175/2011</t>
  </si>
  <si>
    <t>Салат из свеклы отварной</t>
  </si>
  <si>
    <t>Уха ростовская</t>
  </si>
  <si>
    <t>276/2011</t>
  </si>
  <si>
    <t>Котлеты домашние с соусом</t>
  </si>
  <si>
    <t>271/2011</t>
  </si>
  <si>
    <t>52/2011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</si>
</sst>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4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2" xfId="0" applyFont="1" applyBorder="1" applyAlignment="1" applyProtection="1">
      <alignment horizontal="right"/>
      <protection locked="0"/>
    </xf>
    <xf numFmtId="0" fontId="4" fillId="0" borderId="2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4" xfId="0" applyBorder="1"/>
    <xf numFmtId="0" fontId="4" fillId="0" borderId="17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/>
    <xf numFmtId="0" fontId="4" fillId="3" borderId="20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4" fillId="2" borderId="2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5" xfId="0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4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12" fillId="0" borderId="19" xfId="0" applyFont="1" applyBorder="1" applyAlignment="1">
      <alignment horizontal="center" vertical="center"/>
    </xf>
    <xf numFmtId="0" fontId="2" fillId="0" borderId="2" xfId="0" applyFont="1" applyBorder="1"/>
    <xf numFmtId="0" fontId="0" fillId="4" borderId="2" xfId="0" applyFill="1" applyBorder="1"/>
    <xf numFmtId="0" fontId="12" fillId="0" borderId="5" xfId="0" applyFont="1" applyBorder="1" applyAlignment="1">
      <alignment horizontal="center"/>
    </xf>
    <xf numFmtId="0" fontId="2" fillId="5" borderId="2" xfId="0" applyFont="1" applyFill="1" applyBorder="1" applyProtection="1">
      <protection locked="0"/>
    </xf>
    <xf numFmtId="0" fontId="13" fillId="5" borderId="2" xfId="0" applyFont="1" applyFill="1" applyBorder="1" applyAlignment="1" applyProtection="1">
      <alignment vertical="top" wrapText="1"/>
      <protection locked="0"/>
    </xf>
    <xf numFmtId="0" fontId="14" fillId="0" borderId="0" xfId="0" applyFont="1" applyAlignment="1">
      <alignment horizontal="left" vertical="center"/>
    </xf>
    <xf numFmtId="0" fontId="1" fillId="0" borderId="2" xfId="0" applyFont="1" applyBorder="1"/>
    <xf numFmtId="0" fontId="1" fillId="0" borderId="2" xfId="0" applyFont="1" applyBorder="1" applyAlignment="1">
      <alignment wrapText="1"/>
    </xf>
    <xf numFmtId="0" fontId="1" fillId="0" borderId="2" xfId="0" applyFont="1" applyFill="1" applyBorder="1" applyProtection="1">
      <protection locked="0"/>
    </xf>
    <xf numFmtId="0" fontId="2" fillId="4" borderId="2" xfId="0" applyFont="1" applyFill="1" applyBorder="1"/>
    <xf numFmtId="0" fontId="2" fillId="4" borderId="2" xfId="0" applyFont="1" applyFill="1" applyBorder="1" applyProtection="1">
      <protection locked="0"/>
    </xf>
    <xf numFmtId="0" fontId="4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textRotation="90" wrapText="1"/>
    </xf>
    <xf numFmtId="0" fontId="12" fillId="0" borderId="4" xfId="0" applyFont="1" applyBorder="1" applyAlignment="1">
      <alignment horizontal="center" vertical="center" textRotation="90" wrapText="1"/>
    </xf>
    <xf numFmtId="0" fontId="12" fillId="0" borderId="16" xfId="0" applyFont="1" applyBorder="1" applyAlignment="1">
      <alignment horizontal="center" vertical="center" textRotation="90"/>
    </xf>
    <xf numFmtId="0" fontId="12" fillId="0" borderId="18" xfId="0" applyFont="1" applyBorder="1" applyAlignment="1">
      <alignment horizontal="center" vertical="center" textRotation="90"/>
    </xf>
    <xf numFmtId="0" fontId="12" fillId="0" borderId="16" xfId="0" applyFont="1" applyBorder="1" applyAlignment="1">
      <alignment horizontal="center" vertical="center" textRotation="90" wrapText="1"/>
    </xf>
    <xf numFmtId="0" fontId="12" fillId="0" borderId="18" xfId="0" applyFont="1" applyBorder="1" applyAlignment="1">
      <alignment horizontal="center" vertical="center" textRotation="90" wrapText="1"/>
    </xf>
    <xf numFmtId="0" fontId="12" fillId="0" borderId="6" xfId="0" applyFont="1" applyBorder="1" applyAlignment="1">
      <alignment horizontal="center" vertical="center" textRotation="90"/>
    </xf>
    <xf numFmtId="0" fontId="12" fillId="0" borderId="4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4"/>
  <sheetViews>
    <sheetView tabSelected="1" workbookViewId="0">
      <pane xSplit="4" ySplit="5" topLeftCell="E168" activePane="bottomRight" state="frozen"/>
      <selection pane="topRight" activeCell="E1" sqref="E1"/>
      <selection pane="bottomLeft" activeCell="A6" sqref="A6"/>
      <selection pane="bottomRight" activeCell="N47" sqref="N47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2.710937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39" customHeight="1" x14ac:dyDescent="0.25">
      <c r="A1" s="1" t="s">
        <v>6</v>
      </c>
      <c r="C1" s="59" t="s">
        <v>35</v>
      </c>
      <c r="D1" s="60"/>
      <c r="E1" s="60"/>
      <c r="F1" s="12" t="s">
        <v>36</v>
      </c>
      <c r="G1" s="2" t="s">
        <v>15</v>
      </c>
      <c r="H1" s="61" t="s">
        <v>37</v>
      </c>
      <c r="I1" s="61"/>
      <c r="J1" s="61"/>
      <c r="K1" s="61"/>
    </row>
    <row r="2" spans="1:12" ht="18" x14ac:dyDescent="0.2">
      <c r="A2" s="53" t="s">
        <v>119</v>
      </c>
      <c r="C2" s="2"/>
      <c r="G2" s="2" t="s">
        <v>16</v>
      </c>
      <c r="H2" s="61" t="s">
        <v>38</v>
      </c>
      <c r="I2" s="61"/>
      <c r="J2" s="61"/>
      <c r="K2" s="61"/>
    </row>
    <row r="3" spans="1:12" ht="17.25" customHeight="1" x14ac:dyDescent="0.2">
      <c r="A3" s="4" t="s">
        <v>7</v>
      </c>
      <c r="C3" s="2"/>
      <c r="D3" s="3"/>
      <c r="E3" s="34" t="s">
        <v>8</v>
      </c>
      <c r="G3" s="2" t="s">
        <v>17</v>
      </c>
      <c r="H3" s="44">
        <v>9</v>
      </c>
      <c r="I3" s="44">
        <v>1</v>
      </c>
      <c r="J3" s="45">
        <v>2025</v>
      </c>
      <c r="K3" s="46"/>
    </row>
    <row r="4" spans="1:12" x14ac:dyDescent="0.2">
      <c r="C4" s="2"/>
      <c r="D4" s="4"/>
      <c r="H4" s="43" t="s">
        <v>32</v>
      </c>
      <c r="I4" s="43" t="s">
        <v>33</v>
      </c>
      <c r="J4" s="43" t="s">
        <v>34</v>
      </c>
    </row>
    <row r="5" spans="1:12" ht="33.75" x14ac:dyDescent="0.2">
      <c r="A5" s="41" t="s">
        <v>13</v>
      </c>
      <c r="B5" s="42" t="s">
        <v>14</v>
      </c>
      <c r="C5" s="32" t="s">
        <v>0</v>
      </c>
      <c r="D5" s="32" t="s">
        <v>12</v>
      </c>
      <c r="E5" s="32" t="s">
        <v>11</v>
      </c>
      <c r="F5" s="32" t="s">
        <v>30</v>
      </c>
      <c r="G5" s="32" t="s">
        <v>1</v>
      </c>
      <c r="H5" s="32" t="s">
        <v>2</v>
      </c>
      <c r="I5" s="32" t="s">
        <v>3</v>
      </c>
      <c r="J5" s="32" t="s">
        <v>9</v>
      </c>
      <c r="K5" s="33" t="s">
        <v>10</v>
      </c>
      <c r="L5" s="32" t="s">
        <v>31</v>
      </c>
    </row>
    <row r="6" spans="1:12" ht="15" x14ac:dyDescent="0.25">
      <c r="A6" s="19">
        <v>1</v>
      </c>
      <c r="B6" s="20">
        <v>1</v>
      </c>
      <c r="C6" s="21" t="s">
        <v>18</v>
      </c>
      <c r="D6" s="5" t="s">
        <v>19</v>
      </c>
      <c r="E6" s="35" t="s">
        <v>39</v>
      </c>
      <c r="F6" s="36" t="s">
        <v>40</v>
      </c>
      <c r="G6" s="36">
        <v>8.5</v>
      </c>
      <c r="H6" s="36">
        <v>9.6</v>
      </c>
      <c r="I6" s="36">
        <v>40.299999999999997</v>
      </c>
      <c r="J6" s="36">
        <v>282</v>
      </c>
      <c r="K6" s="37" t="s">
        <v>46</v>
      </c>
      <c r="L6" s="36"/>
    </row>
    <row r="7" spans="1:12" ht="15" x14ac:dyDescent="0.25">
      <c r="A7" s="67" t="s">
        <v>78</v>
      </c>
      <c r="B7" s="15"/>
      <c r="C7" s="11"/>
      <c r="D7" s="6"/>
      <c r="E7" s="38" t="s">
        <v>131</v>
      </c>
      <c r="F7" s="39">
        <v>55</v>
      </c>
      <c r="G7" s="39">
        <v>7.58</v>
      </c>
      <c r="H7" s="39">
        <v>9.1</v>
      </c>
      <c r="I7" s="39">
        <v>6.49</v>
      </c>
      <c r="J7" s="39">
        <v>138</v>
      </c>
      <c r="K7" s="40" t="s">
        <v>132</v>
      </c>
      <c r="L7" s="39"/>
    </row>
    <row r="8" spans="1:12" ht="15" x14ac:dyDescent="0.25">
      <c r="A8" s="67"/>
      <c r="B8" s="15"/>
      <c r="C8" s="11"/>
      <c r="D8" s="7" t="s">
        <v>20</v>
      </c>
      <c r="E8" s="38" t="s">
        <v>43</v>
      </c>
      <c r="F8" s="39">
        <v>200</v>
      </c>
      <c r="G8" s="39">
        <v>7.0000000000000007E-2</v>
      </c>
      <c r="H8" s="39">
        <v>0.02</v>
      </c>
      <c r="I8" s="39">
        <v>15</v>
      </c>
      <c r="J8" s="39">
        <v>60</v>
      </c>
      <c r="K8" s="40" t="s">
        <v>48</v>
      </c>
      <c r="L8" s="39"/>
    </row>
    <row r="9" spans="1:12" ht="15" x14ac:dyDescent="0.25">
      <c r="A9" s="67"/>
      <c r="B9" s="15"/>
      <c r="C9" s="11"/>
      <c r="D9" s="7" t="s">
        <v>21</v>
      </c>
      <c r="E9" s="38" t="s">
        <v>44</v>
      </c>
      <c r="F9" s="39">
        <v>40</v>
      </c>
      <c r="G9" s="39">
        <v>3</v>
      </c>
      <c r="H9" s="39">
        <v>1.2</v>
      </c>
      <c r="I9" s="39">
        <v>24.6</v>
      </c>
      <c r="J9" s="39">
        <v>121</v>
      </c>
      <c r="K9" s="40"/>
      <c r="L9" s="39"/>
    </row>
    <row r="10" spans="1:12" ht="15" x14ac:dyDescent="0.25">
      <c r="A10" s="67"/>
      <c r="B10" s="15"/>
      <c r="C10" s="11"/>
      <c r="D10" s="6"/>
      <c r="E10" s="38"/>
      <c r="F10" s="39"/>
      <c r="G10" s="39"/>
      <c r="H10" s="39"/>
      <c r="I10" s="39"/>
      <c r="J10" s="39"/>
      <c r="K10" s="40"/>
      <c r="L10" s="39"/>
    </row>
    <row r="11" spans="1:12" ht="15" x14ac:dyDescent="0.25">
      <c r="A11" s="67"/>
      <c r="B11" s="15"/>
      <c r="C11" s="11"/>
      <c r="D11" s="6"/>
      <c r="E11" s="38"/>
      <c r="F11" s="39"/>
      <c r="G11" s="39"/>
      <c r="H11" s="39"/>
      <c r="I11" s="39"/>
      <c r="J11" s="39"/>
      <c r="K11" s="40"/>
      <c r="L11" s="39"/>
    </row>
    <row r="12" spans="1:12" ht="15" x14ac:dyDescent="0.25">
      <c r="A12" s="68"/>
      <c r="B12" s="16"/>
      <c r="C12" s="8"/>
      <c r="D12" s="17" t="s">
        <v>29</v>
      </c>
      <c r="E12" s="9"/>
      <c r="F12" s="18">
        <f>SUM(F6:F11)</f>
        <v>295</v>
      </c>
      <c r="G12" s="18">
        <f>SUM(G6:G11)</f>
        <v>19.149999999999999</v>
      </c>
      <c r="H12" s="18">
        <f>SUM(H6:H11)</f>
        <v>19.919999999999998</v>
      </c>
      <c r="I12" s="18">
        <f>SUM(I6:I11)</f>
        <v>86.39</v>
      </c>
      <c r="J12" s="18">
        <f>SUM(J6:J11)</f>
        <v>601</v>
      </c>
      <c r="K12" s="22"/>
      <c r="L12" s="18">
        <v>68.400000000000006</v>
      </c>
    </row>
    <row r="13" spans="1:12" ht="15" x14ac:dyDescent="0.25">
      <c r="A13" s="47">
        <f>A6</f>
        <v>1</v>
      </c>
      <c r="B13" s="13">
        <f>B6</f>
        <v>1</v>
      </c>
      <c r="C13" s="10" t="s">
        <v>23</v>
      </c>
      <c r="D13" s="7" t="s">
        <v>24</v>
      </c>
      <c r="E13" s="38" t="s">
        <v>86</v>
      </c>
      <c r="F13" s="39">
        <v>60</v>
      </c>
      <c r="G13" s="39">
        <v>0.9</v>
      </c>
      <c r="H13" s="39">
        <v>3.05</v>
      </c>
      <c r="I13" s="39">
        <v>7.82</v>
      </c>
      <c r="J13" s="39">
        <v>62</v>
      </c>
      <c r="K13" s="40" t="s">
        <v>90</v>
      </c>
      <c r="L13" s="39"/>
    </row>
    <row r="14" spans="1:12" ht="15" x14ac:dyDescent="0.25">
      <c r="A14" s="69" t="s">
        <v>78</v>
      </c>
      <c r="B14" s="15"/>
      <c r="C14" s="11"/>
      <c r="D14" s="7" t="s">
        <v>25</v>
      </c>
      <c r="E14" s="38" t="s">
        <v>50</v>
      </c>
      <c r="F14" s="39" t="s">
        <v>40</v>
      </c>
      <c r="G14" s="39">
        <v>1.52</v>
      </c>
      <c r="H14" s="39">
        <v>4.8</v>
      </c>
      <c r="I14" s="39">
        <v>6.4</v>
      </c>
      <c r="J14" s="39">
        <v>75</v>
      </c>
      <c r="K14" s="40" t="s">
        <v>56</v>
      </c>
      <c r="L14" s="39"/>
    </row>
    <row r="15" spans="1:12" ht="15" x14ac:dyDescent="0.25">
      <c r="A15" s="69"/>
      <c r="B15" s="15"/>
      <c r="C15" s="11"/>
      <c r="D15" s="7" t="s">
        <v>26</v>
      </c>
      <c r="E15" s="38" t="s">
        <v>51</v>
      </c>
      <c r="F15" s="39" t="s">
        <v>55</v>
      </c>
      <c r="G15" s="39">
        <v>10.1</v>
      </c>
      <c r="H15" s="39">
        <v>17.899999999999999</v>
      </c>
      <c r="I15" s="39">
        <v>9</v>
      </c>
      <c r="J15" s="39">
        <v>238</v>
      </c>
      <c r="K15" s="40" t="s">
        <v>57</v>
      </c>
      <c r="L15" s="39"/>
    </row>
    <row r="16" spans="1:12" ht="15" x14ac:dyDescent="0.25">
      <c r="A16" s="69"/>
      <c r="B16" s="15"/>
      <c r="C16" s="11"/>
      <c r="D16" s="7" t="s">
        <v>27</v>
      </c>
      <c r="E16" s="38" t="s">
        <v>52</v>
      </c>
      <c r="F16" s="39">
        <v>150</v>
      </c>
      <c r="G16" s="39">
        <v>5.7</v>
      </c>
      <c r="H16" s="39">
        <v>0.67</v>
      </c>
      <c r="I16" s="39">
        <v>31.92</v>
      </c>
      <c r="J16" s="39">
        <v>157</v>
      </c>
      <c r="K16" s="40" t="s">
        <v>58</v>
      </c>
      <c r="L16" s="39"/>
    </row>
    <row r="17" spans="1:12" ht="15" x14ac:dyDescent="0.25">
      <c r="A17" s="69"/>
      <c r="B17" s="15"/>
      <c r="C17" s="11"/>
      <c r="D17" s="7" t="s">
        <v>28</v>
      </c>
      <c r="E17" s="38" t="s">
        <v>145</v>
      </c>
      <c r="F17" s="39">
        <v>200</v>
      </c>
      <c r="G17" s="39">
        <v>0.09</v>
      </c>
      <c r="H17" s="39">
        <v>0.01</v>
      </c>
      <c r="I17" s="39">
        <v>15.88</v>
      </c>
      <c r="J17" s="39">
        <v>65</v>
      </c>
      <c r="K17" s="40" t="s">
        <v>146</v>
      </c>
      <c r="L17" s="39"/>
    </row>
    <row r="18" spans="1:12" ht="15" x14ac:dyDescent="0.25">
      <c r="A18" s="69"/>
      <c r="B18" s="15"/>
      <c r="C18" s="11"/>
      <c r="D18" s="55" t="s">
        <v>22</v>
      </c>
      <c r="E18" s="38" t="s">
        <v>45</v>
      </c>
      <c r="F18" s="39">
        <v>100</v>
      </c>
      <c r="G18" s="39">
        <v>5.5</v>
      </c>
      <c r="H18" s="39">
        <v>0.7</v>
      </c>
      <c r="I18" s="39">
        <v>21</v>
      </c>
      <c r="J18" s="39">
        <v>112</v>
      </c>
      <c r="K18" s="40" t="s">
        <v>49</v>
      </c>
      <c r="L18" s="39"/>
    </row>
    <row r="19" spans="1:12" ht="15" x14ac:dyDescent="0.25">
      <c r="A19" s="69"/>
      <c r="B19" s="15"/>
      <c r="C19" s="11"/>
      <c r="D19" s="48" t="s">
        <v>21</v>
      </c>
      <c r="E19" s="38" t="s">
        <v>54</v>
      </c>
      <c r="F19" s="39">
        <v>60</v>
      </c>
      <c r="G19" s="39">
        <v>4.74</v>
      </c>
      <c r="H19" s="39">
        <v>0.8</v>
      </c>
      <c r="I19" s="39">
        <v>26.8</v>
      </c>
      <c r="J19" s="39">
        <v>133</v>
      </c>
      <c r="K19" s="40"/>
      <c r="L19" s="39"/>
    </row>
    <row r="20" spans="1:12" ht="15" x14ac:dyDescent="0.25">
      <c r="A20" s="69"/>
      <c r="B20" s="15"/>
      <c r="C20" s="11"/>
      <c r="D20" s="49"/>
      <c r="E20" s="38"/>
      <c r="F20" s="39"/>
      <c r="G20" s="39"/>
      <c r="H20" s="39"/>
      <c r="I20" s="39"/>
      <c r="J20" s="39"/>
      <c r="K20" s="40"/>
      <c r="L20" s="39"/>
    </row>
    <row r="21" spans="1:12" ht="15" x14ac:dyDescent="0.25">
      <c r="A21" s="69"/>
      <c r="B21" s="15"/>
      <c r="C21" s="11"/>
      <c r="D21" s="6"/>
      <c r="E21" s="38"/>
      <c r="F21" s="39"/>
      <c r="G21" s="39"/>
      <c r="H21" s="39"/>
      <c r="I21" s="39"/>
      <c r="J21" s="39"/>
      <c r="K21" s="40"/>
      <c r="L21" s="39"/>
    </row>
    <row r="22" spans="1:12" ht="15" x14ac:dyDescent="0.25">
      <c r="A22" s="69"/>
      <c r="B22" s="15"/>
      <c r="C22" s="11"/>
      <c r="D22" s="6"/>
      <c r="E22" s="38"/>
      <c r="F22" s="39"/>
      <c r="G22" s="39"/>
      <c r="H22" s="39"/>
      <c r="I22" s="39"/>
      <c r="J22" s="39"/>
      <c r="K22" s="40"/>
      <c r="L22" s="39"/>
    </row>
    <row r="23" spans="1:12" ht="15" x14ac:dyDescent="0.25">
      <c r="A23" s="70"/>
      <c r="B23" s="16"/>
      <c r="C23" s="8"/>
      <c r="D23" s="17" t="s">
        <v>29</v>
      </c>
      <c r="E23" s="9"/>
      <c r="F23" s="18">
        <f>SUM(F13:F22)</f>
        <v>570</v>
      </c>
      <c r="G23" s="18">
        <f t="shared" ref="G23:J23" si="0">SUM(G13:G22)</f>
        <v>28.549999999999997</v>
      </c>
      <c r="H23" s="18">
        <f t="shared" si="0"/>
        <v>27.930000000000003</v>
      </c>
      <c r="I23" s="18">
        <f t="shared" si="0"/>
        <v>118.82</v>
      </c>
      <c r="J23" s="18">
        <f t="shared" si="0"/>
        <v>842</v>
      </c>
      <c r="K23" s="22"/>
      <c r="L23" s="18">
        <v>90</v>
      </c>
    </row>
    <row r="24" spans="1:12" ht="15" x14ac:dyDescent="0.2">
      <c r="A24" s="26">
        <f>A6</f>
        <v>1</v>
      </c>
      <c r="B24" s="27">
        <f>B6</f>
        <v>1</v>
      </c>
      <c r="C24" s="62" t="s">
        <v>4</v>
      </c>
      <c r="D24" s="63"/>
      <c r="E24" s="28"/>
      <c r="F24" s="29">
        <f>F12+F23</f>
        <v>865</v>
      </c>
      <c r="G24" s="29">
        <f t="shared" ref="G24:J24" si="1">G12+G23</f>
        <v>47.699999999999996</v>
      </c>
      <c r="H24" s="29">
        <f t="shared" si="1"/>
        <v>47.85</v>
      </c>
      <c r="I24" s="29">
        <f t="shared" si="1"/>
        <v>205.20999999999998</v>
      </c>
      <c r="J24" s="29">
        <f t="shared" si="1"/>
        <v>1443</v>
      </c>
      <c r="K24" s="29"/>
      <c r="L24" s="29">
        <f t="shared" ref="L24" si="2">L12+L23</f>
        <v>158.4</v>
      </c>
    </row>
    <row r="25" spans="1:12" ht="15" x14ac:dyDescent="0.25">
      <c r="A25" s="14">
        <v>1</v>
      </c>
      <c r="B25" s="15">
        <v>2</v>
      </c>
      <c r="C25" s="21" t="s">
        <v>18</v>
      </c>
      <c r="D25" s="5" t="s">
        <v>19</v>
      </c>
      <c r="E25" s="35" t="s">
        <v>60</v>
      </c>
      <c r="F25" s="36" t="s">
        <v>40</v>
      </c>
      <c r="G25" s="36">
        <v>9.9</v>
      </c>
      <c r="H25" s="36">
        <v>10.7</v>
      </c>
      <c r="I25" s="36">
        <v>42</v>
      </c>
      <c r="J25" s="36">
        <v>304</v>
      </c>
      <c r="K25" s="36" t="s">
        <v>65</v>
      </c>
      <c r="L25" s="36"/>
    </row>
    <row r="26" spans="1:12" ht="15" x14ac:dyDescent="0.25">
      <c r="A26" s="71" t="s">
        <v>64</v>
      </c>
      <c r="B26" s="15"/>
      <c r="C26" s="11"/>
      <c r="D26" s="6"/>
      <c r="E26" s="38" t="s">
        <v>61</v>
      </c>
      <c r="F26" s="39">
        <v>40</v>
      </c>
      <c r="G26" s="39">
        <v>1.2</v>
      </c>
      <c r="H26" s="39">
        <v>4.3</v>
      </c>
      <c r="I26" s="39">
        <v>22</v>
      </c>
      <c r="J26" s="39">
        <v>132</v>
      </c>
      <c r="K26" s="39" t="s">
        <v>66</v>
      </c>
      <c r="L26" s="39"/>
    </row>
    <row r="27" spans="1:12" ht="15" x14ac:dyDescent="0.25">
      <c r="A27" s="71"/>
      <c r="B27" s="15"/>
      <c r="C27" s="11"/>
      <c r="D27" s="7" t="s">
        <v>20</v>
      </c>
      <c r="E27" s="38" t="s">
        <v>62</v>
      </c>
      <c r="F27" s="39">
        <v>200</v>
      </c>
      <c r="G27" s="39">
        <v>0.34</v>
      </c>
      <c r="H27" s="39">
        <v>0.02</v>
      </c>
      <c r="I27" s="39">
        <v>24.53</v>
      </c>
      <c r="J27" s="39">
        <v>100</v>
      </c>
      <c r="K27" s="39" t="s">
        <v>67</v>
      </c>
      <c r="L27" s="39"/>
    </row>
    <row r="28" spans="1:12" ht="15" x14ac:dyDescent="0.25">
      <c r="A28" s="71"/>
      <c r="B28" s="15"/>
      <c r="C28" s="11"/>
      <c r="D28" s="7" t="s">
        <v>21</v>
      </c>
      <c r="E28" s="38" t="s">
        <v>44</v>
      </c>
      <c r="F28" s="39">
        <v>40</v>
      </c>
      <c r="G28" s="39">
        <v>3</v>
      </c>
      <c r="H28" s="39">
        <v>1.2</v>
      </c>
      <c r="I28" s="39">
        <v>24.6</v>
      </c>
      <c r="J28" s="39">
        <v>121</v>
      </c>
      <c r="K28" s="40"/>
      <c r="L28" s="39"/>
    </row>
    <row r="29" spans="1:12" ht="15" x14ac:dyDescent="0.25">
      <c r="A29" s="71"/>
      <c r="B29" s="15"/>
      <c r="C29" s="11"/>
      <c r="D29" s="6"/>
      <c r="E29" s="38"/>
      <c r="F29" s="39"/>
      <c r="G29" s="39"/>
      <c r="H29" s="39"/>
      <c r="I29" s="39"/>
      <c r="J29" s="39"/>
      <c r="K29" s="40"/>
      <c r="L29" s="39"/>
    </row>
    <row r="30" spans="1:12" ht="15" x14ac:dyDescent="0.25">
      <c r="A30" s="71"/>
      <c r="B30" s="15"/>
      <c r="C30" s="11"/>
      <c r="D30" s="6"/>
      <c r="E30" s="38"/>
      <c r="F30" s="39"/>
      <c r="G30" s="39"/>
      <c r="H30" s="39"/>
      <c r="I30" s="39"/>
      <c r="J30" s="39"/>
      <c r="K30" s="40"/>
      <c r="L30" s="39"/>
    </row>
    <row r="31" spans="1:12" ht="15" x14ac:dyDescent="0.25">
      <c r="A31" s="72"/>
      <c r="B31" s="16"/>
      <c r="C31" s="8"/>
      <c r="D31" s="17" t="s">
        <v>29</v>
      </c>
      <c r="E31" s="9"/>
      <c r="F31" s="18">
        <f>SUM(F25:F30)</f>
        <v>280</v>
      </c>
      <c r="G31" s="18">
        <f>SUM(G25:G30)</f>
        <v>14.44</v>
      </c>
      <c r="H31" s="18">
        <f>SUM(H25:H30)</f>
        <v>16.22</v>
      </c>
      <c r="I31" s="18">
        <f>SUM(I25:I30)</f>
        <v>113.13</v>
      </c>
      <c r="J31" s="18">
        <f>SUM(J25:J30)</f>
        <v>657</v>
      </c>
      <c r="K31" s="22"/>
      <c r="L31" s="18">
        <v>68.400000000000006</v>
      </c>
    </row>
    <row r="32" spans="1:12" ht="15" x14ac:dyDescent="0.25">
      <c r="A32" s="50">
        <f>A25</f>
        <v>1</v>
      </c>
      <c r="B32" s="13">
        <f>B25</f>
        <v>2</v>
      </c>
      <c r="C32" s="10" t="s">
        <v>23</v>
      </c>
      <c r="D32" s="7" t="s">
        <v>24</v>
      </c>
      <c r="E32" s="38" t="s">
        <v>73</v>
      </c>
      <c r="F32" s="39">
        <v>60</v>
      </c>
      <c r="G32" s="39">
        <v>0.65</v>
      </c>
      <c r="H32" s="39">
        <v>3.65</v>
      </c>
      <c r="I32" s="39">
        <v>6.73</v>
      </c>
      <c r="J32" s="39">
        <v>62</v>
      </c>
      <c r="K32" s="39" t="s">
        <v>69</v>
      </c>
      <c r="L32" s="39"/>
    </row>
    <row r="33" spans="1:12" ht="15" x14ac:dyDescent="0.25">
      <c r="A33" s="65" t="s">
        <v>64</v>
      </c>
      <c r="B33" s="15"/>
      <c r="C33" s="11"/>
      <c r="D33" s="7" t="s">
        <v>25</v>
      </c>
      <c r="E33" s="38" t="s">
        <v>74</v>
      </c>
      <c r="F33" s="39">
        <v>200</v>
      </c>
      <c r="G33" s="39">
        <v>2.16</v>
      </c>
      <c r="H33" s="39">
        <v>2.2400000000000002</v>
      </c>
      <c r="I33" s="39">
        <v>14</v>
      </c>
      <c r="J33" s="39">
        <v>85</v>
      </c>
      <c r="K33" s="39" t="s">
        <v>70</v>
      </c>
      <c r="L33" s="39"/>
    </row>
    <row r="34" spans="1:12" ht="15" x14ac:dyDescent="0.25">
      <c r="A34" s="65"/>
      <c r="B34" s="15"/>
      <c r="C34" s="11"/>
      <c r="D34" s="7" t="s">
        <v>26</v>
      </c>
      <c r="E34" s="38" t="s">
        <v>75</v>
      </c>
      <c r="F34" s="39" t="s">
        <v>55</v>
      </c>
      <c r="G34" s="39">
        <v>13.2</v>
      </c>
      <c r="H34" s="39">
        <v>14.4</v>
      </c>
      <c r="I34" s="39">
        <v>8.6</v>
      </c>
      <c r="J34" s="39">
        <v>217</v>
      </c>
      <c r="K34" s="39" t="s">
        <v>147</v>
      </c>
      <c r="L34" s="39"/>
    </row>
    <row r="35" spans="1:12" ht="15" x14ac:dyDescent="0.25">
      <c r="A35" s="65"/>
      <c r="B35" s="15"/>
      <c r="C35" s="11"/>
      <c r="D35" s="7" t="s">
        <v>27</v>
      </c>
      <c r="E35" s="38" t="s">
        <v>76</v>
      </c>
      <c r="F35" s="39">
        <v>150</v>
      </c>
      <c r="G35" s="39">
        <v>8.58</v>
      </c>
      <c r="H35" s="39">
        <v>6</v>
      </c>
      <c r="I35" s="39">
        <v>40.25</v>
      </c>
      <c r="J35" s="39">
        <v>249</v>
      </c>
      <c r="K35" s="39" t="s">
        <v>71</v>
      </c>
      <c r="L35" s="39"/>
    </row>
    <row r="36" spans="1:12" ht="15" x14ac:dyDescent="0.25">
      <c r="A36" s="65"/>
      <c r="B36" s="15"/>
      <c r="C36" s="11"/>
      <c r="D36" s="7" t="s">
        <v>28</v>
      </c>
      <c r="E36" s="38" t="s">
        <v>77</v>
      </c>
      <c r="F36" s="39">
        <v>200</v>
      </c>
      <c r="G36" s="39">
        <v>0.16</v>
      </c>
      <c r="H36" s="39">
        <v>0.16</v>
      </c>
      <c r="I36" s="39">
        <v>27.87</v>
      </c>
      <c r="J36" s="39">
        <v>114</v>
      </c>
      <c r="K36" s="39" t="s">
        <v>72</v>
      </c>
      <c r="L36" s="39"/>
    </row>
    <row r="37" spans="1:12" ht="15" x14ac:dyDescent="0.25">
      <c r="A37" s="65"/>
      <c r="B37" s="15"/>
      <c r="C37" s="11"/>
      <c r="D37" s="57"/>
      <c r="E37" s="38" t="s">
        <v>63</v>
      </c>
      <c r="F37" s="39" t="s">
        <v>42</v>
      </c>
      <c r="G37" s="39">
        <v>5.7</v>
      </c>
      <c r="H37" s="39">
        <v>5.0999999999999996</v>
      </c>
      <c r="I37" s="39">
        <v>20.100000000000001</v>
      </c>
      <c r="J37" s="39">
        <v>149</v>
      </c>
      <c r="K37" s="40"/>
      <c r="L37" s="39"/>
    </row>
    <row r="38" spans="1:12" ht="15" x14ac:dyDescent="0.25">
      <c r="A38" s="65"/>
      <c r="B38" s="15"/>
      <c r="C38" s="11"/>
      <c r="D38" s="48" t="s">
        <v>21</v>
      </c>
      <c r="E38" s="38" t="s">
        <v>54</v>
      </c>
      <c r="F38" s="39">
        <v>60</v>
      </c>
      <c r="G38" s="39">
        <v>4.74</v>
      </c>
      <c r="H38" s="39">
        <v>0.8</v>
      </c>
      <c r="I38" s="39">
        <v>26.8</v>
      </c>
      <c r="J38" s="39">
        <v>133</v>
      </c>
      <c r="K38" s="40"/>
      <c r="L38" s="39"/>
    </row>
    <row r="39" spans="1:12" ht="15" x14ac:dyDescent="0.25">
      <c r="A39" s="65"/>
      <c r="B39" s="15"/>
      <c r="C39" s="11"/>
      <c r="D39" s="6"/>
      <c r="E39" s="38"/>
      <c r="F39" s="39"/>
      <c r="G39" s="39"/>
      <c r="H39" s="39"/>
      <c r="I39" s="39"/>
      <c r="J39" s="39"/>
      <c r="K39" s="40"/>
      <c r="L39" s="39"/>
    </row>
    <row r="40" spans="1:12" ht="15" x14ac:dyDescent="0.25">
      <c r="A40" s="65"/>
      <c r="B40" s="15"/>
      <c r="C40" s="11"/>
      <c r="D40" s="6"/>
      <c r="E40" s="38"/>
      <c r="F40" s="39"/>
      <c r="G40" s="39"/>
      <c r="H40" s="39"/>
      <c r="I40" s="39"/>
      <c r="J40" s="39"/>
      <c r="K40" s="40"/>
      <c r="L40" s="39"/>
    </row>
    <row r="41" spans="1:12" ht="15" x14ac:dyDescent="0.25">
      <c r="A41" s="66"/>
      <c r="B41" s="16"/>
      <c r="C41" s="8"/>
      <c r="D41" s="17" t="s">
        <v>29</v>
      </c>
      <c r="E41" s="9"/>
      <c r="F41" s="18">
        <f>SUM(F32:F40)</f>
        <v>670</v>
      </c>
      <c r="G41" s="18">
        <f t="shared" ref="G41" si="3">SUM(G32:G40)</f>
        <v>35.19</v>
      </c>
      <c r="H41" s="18">
        <f t="shared" ref="H41" si="4">SUM(H32:H40)</f>
        <v>32.349999999999994</v>
      </c>
      <c r="I41" s="18">
        <f t="shared" ref="I41" si="5">SUM(I32:I40)</f>
        <v>144.35000000000002</v>
      </c>
      <c r="J41" s="18">
        <f t="shared" ref="J41" si="6">SUM(J32:J40)</f>
        <v>1009</v>
      </c>
      <c r="K41" s="22"/>
      <c r="L41" s="18">
        <v>90</v>
      </c>
    </row>
    <row r="42" spans="1:12" ht="15.75" customHeight="1" x14ac:dyDescent="0.2">
      <c r="A42" s="30">
        <f>A25</f>
        <v>1</v>
      </c>
      <c r="B42" s="30">
        <f>B25</f>
        <v>2</v>
      </c>
      <c r="C42" s="62" t="s">
        <v>4</v>
      </c>
      <c r="D42" s="63"/>
      <c r="E42" s="28"/>
      <c r="F42" s="29">
        <f>F31+F41</f>
        <v>950</v>
      </c>
      <c r="G42" s="29">
        <f t="shared" ref="G42" si="7">G31+G41</f>
        <v>49.629999999999995</v>
      </c>
      <c r="H42" s="29">
        <f t="shared" ref="H42" si="8">H31+H41</f>
        <v>48.569999999999993</v>
      </c>
      <c r="I42" s="29">
        <f t="shared" ref="I42" si="9">I31+I41</f>
        <v>257.48</v>
      </c>
      <c r="J42" s="29">
        <f t="shared" ref="J42:L42" si="10">J31+J41</f>
        <v>1666</v>
      </c>
      <c r="K42" s="29"/>
      <c r="L42" s="29">
        <f t="shared" si="10"/>
        <v>158.4</v>
      </c>
    </row>
    <row r="43" spans="1:12" ht="15" x14ac:dyDescent="0.25">
      <c r="A43" s="19">
        <v>1</v>
      </c>
      <c r="B43" s="20">
        <v>3</v>
      </c>
      <c r="C43" s="21" t="s">
        <v>18</v>
      </c>
      <c r="D43" s="5"/>
      <c r="E43" s="35" t="s">
        <v>95</v>
      </c>
      <c r="F43" s="36">
        <v>50</v>
      </c>
      <c r="G43" s="36">
        <v>13.91</v>
      </c>
      <c r="H43" s="36">
        <v>7.07</v>
      </c>
      <c r="I43" s="36">
        <v>28.09</v>
      </c>
      <c r="J43" s="36">
        <v>232</v>
      </c>
      <c r="K43" s="37" t="s">
        <v>99</v>
      </c>
      <c r="L43" s="36"/>
    </row>
    <row r="44" spans="1:12" ht="15" x14ac:dyDescent="0.25">
      <c r="A44" s="67" t="s">
        <v>79</v>
      </c>
      <c r="B44" s="15"/>
      <c r="C44" s="11"/>
      <c r="D44" s="56" t="s">
        <v>103</v>
      </c>
      <c r="E44" s="38" t="s">
        <v>96</v>
      </c>
      <c r="F44" s="39" t="s">
        <v>98</v>
      </c>
      <c r="G44" s="39">
        <v>6.45</v>
      </c>
      <c r="H44" s="39">
        <v>8.3000000000000007</v>
      </c>
      <c r="I44" s="39">
        <v>33.270000000000003</v>
      </c>
      <c r="J44" s="39">
        <v>234</v>
      </c>
      <c r="K44" s="40" t="s">
        <v>100</v>
      </c>
      <c r="L44" s="39"/>
    </row>
    <row r="45" spans="1:12" ht="15" x14ac:dyDescent="0.25">
      <c r="A45" s="67"/>
      <c r="B45" s="15"/>
      <c r="C45" s="11"/>
      <c r="D45" s="7" t="s">
        <v>20</v>
      </c>
      <c r="E45" s="38" t="s">
        <v>97</v>
      </c>
      <c r="F45" s="39">
        <v>200</v>
      </c>
      <c r="G45" s="39">
        <v>0.13</v>
      </c>
      <c r="H45" s="39">
        <v>0.02</v>
      </c>
      <c r="I45" s="39">
        <v>15.2</v>
      </c>
      <c r="J45" s="39">
        <v>62</v>
      </c>
      <c r="K45" s="40" t="s">
        <v>101</v>
      </c>
      <c r="L45" s="39"/>
    </row>
    <row r="46" spans="1:12" ht="15" x14ac:dyDescent="0.25">
      <c r="A46" s="67"/>
      <c r="B46" s="15"/>
      <c r="C46" s="11"/>
      <c r="D46" s="48" t="s">
        <v>21</v>
      </c>
      <c r="E46" s="38" t="s">
        <v>44</v>
      </c>
      <c r="F46" s="39">
        <v>40</v>
      </c>
      <c r="G46" s="39">
        <v>3</v>
      </c>
      <c r="H46" s="39">
        <v>1.2</v>
      </c>
      <c r="I46" s="40">
        <v>24.6</v>
      </c>
      <c r="J46" s="39">
        <v>121</v>
      </c>
      <c r="K46" s="40"/>
      <c r="L46" s="39"/>
    </row>
    <row r="47" spans="1:12" ht="15" x14ac:dyDescent="0.25">
      <c r="A47" s="67"/>
      <c r="B47" s="15"/>
      <c r="C47" s="11"/>
      <c r="D47" s="6"/>
      <c r="E47" s="38"/>
      <c r="F47" s="39"/>
      <c r="G47" s="39"/>
      <c r="H47" s="39"/>
      <c r="I47" s="39"/>
      <c r="J47" s="39"/>
      <c r="K47" s="40"/>
      <c r="L47" s="39"/>
    </row>
    <row r="48" spans="1:12" ht="15" x14ac:dyDescent="0.25">
      <c r="A48" s="67"/>
      <c r="B48" s="15"/>
      <c r="C48" s="11"/>
      <c r="D48" s="6"/>
      <c r="E48" s="38"/>
      <c r="F48" s="39"/>
      <c r="G48" s="39"/>
      <c r="H48" s="39"/>
      <c r="I48" s="39"/>
      <c r="J48" s="39"/>
      <c r="K48" s="40"/>
      <c r="L48" s="39"/>
    </row>
    <row r="49" spans="1:12" ht="15" x14ac:dyDescent="0.25">
      <c r="A49" s="68"/>
      <c r="B49" s="16"/>
      <c r="C49" s="8"/>
      <c r="D49" s="17" t="s">
        <v>29</v>
      </c>
      <c r="E49" s="9"/>
      <c r="F49" s="18">
        <f>SUM(F43:F48)</f>
        <v>290</v>
      </c>
      <c r="G49" s="18">
        <f>SUM(G43:G48)</f>
        <v>23.49</v>
      </c>
      <c r="H49" s="18">
        <f>SUM(H43:H48)</f>
        <v>16.59</v>
      </c>
      <c r="I49" s="18">
        <f>SUM(I43:I48)</f>
        <v>101.16</v>
      </c>
      <c r="J49" s="18">
        <f>SUM(J43:J48)</f>
        <v>649</v>
      </c>
      <c r="K49" s="22"/>
      <c r="L49" s="18">
        <v>68.400000000000006</v>
      </c>
    </row>
    <row r="50" spans="1:12" ht="15" x14ac:dyDescent="0.25">
      <c r="A50" s="23">
        <f>A43</f>
        <v>1</v>
      </c>
      <c r="B50" s="13">
        <f>B43</f>
        <v>3</v>
      </c>
      <c r="C50" s="10" t="s">
        <v>23</v>
      </c>
      <c r="D50" s="7" t="s">
        <v>24</v>
      </c>
      <c r="E50" s="38" t="s">
        <v>148</v>
      </c>
      <c r="F50" s="39">
        <v>60</v>
      </c>
      <c r="G50" s="39">
        <v>0.56000000000000005</v>
      </c>
      <c r="H50" s="39">
        <v>2.95</v>
      </c>
      <c r="I50" s="39">
        <v>4.41</v>
      </c>
      <c r="J50" s="39">
        <v>46</v>
      </c>
      <c r="K50" s="40" t="s">
        <v>149</v>
      </c>
      <c r="L50" s="39"/>
    </row>
    <row r="51" spans="1:12" ht="15" x14ac:dyDescent="0.25">
      <c r="A51" s="67" t="s">
        <v>79</v>
      </c>
      <c r="B51" s="15"/>
      <c r="C51" s="11"/>
      <c r="D51" s="7" t="s">
        <v>25</v>
      </c>
      <c r="E51" s="38" t="s">
        <v>150</v>
      </c>
      <c r="F51" s="39">
        <v>200</v>
      </c>
      <c r="G51" s="39">
        <v>4.4000000000000004</v>
      </c>
      <c r="H51" s="39">
        <v>4.24</v>
      </c>
      <c r="I51" s="39">
        <v>13.2</v>
      </c>
      <c r="J51" s="39">
        <v>109</v>
      </c>
      <c r="K51" s="40" t="s">
        <v>129</v>
      </c>
      <c r="L51" s="39"/>
    </row>
    <row r="52" spans="1:12" ht="15" x14ac:dyDescent="0.25">
      <c r="A52" s="67"/>
      <c r="B52" s="15"/>
      <c r="C52" s="11"/>
      <c r="D52" s="7" t="s">
        <v>26</v>
      </c>
      <c r="E52" s="38" t="s">
        <v>88</v>
      </c>
      <c r="F52" s="39">
        <v>220</v>
      </c>
      <c r="G52" s="39">
        <v>33.4</v>
      </c>
      <c r="H52" s="39">
        <v>19.16</v>
      </c>
      <c r="I52" s="39">
        <v>40.450000000000003</v>
      </c>
      <c r="J52" s="39">
        <v>468</v>
      </c>
      <c r="K52" s="40" t="s">
        <v>92</v>
      </c>
      <c r="L52" s="39"/>
    </row>
    <row r="53" spans="1:12" ht="15" x14ac:dyDescent="0.25">
      <c r="A53" s="67"/>
      <c r="B53" s="15"/>
      <c r="C53" s="11"/>
      <c r="D53" s="48" t="s">
        <v>28</v>
      </c>
      <c r="E53" s="38" t="s">
        <v>89</v>
      </c>
      <c r="F53" s="39">
        <v>200</v>
      </c>
      <c r="G53" s="39">
        <v>0.1</v>
      </c>
      <c r="H53" s="39"/>
      <c r="I53" s="39">
        <v>24.2</v>
      </c>
      <c r="J53" s="39">
        <v>97</v>
      </c>
      <c r="K53" s="40" t="s">
        <v>93</v>
      </c>
      <c r="L53" s="39"/>
    </row>
    <row r="54" spans="1:12" ht="15" x14ac:dyDescent="0.25">
      <c r="A54" s="67"/>
      <c r="B54" s="15"/>
      <c r="C54" s="11"/>
      <c r="D54" s="48" t="s">
        <v>22</v>
      </c>
      <c r="E54" s="38" t="s">
        <v>45</v>
      </c>
      <c r="F54" s="39">
        <v>100</v>
      </c>
      <c r="G54" s="39">
        <v>5.5</v>
      </c>
      <c r="H54" s="39">
        <v>0.7</v>
      </c>
      <c r="I54" s="40">
        <v>21</v>
      </c>
      <c r="J54" s="39">
        <v>112</v>
      </c>
      <c r="K54" s="40" t="s">
        <v>49</v>
      </c>
      <c r="L54" s="39"/>
    </row>
    <row r="55" spans="1:12" ht="15" x14ac:dyDescent="0.25">
      <c r="A55" s="67"/>
      <c r="B55" s="15"/>
      <c r="C55" s="11"/>
      <c r="D55" s="48" t="s">
        <v>21</v>
      </c>
      <c r="E55" s="38" t="s">
        <v>54</v>
      </c>
      <c r="F55" s="39">
        <v>60</v>
      </c>
      <c r="G55" s="39">
        <v>4.74</v>
      </c>
      <c r="H55" s="39">
        <v>0.8</v>
      </c>
      <c r="I55" s="39">
        <v>26.8</v>
      </c>
      <c r="J55" s="39">
        <v>133</v>
      </c>
      <c r="K55" s="40"/>
      <c r="L55" s="39"/>
    </row>
    <row r="56" spans="1:12" ht="15" x14ac:dyDescent="0.25">
      <c r="A56" s="67"/>
      <c r="B56" s="15"/>
      <c r="C56" s="11"/>
      <c r="D56" s="38"/>
      <c r="E56" s="38"/>
      <c r="F56" s="39"/>
      <c r="G56" s="39"/>
      <c r="H56" s="39"/>
      <c r="I56" s="39"/>
      <c r="J56" s="39"/>
      <c r="K56" s="40"/>
      <c r="L56" s="39"/>
    </row>
    <row r="57" spans="1:12" ht="15" x14ac:dyDescent="0.25">
      <c r="A57" s="67"/>
      <c r="B57" s="15"/>
      <c r="C57" s="11"/>
      <c r="D57" s="38"/>
      <c r="E57" s="38"/>
      <c r="F57" s="39"/>
      <c r="G57" s="39"/>
      <c r="H57" s="39"/>
      <c r="I57" s="39"/>
      <c r="J57" s="39"/>
      <c r="K57" s="40"/>
      <c r="L57" s="39"/>
    </row>
    <row r="58" spans="1:12" ht="15" x14ac:dyDescent="0.25">
      <c r="A58" s="67"/>
      <c r="B58" s="15"/>
      <c r="C58" s="11"/>
      <c r="D58" s="6"/>
      <c r="E58" s="38"/>
      <c r="F58" s="39"/>
      <c r="G58" s="39"/>
      <c r="H58" s="39"/>
      <c r="I58" s="39"/>
      <c r="J58" s="39"/>
      <c r="K58" s="40"/>
      <c r="L58" s="39"/>
    </row>
    <row r="59" spans="1:12" ht="15" x14ac:dyDescent="0.25">
      <c r="A59" s="67"/>
      <c r="B59" s="15"/>
      <c r="C59" s="11"/>
      <c r="D59" s="6"/>
      <c r="E59" s="38"/>
      <c r="F59" s="39"/>
      <c r="G59" s="39"/>
      <c r="H59" s="39"/>
      <c r="I59" s="39"/>
      <c r="J59" s="39"/>
      <c r="K59" s="40"/>
      <c r="L59" s="39"/>
    </row>
    <row r="60" spans="1:12" ht="15" x14ac:dyDescent="0.25">
      <c r="A60" s="68"/>
      <c r="B60" s="16"/>
      <c r="C60" s="8"/>
      <c r="D60" s="17" t="s">
        <v>29</v>
      </c>
      <c r="E60" s="9"/>
      <c r="F60" s="18">
        <f>SUM(F50:F59)</f>
        <v>840</v>
      </c>
      <c r="G60" s="18">
        <f t="shared" ref="G60" si="11">SUM(G50:G59)</f>
        <v>48.7</v>
      </c>
      <c r="H60" s="18">
        <f t="shared" ref="H60" si="12">SUM(H50:H59)</f>
        <v>27.85</v>
      </c>
      <c r="I60" s="18">
        <f t="shared" ref="I60" si="13">SUM(I50:I59)</f>
        <v>130.06</v>
      </c>
      <c r="J60" s="18">
        <f t="shared" ref="J60" si="14">SUM(J50:J59)</f>
        <v>965</v>
      </c>
      <c r="K60" s="22"/>
      <c r="L60" s="18">
        <v>90</v>
      </c>
    </row>
    <row r="61" spans="1:12" ht="15.75" customHeight="1" thickBot="1" x14ac:dyDescent="0.25">
      <c r="A61" s="26">
        <f>A43</f>
        <v>1</v>
      </c>
      <c r="B61" s="27">
        <f>B43</f>
        <v>3</v>
      </c>
      <c r="C61" s="62" t="s">
        <v>4</v>
      </c>
      <c r="D61" s="63"/>
      <c r="E61" s="28"/>
      <c r="F61" s="29">
        <f>F49+F60</f>
        <v>1130</v>
      </c>
      <c r="G61" s="29">
        <f t="shared" ref="G61" si="15">G49+G60</f>
        <v>72.19</v>
      </c>
      <c r="H61" s="29">
        <f t="shared" ref="H61" si="16">H49+H60</f>
        <v>44.44</v>
      </c>
      <c r="I61" s="29">
        <f t="shared" ref="I61" si="17">I49+I60</f>
        <v>231.22</v>
      </c>
      <c r="J61" s="29">
        <f t="shared" ref="J61:L61" si="18">J49+J60</f>
        <v>1614</v>
      </c>
      <c r="K61" s="29"/>
      <c r="L61" s="29">
        <f t="shared" si="18"/>
        <v>158.4</v>
      </c>
    </row>
    <row r="62" spans="1:12" ht="15" x14ac:dyDescent="0.25">
      <c r="A62" s="19">
        <v>1</v>
      </c>
      <c r="B62" s="20">
        <v>4</v>
      </c>
      <c r="C62" s="21" t="s">
        <v>18</v>
      </c>
      <c r="D62" s="51" t="s">
        <v>103</v>
      </c>
      <c r="E62" s="38" t="s">
        <v>80</v>
      </c>
      <c r="F62" s="39" t="s">
        <v>40</v>
      </c>
      <c r="G62" s="39">
        <v>11.3</v>
      </c>
      <c r="H62" s="39">
        <v>12</v>
      </c>
      <c r="I62" s="39">
        <v>51</v>
      </c>
      <c r="J62" s="39">
        <v>357</v>
      </c>
      <c r="K62" s="40" t="s">
        <v>81</v>
      </c>
      <c r="L62" s="36"/>
    </row>
    <row r="63" spans="1:12" ht="15" x14ac:dyDescent="0.25">
      <c r="A63" s="67" t="s">
        <v>94</v>
      </c>
      <c r="B63" s="15"/>
      <c r="C63" s="11"/>
      <c r="D63" s="58"/>
      <c r="E63" s="38" t="s">
        <v>82</v>
      </c>
      <c r="F63" s="39">
        <v>12</v>
      </c>
      <c r="G63" s="39">
        <v>2.76</v>
      </c>
      <c r="H63" s="39">
        <v>3.54</v>
      </c>
      <c r="I63" s="39"/>
      <c r="J63" s="39">
        <v>43</v>
      </c>
      <c r="K63" s="40" t="s">
        <v>83</v>
      </c>
      <c r="L63" s="39"/>
    </row>
    <row r="64" spans="1:12" ht="15" x14ac:dyDescent="0.25">
      <c r="A64" s="67"/>
      <c r="B64" s="15"/>
      <c r="C64" s="11"/>
      <c r="D64" s="52" t="s">
        <v>102</v>
      </c>
      <c r="E64" s="38" t="s">
        <v>84</v>
      </c>
      <c r="F64" s="39">
        <v>200</v>
      </c>
      <c r="G64" s="39">
        <v>1.52</v>
      </c>
      <c r="H64" s="39">
        <v>1.35</v>
      </c>
      <c r="I64" s="39">
        <v>15.9</v>
      </c>
      <c r="J64" s="39">
        <v>82</v>
      </c>
      <c r="K64" s="40" t="s">
        <v>85</v>
      </c>
      <c r="L64" s="39"/>
    </row>
    <row r="65" spans="1:12" ht="15" x14ac:dyDescent="0.25">
      <c r="A65" s="67"/>
      <c r="B65" s="15"/>
      <c r="C65" s="11"/>
      <c r="D65" s="52" t="s">
        <v>21</v>
      </c>
      <c r="E65" s="38" t="s">
        <v>44</v>
      </c>
      <c r="F65" s="39">
        <v>40</v>
      </c>
      <c r="G65" s="39">
        <v>3</v>
      </c>
      <c r="H65" s="39">
        <v>1.2</v>
      </c>
      <c r="I65" s="39">
        <v>24.6</v>
      </c>
      <c r="J65" s="39">
        <v>121</v>
      </c>
      <c r="K65" s="40"/>
      <c r="L65" s="39"/>
    </row>
    <row r="66" spans="1:12" ht="15" x14ac:dyDescent="0.25">
      <c r="A66" s="67"/>
      <c r="B66" s="15"/>
      <c r="C66" s="11"/>
      <c r="D66" s="6"/>
      <c r="E66" s="38"/>
      <c r="F66" s="39"/>
      <c r="G66" s="39"/>
      <c r="H66" s="39"/>
      <c r="I66" s="39"/>
      <c r="J66" s="39"/>
      <c r="K66" s="40"/>
      <c r="L66" s="39"/>
    </row>
    <row r="67" spans="1:12" ht="15" x14ac:dyDescent="0.25">
      <c r="A67" s="67"/>
      <c r="B67" s="15"/>
      <c r="C67" s="11"/>
      <c r="D67" s="6"/>
      <c r="E67" s="38"/>
      <c r="F67" s="39"/>
      <c r="G67" s="39"/>
      <c r="H67" s="39"/>
      <c r="I67" s="39"/>
      <c r="J67" s="39"/>
      <c r="K67" s="40"/>
      <c r="L67" s="39"/>
    </row>
    <row r="68" spans="1:12" ht="15" x14ac:dyDescent="0.25">
      <c r="A68" s="68"/>
      <c r="B68" s="16"/>
      <c r="C68" s="8"/>
      <c r="D68" s="17" t="s">
        <v>29</v>
      </c>
      <c r="E68" s="9"/>
      <c r="F68" s="18">
        <f>SUM(F62:F67)</f>
        <v>252</v>
      </c>
      <c r="G68" s="18">
        <f>SUM(G62:G67)</f>
        <v>18.579999999999998</v>
      </c>
      <c r="H68" s="18">
        <f>SUM(H62:H67)</f>
        <v>18.09</v>
      </c>
      <c r="I68" s="18">
        <f>SUM(I62:I67)</f>
        <v>91.5</v>
      </c>
      <c r="J68" s="18">
        <f>SUM(J62:J67)</f>
        <v>603</v>
      </c>
      <c r="K68" s="22"/>
      <c r="L68" s="18">
        <v>68.400000000000006</v>
      </c>
    </row>
    <row r="69" spans="1:12" ht="15" x14ac:dyDescent="0.25">
      <c r="A69" s="23">
        <f>A62</f>
        <v>1</v>
      </c>
      <c r="B69" s="13">
        <f>B62</f>
        <v>4</v>
      </c>
      <c r="C69" s="10" t="s">
        <v>23</v>
      </c>
      <c r="D69" s="48" t="s">
        <v>113</v>
      </c>
      <c r="E69" s="38" t="s">
        <v>151</v>
      </c>
      <c r="F69" s="39">
        <v>60</v>
      </c>
      <c r="G69" s="39">
        <v>0.5</v>
      </c>
      <c r="H69" s="39">
        <v>3.6</v>
      </c>
      <c r="I69" s="39">
        <v>1.5</v>
      </c>
      <c r="J69" s="39">
        <v>40</v>
      </c>
      <c r="K69" s="40" t="s">
        <v>152</v>
      </c>
      <c r="L69" s="39"/>
    </row>
    <row r="70" spans="1:12" ht="15" x14ac:dyDescent="0.25">
      <c r="A70" s="67" t="s">
        <v>94</v>
      </c>
      <c r="B70" s="15"/>
      <c r="C70" s="11"/>
      <c r="D70" s="7" t="s">
        <v>25</v>
      </c>
      <c r="E70" s="38" t="s">
        <v>104</v>
      </c>
      <c r="F70" s="39" t="s">
        <v>40</v>
      </c>
      <c r="G70" s="39">
        <v>1.6</v>
      </c>
      <c r="H70" s="39">
        <v>5.04</v>
      </c>
      <c r="I70" s="39">
        <v>8.8000000000000007</v>
      </c>
      <c r="J70" s="39">
        <v>87</v>
      </c>
      <c r="K70" s="40" t="s">
        <v>107</v>
      </c>
      <c r="L70" s="39"/>
    </row>
    <row r="71" spans="1:12" ht="15" x14ac:dyDescent="0.25">
      <c r="A71" s="67"/>
      <c r="B71" s="15"/>
      <c r="C71" s="11"/>
      <c r="D71" s="7" t="s">
        <v>26</v>
      </c>
      <c r="E71" s="38" t="s">
        <v>105</v>
      </c>
      <c r="F71" s="39">
        <v>200</v>
      </c>
      <c r="G71" s="39">
        <v>16.829999999999998</v>
      </c>
      <c r="H71" s="39">
        <v>37.56</v>
      </c>
      <c r="I71" s="39">
        <v>34.520000000000003</v>
      </c>
      <c r="J71" s="39">
        <v>544</v>
      </c>
      <c r="K71" s="40" t="s">
        <v>108</v>
      </c>
      <c r="L71" s="39"/>
    </row>
    <row r="72" spans="1:12" ht="15" x14ac:dyDescent="0.25">
      <c r="A72" s="67"/>
      <c r="B72" s="15"/>
      <c r="C72" s="11"/>
      <c r="D72" s="7" t="s">
        <v>28</v>
      </c>
      <c r="E72" s="38" t="s">
        <v>106</v>
      </c>
      <c r="F72" s="39">
        <v>200</v>
      </c>
      <c r="G72" s="39">
        <v>0.66</v>
      </c>
      <c r="H72" s="39">
        <v>0.09</v>
      </c>
      <c r="I72" s="39">
        <v>32</v>
      </c>
      <c r="J72" s="39">
        <v>131</v>
      </c>
      <c r="K72" s="40" t="s">
        <v>109</v>
      </c>
      <c r="L72" s="39"/>
    </row>
    <row r="73" spans="1:12" ht="15" x14ac:dyDescent="0.25">
      <c r="A73" s="67"/>
      <c r="B73" s="15"/>
      <c r="C73" s="11"/>
      <c r="D73" s="57"/>
      <c r="E73" s="38" t="s">
        <v>63</v>
      </c>
      <c r="F73" s="39" t="s">
        <v>42</v>
      </c>
      <c r="G73" s="39">
        <v>5.7</v>
      </c>
      <c r="H73" s="39">
        <v>5.0999999999999996</v>
      </c>
      <c r="I73" s="39">
        <v>20.100000000000001</v>
      </c>
      <c r="J73" s="39">
        <v>149</v>
      </c>
      <c r="K73" s="40"/>
      <c r="L73" s="39"/>
    </row>
    <row r="74" spans="1:12" ht="15" x14ac:dyDescent="0.25">
      <c r="A74" s="67"/>
      <c r="B74" s="15"/>
      <c r="C74" s="11"/>
      <c r="D74" s="7" t="s">
        <v>21</v>
      </c>
      <c r="E74" s="38" t="s">
        <v>54</v>
      </c>
      <c r="F74" s="39">
        <v>60</v>
      </c>
      <c r="G74" s="39">
        <v>4.74</v>
      </c>
      <c r="H74" s="39">
        <v>0.8</v>
      </c>
      <c r="I74" s="39">
        <v>26.8</v>
      </c>
      <c r="J74" s="39">
        <v>133</v>
      </c>
      <c r="K74" s="40"/>
      <c r="L74" s="39"/>
    </row>
    <row r="75" spans="1:12" ht="15" x14ac:dyDescent="0.25">
      <c r="A75" s="67"/>
      <c r="B75" s="15"/>
      <c r="C75" s="11"/>
      <c r="D75" s="38"/>
      <c r="E75" s="38"/>
      <c r="F75" s="39"/>
      <c r="G75" s="39"/>
      <c r="H75" s="39"/>
      <c r="I75" s="39"/>
      <c r="J75" s="39"/>
      <c r="K75" s="40"/>
      <c r="L75" s="39"/>
    </row>
    <row r="76" spans="1:12" ht="15" x14ac:dyDescent="0.25">
      <c r="A76" s="67"/>
      <c r="B76" s="15"/>
      <c r="C76" s="11"/>
      <c r="D76" s="6"/>
      <c r="E76" s="38"/>
      <c r="F76" s="39"/>
      <c r="G76" s="39"/>
      <c r="H76" s="39"/>
      <c r="I76" s="39"/>
      <c r="J76" s="39"/>
      <c r="K76" s="40"/>
      <c r="L76" s="39"/>
    </row>
    <row r="77" spans="1:12" ht="15" x14ac:dyDescent="0.25">
      <c r="A77" s="67"/>
      <c r="B77" s="15"/>
      <c r="C77" s="11"/>
      <c r="D77" s="6"/>
      <c r="E77" s="38"/>
      <c r="F77" s="39"/>
      <c r="G77" s="39"/>
      <c r="H77" s="39"/>
      <c r="I77" s="39"/>
      <c r="J77" s="39"/>
      <c r="K77" s="40"/>
      <c r="L77" s="39"/>
    </row>
    <row r="78" spans="1:12" ht="15" x14ac:dyDescent="0.25">
      <c r="A78" s="67"/>
      <c r="B78" s="15"/>
      <c r="C78" s="11"/>
      <c r="D78" s="6"/>
      <c r="E78" s="38"/>
      <c r="F78" s="39"/>
      <c r="G78" s="39"/>
      <c r="H78" s="39"/>
      <c r="I78" s="39"/>
      <c r="J78" s="39"/>
      <c r="K78" s="40"/>
      <c r="L78" s="39"/>
    </row>
    <row r="79" spans="1:12" ht="15" x14ac:dyDescent="0.25">
      <c r="A79" s="68"/>
      <c r="B79" s="16"/>
      <c r="C79" s="8"/>
      <c r="D79" s="17" t="s">
        <v>29</v>
      </c>
      <c r="E79" s="9"/>
      <c r="F79" s="18">
        <f>SUM(F69:F78)</f>
        <v>520</v>
      </c>
      <c r="G79" s="18">
        <f t="shared" ref="G79" si="19">SUM(G69:G78)</f>
        <v>30.03</v>
      </c>
      <c r="H79" s="18">
        <f t="shared" ref="H79" si="20">SUM(H69:H78)</f>
        <v>52.190000000000005</v>
      </c>
      <c r="I79" s="18">
        <f t="shared" ref="I79" si="21">SUM(I69:I78)</f>
        <v>123.72000000000001</v>
      </c>
      <c r="J79" s="18">
        <f t="shared" ref="J79" si="22">SUM(J69:J78)</f>
        <v>1084</v>
      </c>
      <c r="K79" s="22"/>
      <c r="L79" s="18">
        <v>90</v>
      </c>
    </row>
    <row r="80" spans="1:12" ht="15.75" customHeight="1" thickBot="1" x14ac:dyDescent="0.25">
      <c r="A80" s="26">
        <f>A62</f>
        <v>1</v>
      </c>
      <c r="B80" s="27">
        <f>B62</f>
        <v>4</v>
      </c>
      <c r="C80" s="62" t="s">
        <v>4</v>
      </c>
      <c r="D80" s="63"/>
      <c r="E80" s="28"/>
      <c r="F80" s="29">
        <f>F68+F79</f>
        <v>772</v>
      </c>
      <c r="G80" s="29">
        <f t="shared" ref="G80" si="23">G68+G79</f>
        <v>48.61</v>
      </c>
      <c r="H80" s="29">
        <f t="shared" ref="H80" si="24">H68+H79</f>
        <v>70.28</v>
      </c>
      <c r="I80" s="29">
        <f t="shared" ref="I80" si="25">I68+I79</f>
        <v>215.22000000000003</v>
      </c>
      <c r="J80" s="29">
        <f t="shared" ref="J80:L80" si="26">J68+J79</f>
        <v>1687</v>
      </c>
      <c r="K80" s="29"/>
      <c r="L80" s="29">
        <f t="shared" si="26"/>
        <v>158.4</v>
      </c>
    </row>
    <row r="81" spans="1:12" ht="15" x14ac:dyDescent="0.25">
      <c r="A81" s="19">
        <v>1</v>
      </c>
      <c r="B81" s="20">
        <v>5</v>
      </c>
      <c r="C81" s="21" t="s">
        <v>18</v>
      </c>
      <c r="D81" s="5" t="s">
        <v>19</v>
      </c>
      <c r="E81" s="35" t="s">
        <v>111</v>
      </c>
      <c r="F81" s="36" t="s">
        <v>40</v>
      </c>
      <c r="G81" s="36">
        <v>8.89</v>
      </c>
      <c r="H81" s="36">
        <v>13.1</v>
      </c>
      <c r="I81" s="36">
        <v>39.299999999999997</v>
      </c>
      <c r="J81" s="36">
        <v>311</v>
      </c>
      <c r="K81" s="37" t="s">
        <v>100</v>
      </c>
      <c r="L81" s="36"/>
    </row>
    <row r="82" spans="1:12" ht="15" x14ac:dyDescent="0.25">
      <c r="A82" s="67" t="s">
        <v>110</v>
      </c>
      <c r="B82" s="15"/>
      <c r="C82" s="11"/>
      <c r="D82" s="6"/>
      <c r="E82" s="38" t="s">
        <v>82</v>
      </c>
      <c r="F82" s="39">
        <v>12</v>
      </c>
      <c r="G82" s="39">
        <v>2.76</v>
      </c>
      <c r="H82" s="39">
        <v>3.54</v>
      </c>
      <c r="I82" s="39"/>
      <c r="J82" s="39">
        <v>43</v>
      </c>
      <c r="K82" s="40" t="s">
        <v>83</v>
      </c>
      <c r="L82" s="39"/>
    </row>
    <row r="83" spans="1:12" ht="15" x14ac:dyDescent="0.25">
      <c r="A83" s="67"/>
      <c r="B83" s="15"/>
      <c r="C83" s="11"/>
      <c r="D83" s="7" t="s">
        <v>20</v>
      </c>
      <c r="E83" s="38" t="s">
        <v>112</v>
      </c>
      <c r="F83" s="39">
        <v>200</v>
      </c>
      <c r="G83" s="39">
        <v>4.9000000000000004</v>
      </c>
      <c r="H83" s="39">
        <v>2.7</v>
      </c>
      <c r="I83" s="39">
        <v>16</v>
      </c>
      <c r="J83" s="39">
        <v>108</v>
      </c>
      <c r="K83" s="40" t="s">
        <v>114</v>
      </c>
      <c r="L83" s="39"/>
    </row>
    <row r="84" spans="1:12" ht="15" x14ac:dyDescent="0.25">
      <c r="A84" s="67"/>
      <c r="B84" s="15"/>
      <c r="C84" s="11"/>
      <c r="D84" s="7" t="s">
        <v>22</v>
      </c>
      <c r="E84" s="38" t="s">
        <v>44</v>
      </c>
      <c r="F84" s="39">
        <v>40</v>
      </c>
      <c r="G84" s="39">
        <v>3</v>
      </c>
      <c r="H84" s="39">
        <v>1.2</v>
      </c>
      <c r="I84" s="39">
        <v>24.6</v>
      </c>
      <c r="J84" s="39">
        <v>121</v>
      </c>
      <c r="K84" s="40"/>
      <c r="L84" s="39"/>
    </row>
    <row r="85" spans="1:12" ht="15" x14ac:dyDescent="0.25">
      <c r="A85" s="67"/>
      <c r="B85" s="15"/>
      <c r="C85" s="11"/>
      <c r="D85" s="6"/>
      <c r="E85" s="38"/>
      <c r="F85" s="39"/>
      <c r="G85" s="39"/>
      <c r="H85" s="39"/>
      <c r="I85" s="39"/>
      <c r="J85" s="39"/>
      <c r="K85" s="40"/>
      <c r="L85" s="39"/>
    </row>
    <row r="86" spans="1:12" ht="15" x14ac:dyDescent="0.25">
      <c r="A86" s="67"/>
      <c r="B86" s="15"/>
      <c r="C86" s="11"/>
      <c r="D86" s="6"/>
      <c r="E86" s="38"/>
      <c r="F86" s="39"/>
      <c r="G86" s="39"/>
      <c r="H86" s="39"/>
      <c r="I86" s="39"/>
      <c r="J86" s="39"/>
      <c r="K86" s="40"/>
      <c r="L86" s="39"/>
    </row>
    <row r="87" spans="1:12" ht="15" x14ac:dyDescent="0.25">
      <c r="A87" s="68"/>
      <c r="B87" s="16"/>
      <c r="C87" s="8"/>
      <c r="D87" s="17" t="s">
        <v>29</v>
      </c>
      <c r="E87" s="9"/>
      <c r="F87" s="18">
        <f>SUM(F81:F86)</f>
        <v>252</v>
      </c>
      <c r="G87" s="18">
        <f>SUM(G81:G86)</f>
        <v>19.55</v>
      </c>
      <c r="H87" s="18">
        <f>SUM(H81:H86)</f>
        <v>20.54</v>
      </c>
      <c r="I87" s="18">
        <f>SUM(I81:I86)</f>
        <v>79.900000000000006</v>
      </c>
      <c r="J87" s="18">
        <f>SUM(J81:J86)</f>
        <v>583</v>
      </c>
      <c r="K87" s="22"/>
      <c r="L87" s="18">
        <v>68.400000000000006</v>
      </c>
    </row>
    <row r="88" spans="1:12" ht="15" x14ac:dyDescent="0.25">
      <c r="A88" s="23">
        <f>A81</f>
        <v>1</v>
      </c>
      <c r="B88" s="13">
        <f>B81</f>
        <v>5</v>
      </c>
      <c r="C88" s="10" t="s">
        <v>23</v>
      </c>
      <c r="D88" s="7" t="s">
        <v>24</v>
      </c>
      <c r="E88" s="38" t="s">
        <v>115</v>
      </c>
      <c r="F88" s="39">
        <v>60</v>
      </c>
      <c r="G88" s="39">
        <v>7.0000000000000007E-2</v>
      </c>
      <c r="H88" s="39">
        <v>3.06</v>
      </c>
      <c r="I88" s="39">
        <v>6.7</v>
      </c>
      <c r="J88" s="39">
        <v>55</v>
      </c>
      <c r="K88" s="40" t="s">
        <v>117</v>
      </c>
      <c r="L88" s="39"/>
    </row>
    <row r="89" spans="1:12" ht="15" x14ac:dyDescent="0.25">
      <c r="A89" s="67" t="s">
        <v>110</v>
      </c>
      <c r="B89" s="15"/>
      <c r="C89" s="11"/>
      <c r="D89" s="7" t="s">
        <v>25</v>
      </c>
      <c r="E89" s="38" t="s">
        <v>87</v>
      </c>
      <c r="F89" s="39" t="s">
        <v>40</v>
      </c>
      <c r="G89" s="39">
        <v>1.6</v>
      </c>
      <c r="H89" s="39">
        <v>4</v>
      </c>
      <c r="I89" s="39">
        <v>9.6</v>
      </c>
      <c r="J89" s="39">
        <v>81</v>
      </c>
      <c r="K89" s="40" t="s">
        <v>91</v>
      </c>
      <c r="L89" s="39"/>
    </row>
    <row r="90" spans="1:12" ht="15" x14ac:dyDescent="0.25">
      <c r="A90" s="67"/>
      <c r="B90" s="15"/>
      <c r="C90" s="11"/>
      <c r="D90" s="7" t="s">
        <v>26</v>
      </c>
      <c r="E90" s="38" t="s">
        <v>153</v>
      </c>
      <c r="F90" s="39" t="s">
        <v>55</v>
      </c>
      <c r="G90" s="39">
        <v>18.100000000000001</v>
      </c>
      <c r="H90" s="39">
        <v>12.7</v>
      </c>
      <c r="I90" s="39">
        <v>37.020000000000003</v>
      </c>
      <c r="J90" s="39">
        <v>335</v>
      </c>
      <c r="K90" s="40" t="s">
        <v>154</v>
      </c>
      <c r="L90" s="39"/>
    </row>
    <row r="91" spans="1:12" ht="15" x14ac:dyDescent="0.25">
      <c r="A91" s="67"/>
      <c r="B91" s="15"/>
      <c r="C91" s="11"/>
      <c r="D91" s="7" t="s">
        <v>27</v>
      </c>
      <c r="E91" s="38" t="s">
        <v>116</v>
      </c>
      <c r="F91" s="39">
        <v>150</v>
      </c>
      <c r="G91" s="39">
        <v>3.08</v>
      </c>
      <c r="H91" s="39">
        <v>4.8</v>
      </c>
      <c r="I91" s="39">
        <v>20.420000000000002</v>
      </c>
      <c r="J91" s="39">
        <v>137</v>
      </c>
      <c r="K91" s="40" t="s">
        <v>118</v>
      </c>
      <c r="L91" s="39"/>
    </row>
    <row r="92" spans="1:12" ht="13.5" customHeight="1" x14ac:dyDescent="0.25">
      <c r="A92" s="67"/>
      <c r="B92" s="15"/>
      <c r="C92" s="11"/>
      <c r="D92" s="7" t="s">
        <v>28</v>
      </c>
      <c r="E92" s="38" t="s">
        <v>145</v>
      </c>
      <c r="F92" s="39">
        <v>200</v>
      </c>
      <c r="G92" s="39">
        <v>0.09</v>
      </c>
      <c r="H92" s="39">
        <v>0.01</v>
      </c>
      <c r="I92" s="39">
        <v>15.88</v>
      </c>
      <c r="J92" s="39">
        <v>65</v>
      </c>
      <c r="K92" s="40" t="s">
        <v>146</v>
      </c>
      <c r="L92" s="39"/>
    </row>
    <row r="93" spans="1:12" ht="15" x14ac:dyDescent="0.25">
      <c r="A93" s="67"/>
      <c r="B93" s="15"/>
      <c r="C93" s="11"/>
      <c r="D93" s="7"/>
      <c r="E93" s="38" t="s">
        <v>45</v>
      </c>
      <c r="F93" s="39">
        <v>100</v>
      </c>
      <c r="G93" s="39">
        <v>5.5</v>
      </c>
      <c r="H93" s="39">
        <v>0.7</v>
      </c>
      <c r="I93" s="39">
        <v>21</v>
      </c>
      <c r="J93" s="39">
        <v>112</v>
      </c>
      <c r="K93" s="40" t="s">
        <v>49</v>
      </c>
      <c r="L93" s="39"/>
    </row>
    <row r="94" spans="1:12" ht="15" x14ac:dyDescent="0.25">
      <c r="A94" s="67"/>
      <c r="B94" s="15"/>
      <c r="C94" s="11"/>
      <c r="D94" s="7" t="s">
        <v>21</v>
      </c>
      <c r="E94" s="38" t="s">
        <v>54</v>
      </c>
      <c r="F94" s="39">
        <v>60</v>
      </c>
      <c r="G94" s="39">
        <v>4.74</v>
      </c>
      <c r="H94" s="39">
        <v>0.8</v>
      </c>
      <c r="I94" s="39">
        <v>26.8</v>
      </c>
      <c r="J94" s="39">
        <v>133</v>
      </c>
      <c r="K94" s="40"/>
      <c r="L94" s="39"/>
    </row>
    <row r="95" spans="1:12" ht="15" x14ac:dyDescent="0.25">
      <c r="A95" s="67"/>
      <c r="B95" s="15"/>
      <c r="C95" s="11"/>
      <c r="D95" s="38"/>
      <c r="E95" s="38"/>
      <c r="F95" s="39"/>
      <c r="G95" s="39"/>
      <c r="H95" s="39"/>
      <c r="I95" s="39"/>
      <c r="J95" s="39"/>
      <c r="K95" s="40"/>
      <c r="L95" s="39"/>
    </row>
    <row r="96" spans="1:12" ht="15" x14ac:dyDescent="0.25">
      <c r="A96" s="67"/>
      <c r="B96" s="15"/>
      <c r="C96" s="11"/>
      <c r="D96" s="6"/>
      <c r="E96" s="38"/>
      <c r="F96" s="39"/>
      <c r="G96" s="39"/>
      <c r="H96" s="39"/>
      <c r="I96" s="39"/>
      <c r="J96" s="39"/>
      <c r="K96" s="40"/>
      <c r="L96" s="39"/>
    </row>
    <row r="97" spans="1:12" ht="15" x14ac:dyDescent="0.25">
      <c r="A97" s="67"/>
      <c r="B97" s="15"/>
      <c r="C97" s="11"/>
      <c r="D97" s="6"/>
      <c r="E97" s="38"/>
      <c r="F97" s="39"/>
      <c r="G97" s="39"/>
      <c r="H97" s="39"/>
      <c r="I97" s="39"/>
      <c r="J97" s="39"/>
      <c r="K97" s="40"/>
      <c r="L97" s="39"/>
    </row>
    <row r="98" spans="1:12" ht="15" x14ac:dyDescent="0.25">
      <c r="A98" s="68"/>
      <c r="B98" s="16"/>
      <c r="C98" s="8"/>
      <c r="D98" s="17" t="s">
        <v>29</v>
      </c>
      <c r="E98" s="9"/>
      <c r="F98" s="18">
        <f>SUM(F88:F97)</f>
        <v>570</v>
      </c>
      <c r="G98" s="18">
        <f t="shared" ref="G98" si="27">SUM(G88:G97)</f>
        <v>33.18</v>
      </c>
      <c r="H98" s="18">
        <f t="shared" ref="H98" si="28">SUM(H88:H97)</f>
        <v>26.07</v>
      </c>
      <c r="I98" s="18">
        <f t="shared" ref="I98" si="29">SUM(I88:I97)</f>
        <v>137.42000000000002</v>
      </c>
      <c r="J98" s="18">
        <f t="shared" ref="J98" si="30">SUM(J88:J97)</f>
        <v>918</v>
      </c>
      <c r="K98" s="22"/>
      <c r="L98" s="18">
        <v>90</v>
      </c>
    </row>
    <row r="99" spans="1:12" ht="15.75" customHeight="1" thickBot="1" x14ac:dyDescent="0.25">
      <c r="A99" s="26">
        <f>A81</f>
        <v>1</v>
      </c>
      <c r="B99" s="27">
        <f>B81</f>
        <v>5</v>
      </c>
      <c r="C99" s="62" t="s">
        <v>4</v>
      </c>
      <c r="D99" s="63"/>
      <c r="E99" s="28"/>
      <c r="F99" s="29">
        <f>F87+F98</f>
        <v>822</v>
      </c>
      <c r="G99" s="29">
        <f t="shared" ref="G99" si="31">G87+G98</f>
        <v>52.730000000000004</v>
      </c>
      <c r="H99" s="29">
        <f t="shared" ref="H99" si="32">H87+H98</f>
        <v>46.61</v>
      </c>
      <c r="I99" s="29">
        <f t="shared" ref="I99" si="33">I87+I98</f>
        <v>217.32000000000002</v>
      </c>
      <c r="J99" s="29">
        <f t="shared" ref="J99:L99" si="34">J87+J98</f>
        <v>1501</v>
      </c>
      <c r="K99" s="29"/>
      <c r="L99" s="29">
        <f t="shared" si="34"/>
        <v>158.4</v>
      </c>
    </row>
    <row r="100" spans="1:12" ht="15" x14ac:dyDescent="0.25">
      <c r="A100" s="19">
        <v>2</v>
      </c>
      <c r="B100" s="20">
        <v>1</v>
      </c>
      <c r="C100" s="21" t="s">
        <v>18</v>
      </c>
      <c r="D100" s="5" t="s">
        <v>19</v>
      </c>
      <c r="E100" s="35" t="s">
        <v>60</v>
      </c>
      <c r="F100" s="36" t="s">
        <v>40</v>
      </c>
      <c r="G100" s="36">
        <v>9.9</v>
      </c>
      <c r="H100" s="36">
        <v>10.7</v>
      </c>
      <c r="I100" s="36">
        <v>42</v>
      </c>
      <c r="J100" s="36">
        <v>304</v>
      </c>
      <c r="K100" s="37" t="s">
        <v>65</v>
      </c>
      <c r="L100" s="36"/>
    </row>
    <row r="101" spans="1:12" ht="15" x14ac:dyDescent="0.25">
      <c r="A101" s="67" t="s">
        <v>78</v>
      </c>
      <c r="B101" s="15"/>
      <c r="C101" s="11"/>
      <c r="D101" s="6"/>
      <c r="E101" s="38" t="s">
        <v>120</v>
      </c>
      <c r="F101" s="39">
        <v>10</v>
      </c>
      <c r="G101" s="39">
        <v>0.08</v>
      </c>
      <c r="H101" s="39">
        <v>7.25</v>
      </c>
      <c r="I101" s="39">
        <v>0.13</v>
      </c>
      <c r="J101" s="39">
        <v>66</v>
      </c>
      <c r="K101" s="40" t="s">
        <v>122</v>
      </c>
      <c r="L101" s="39"/>
    </row>
    <row r="102" spans="1:12" ht="15" x14ac:dyDescent="0.25">
      <c r="A102" s="67"/>
      <c r="B102" s="15"/>
      <c r="C102" s="11"/>
      <c r="D102" s="7" t="s">
        <v>20</v>
      </c>
      <c r="E102" s="38" t="s">
        <v>121</v>
      </c>
      <c r="F102" s="39">
        <v>200</v>
      </c>
      <c r="G102" s="39">
        <v>4.0999999999999996</v>
      </c>
      <c r="H102" s="39">
        <v>3.5</v>
      </c>
      <c r="I102" s="39">
        <v>17.600000000000001</v>
      </c>
      <c r="J102" s="39">
        <v>118</v>
      </c>
      <c r="K102" s="40" t="s">
        <v>123</v>
      </c>
      <c r="L102" s="39"/>
    </row>
    <row r="103" spans="1:12" ht="15" x14ac:dyDescent="0.25">
      <c r="A103" s="67"/>
      <c r="B103" s="15"/>
      <c r="C103" s="11"/>
      <c r="D103" s="54" t="s">
        <v>21</v>
      </c>
      <c r="E103" s="38" t="s">
        <v>44</v>
      </c>
      <c r="F103" s="39">
        <v>40</v>
      </c>
      <c r="G103" s="39">
        <v>3</v>
      </c>
      <c r="H103" s="39">
        <v>1.2</v>
      </c>
      <c r="I103" s="39">
        <v>24.6</v>
      </c>
      <c r="J103" s="39">
        <v>121</v>
      </c>
      <c r="K103" s="40"/>
      <c r="L103" s="39"/>
    </row>
    <row r="104" spans="1:12" ht="15" x14ac:dyDescent="0.25">
      <c r="A104" s="67"/>
      <c r="B104" s="15"/>
      <c r="C104" s="11"/>
      <c r="D104" s="6"/>
      <c r="E104" s="38"/>
      <c r="F104" s="39"/>
      <c r="G104" s="39"/>
      <c r="H104" s="39"/>
      <c r="I104" s="39"/>
      <c r="J104" s="39"/>
      <c r="K104" s="40"/>
      <c r="L104" s="39"/>
    </row>
    <row r="105" spans="1:12" ht="15" x14ac:dyDescent="0.25">
      <c r="A105" s="67"/>
      <c r="B105" s="15"/>
      <c r="C105" s="11"/>
      <c r="D105" s="6"/>
      <c r="E105" s="38"/>
      <c r="F105" s="39"/>
      <c r="G105" s="39"/>
      <c r="H105" s="39"/>
      <c r="I105" s="39"/>
      <c r="J105" s="39"/>
      <c r="K105" s="40"/>
      <c r="L105" s="39"/>
    </row>
    <row r="106" spans="1:12" ht="15" x14ac:dyDescent="0.25">
      <c r="A106" s="68"/>
      <c r="B106" s="16"/>
      <c r="C106" s="8"/>
      <c r="D106" s="17" t="s">
        <v>29</v>
      </c>
      <c r="E106" s="9"/>
      <c r="F106" s="18">
        <f>SUM(F100:F105)</f>
        <v>250</v>
      </c>
      <c r="G106" s="18">
        <f>SUM(G100:G105)</f>
        <v>17.079999999999998</v>
      </c>
      <c r="H106" s="18">
        <f>SUM(H100:H105)</f>
        <v>22.65</v>
      </c>
      <c r="I106" s="18">
        <f>SUM(I100:I105)</f>
        <v>84.330000000000013</v>
      </c>
      <c r="J106" s="18">
        <f>SUM(J100:J105)</f>
        <v>609</v>
      </c>
      <c r="K106" s="22"/>
      <c r="L106" s="18">
        <v>68.400000000000006</v>
      </c>
    </row>
    <row r="107" spans="1:12" ht="15" x14ac:dyDescent="0.25">
      <c r="A107" s="23">
        <f>A100</f>
        <v>2</v>
      </c>
      <c r="B107" s="13">
        <f>B100</f>
        <v>1</v>
      </c>
      <c r="C107" s="10" t="s">
        <v>23</v>
      </c>
      <c r="D107" s="7" t="s">
        <v>24</v>
      </c>
      <c r="E107" s="38" t="s">
        <v>124</v>
      </c>
      <c r="F107" s="39">
        <v>60</v>
      </c>
      <c r="G107" s="39">
        <v>0.7</v>
      </c>
      <c r="H107" s="39">
        <v>6.04</v>
      </c>
      <c r="I107" s="39">
        <v>1.85</v>
      </c>
      <c r="J107" s="39">
        <v>65</v>
      </c>
      <c r="K107" s="40" t="s">
        <v>128</v>
      </c>
      <c r="L107" s="39"/>
    </row>
    <row r="108" spans="1:12" ht="15" x14ac:dyDescent="0.25">
      <c r="A108" s="67" t="s">
        <v>78</v>
      </c>
      <c r="B108" s="15"/>
      <c r="C108" s="11"/>
      <c r="D108" s="7" t="s">
        <v>25</v>
      </c>
      <c r="E108" s="38" t="s">
        <v>125</v>
      </c>
      <c r="F108" s="39">
        <v>200</v>
      </c>
      <c r="G108" s="39">
        <v>4.4000000000000004</v>
      </c>
      <c r="H108" s="39">
        <v>4.24</v>
      </c>
      <c r="I108" s="39">
        <v>13.2</v>
      </c>
      <c r="J108" s="39">
        <v>109</v>
      </c>
      <c r="K108" s="40" t="s">
        <v>129</v>
      </c>
      <c r="L108" s="39"/>
    </row>
    <row r="109" spans="1:12" ht="15" x14ac:dyDescent="0.25">
      <c r="A109" s="67"/>
      <c r="B109" s="15"/>
      <c r="C109" s="11"/>
      <c r="D109" s="7" t="s">
        <v>26</v>
      </c>
      <c r="E109" s="38" t="s">
        <v>126</v>
      </c>
      <c r="F109" s="39" t="s">
        <v>55</v>
      </c>
      <c r="G109" s="39">
        <v>12.5</v>
      </c>
      <c r="H109" s="39">
        <v>11.6</v>
      </c>
      <c r="I109" s="39">
        <v>3.64</v>
      </c>
      <c r="J109" s="39">
        <v>169</v>
      </c>
      <c r="K109" s="40" t="s">
        <v>128</v>
      </c>
      <c r="L109" s="39"/>
    </row>
    <row r="110" spans="1:12" ht="15" x14ac:dyDescent="0.25">
      <c r="A110" s="67"/>
      <c r="B110" s="15"/>
      <c r="C110" s="11"/>
      <c r="D110" s="7" t="s">
        <v>27</v>
      </c>
      <c r="E110" s="38" t="s">
        <v>52</v>
      </c>
      <c r="F110" s="39">
        <v>150</v>
      </c>
      <c r="G110" s="39">
        <v>5.7</v>
      </c>
      <c r="H110" s="39">
        <v>0.67</v>
      </c>
      <c r="I110" s="39">
        <v>31.92</v>
      </c>
      <c r="J110" s="39">
        <v>157</v>
      </c>
      <c r="K110" s="40" t="s">
        <v>58</v>
      </c>
      <c r="L110" s="39"/>
    </row>
    <row r="111" spans="1:12" ht="15" x14ac:dyDescent="0.25">
      <c r="A111" s="67"/>
      <c r="B111" s="15"/>
      <c r="C111" s="11"/>
      <c r="D111" s="7" t="s">
        <v>28</v>
      </c>
      <c r="E111" s="38" t="s">
        <v>127</v>
      </c>
      <c r="F111" s="39">
        <v>200</v>
      </c>
      <c r="G111" s="39">
        <v>1</v>
      </c>
      <c r="H111" s="39"/>
      <c r="I111" s="39">
        <v>20.2</v>
      </c>
      <c r="J111" s="39">
        <v>85</v>
      </c>
      <c r="K111" s="40" t="s">
        <v>130</v>
      </c>
      <c r="L111" s="39"/>
    </row>
    <row r="112" spans="1:12" ht="15" x14ac:dyDescent="0.25">
      <c r="A112" s="67"/>
      <c r="B112" s="15"/>
      <c r="C112" s="11"/>
      <c r="D112" s="54" t="s">
        <v>22</v>
      </c>
      <c r="E112" s="38" t="s">
        <v>45</v>
      </c>
      <c r="F112" s="39">
        <v>100</v>
      </c>
      <c r="G112" s="39">
        <v>5.5</v>
      </c>
      <c r="H112" s="39">
        <v>0.7</v>
      </c>
      <c r="I112" s="39">
        <v>21</v>
      </c>
      <c r="J112" s="39">
        <v>112</v>
      </c>
      <c r="K112" s="40" t="s">
        <v>49</v>
      </c>
      <c r="L112" s="39"/>
    </row>
    <row r="113" spans="1:12" ht="15" x14ac:dyDescent="0.25">
      <c r="A113" s="67"/>
      <c r="B113" s="15"/>
      <c r="C113" s="11"/>
      <c r="D113" s="7" t="s">
        <v>21</v>
      </c>
      <c r="E113" s="38" t="s">
        <v>54</v>
      </c>
      <c r="F113" s="39">
        <v>60</v>
      </c>
      <c r="G113" s="39">
        <v>4.74</v>
      </c>
      <c r="H113" s="39">
        <v>0.8</v>
      </c>
      <c r="I113" s="39">
        <v>26.8</v>
      </c>
      <c r="J113" s="39">
        <v>133</v>
      </c>
      <c r="K113" s="40"/>
      <c r="L113" s="39"/>
    </row>
    <row r="114" spans="1:12" ht="15" x14ac:dyDescent="0.25">
      <c r="A114" s="67"/>
      <c r="B114" s="15"/>
      <c r="C114" s="11"/>
      <c r="D114" s="38"/>
      <c r="E114" s="38"/>
      <c r="F114" s="39"/>
      <c r="G114" s="39"/>
      <c r="H114" s="39"/>
      <c r="I114" s="39"/>
      <c r="J114" s="39"/>
      <c r="K114" s="40"/>
      <c r="L114" s="39"/>
    </row>
    <row r="115" spans="1:12" ht="15" x14ac:dyDescent="0.25">
      <c r="A115" s="67"/>
      <c r="B115" s="15"/>
      <c r="C115" s="11"/>
      <c r="D115" s="6"/>
      <c r="E115" s="38"/>
      <c r="F115" s="39"/>
      <c r="G115" s="39"/>
      <c r="H115" s="39"/>
      <c r="I115" s="39"/>
      <c r="J115" s="39"/>
      <c r="K115" s="40"/>
      <c r="L115" s="39"/>
    </row>
    <row r="116" spans="1:12" ht="15" x14ac:dyDescent="0.25">
      <c r="A116" s="67"/>
      <c r="B116" s="15"/>
      <c r="C116" s="11"/>
      <c r="D116" s="6"/>
      <c r="E116" s="38"/>
      <c r="F116" s="39"/>
      <c r="G116" s="39"/>
      <c r="H116" s="39"/>
      <c r="I116" s="39"/>
      <c r="J116" s="39"/>
      <c r="K116" s="40"/>
      <c r="L116" s="39"/>
    </row>
    <row r="117" spans="1:12" ht="15" x14ac:dyDescent="0.25">
      <c r="A117" s="68"/>
      <c r="B117" s="16"/>
      <c r="C117" s="8"/>
      <c r="D117" s="17" t="s">
        <v>29</v>
      </c>
      <c r="E117" s="9"/>
      <c r="F117" s="18">
        <f>SUM(F107:F116)</f>
        <v>770</v>
      </c>
      <c r="G117" s="18">
        <f t="shared" ref="G117:J117" si="35">SUM(G107:G116)</f>
        <v>34.54</v>
      </c>
      <c r="H117" s="18">
        <f t="shared" si="35"/>
        <v>24.050000000000004</v>
      </c>
      <c r="I117" s="18">
        <f t="shared" si="35"/>
        <v>118.61</v>
      </c>
      <c r="J117" s="18">
        <f t="shared" si="35"/>
        <v>830</v>
      </c>
      <c r="K117" s="22"/>
      <c r="L117" s="18">
        <v>90</v>
      </c>
    </row>
    <row r="118" spans="1:12" ht="15.75" thickBot="1" x14ac:dyDescent="0.25">
      <c r="A118" s="26">
        <f>A100</f>
        <v>2</v>
      </c>
      <c r="B118" s="27">
        <f>B100</f>
        <v>1</v>
      </c>
      <c r="C118" s="62" t="s">
        <v>4</v>
      </c>
      <c r="D118" s="63"/>
      <c r="E118" s="28"/>
      <c r="F118" s="29">
        <f>F106+F117</f>
        <v>1020</v>
      </c>
      <c r="G118" s="29">
        <f t="shared" ref="G118" si="36">G106+G117</f>
        <v>51.62</v>
      </c>
      <c r="H118" s="29">
        <f t="shared" ref="H118" si="37">H106+H117</f>
        <v>46.7</v>
      </c>
      <c r="I118" s="29">
        <f t="shared" ref="I118" si="38">I106+I117</f>
        <v>202.94</v>
      </c>
      <c r="J118" s="29">
        <f t="shared" ref="J118:L118" si="39">J106+J117</f>
        <v>1439</v>
      </c>
      <c r="K118" s="29"/>
      <c r="L118" s="29">
        <f t="shared" si="39"/>
        <v>158.4</v>
      </c>
    </row>
    <row r="119" spans="1:12" ht="15" x14ac:dyDescent="0.25">
      <c r="A119" s="14">
        <v>2</v>
      </c>
      <c r="B119" s="15">
        <v>2</v>
      </c>
      <c r="C119" s="21" t="s">
        <v>18</v>
      </c>
      <c r="D119" s="5" t="s">
        <v>19</v>
      </c>
      <c r="E119" s="35" t="s">
        <v>96</v>
      </c>
      <c r="F119" s="36" t="s">
        <v>98</v>
      </c>
      <c r="G119" s="36">
        <v>6.35</v>
      </c>
      <c r="H119" s="36">
        <v>8.17</v>
      </c>
      <c r="I119" s="36">
        <v>32.74</v>
      </c>
      <c r="J119" s="36">
        <v>230</v>
      </c>
      <c r="K119" s="37" t="s">
        <v>100</v>
      </c>
      <c r="L119" s="36"/>
    </row>
    <row r="120" spans="1:12" ht="15" x14ac:dyDescent="0.25">
      <c r="A120" s="71" t="s">
        <v>64</v>
      </c>
      <c r="B120" s="15"/>
      <c r="C120" s="11"/>
      <c r="D120" s="6"/>
      <c r="E120" s="38" t="s">
        <v>137</v>
      </c>
      <c r="F120" s="39">
        <v>50</v>
      </c>
      <c r="G120" s="39">
        <v>7.65</v>
      </c>
      <c r="H120" s="39">
        <v>14.7</v>
      </c>
      <c r="I120" s="39">
        <v>7.73</v>
      </c>
      <c r="J120" s="39">
        <v>194</v>
      </c>
      <c r="K120" s="40" t="s">
        <v>140</v>
      </c>
      <c r="L120" s="39"/>
    </row>
    <row r="121" spans="1:12" ht="15" x14ac:dyDescent="0.25">
      <c r="A121" s="71"/>
      <c r="B121" s="15"/>
      <c r="C121" s="11"/>
      <c r="D121" s="7" t="s">
        <v>20</v>
      </c>
      <c r="E121" s="38" t="s">
        <v>84</v>
      </c>
      <c r="F121" s="39">
        <v>200</v>
      </c>
      <c r="G121" s="39">
        <v>1.52</v>
      </c>
      <c r="H121" s="39">
        <v>1.35</v>
      </c>
      <c r="I121" s="39">
        <v>15.9</v>
      </c>
      <c r="J121" s="39">
        <v>82</v>
      </c>
      <c r="K121" s="40" t="s">
        <v>85</v>
      </c>
      <c r="L121" s="39"/>
    </row>
    <row r="122" spans="1:12" ht="15" x14ac:dyDescent="0.25">
      <c r="A122" s="71"/>
      <c r="B122" s="15"/>
      <c r="C122" s="11"/>
      <c r="D122" s="7" t="s">
        <v>21</v>
      </c>
      <c r="E122" s="38" t="s">
        <v>44</v>
      </c>
      <c r="F122" s="39">
        <v>40</v>
      </c>
      <c r="G122" s="39">
        <v>3</v>
      </c>
      <c r="H122" s="39">
        <v>1.2</v>
      </c>
      <c r="I122" s="39">
        <v>24.6</v>
      </c>
      <c r="J122" s="39">
        <v>121</v>
      </c>
      <c r="K122" s="40"/>
      <c r="L122" s="39"/>
    </row>
    <row r="123" spans="1:12" ht="15" x14ac:dyDescent="0.25">
      <c r="A123" s="71"/>
      <c r="B123" s="15"/>
      <c r="C123" s="11"/>
      <c r="D123" s="6"/>
      <c r="E123" s="38"/>
      <c r="F123" s="39"/>
      <c r="G123" s="39"/>
      <c r="H123" s="39"/>
      <c r="I123" s="39"/>
      <c r="J123" s="39"/>
      <c r="K123" s="40"/>
      <c r="L123" s="39"/>
    </row>
    <row r="124" spans="1:12" ht="15" x14ac:dyDescent="0.25">
      <c r="A124" s="71"/>
      <c r="B124" s="15"/>
      <c r="C124" s="11"/>
      <c r="D124" s="6"/>
      <c r="E124" s="38"/>
      <c r="F124" s="39"/>
      <c r="G124" s="39"/>
      <c r="H124" s="39"/>
      <c r="I124" s="39"/>
      <c r="J124" s="39"/>
      <c r="K124" s="40"/>
      <c r="L124" s="39"/>
    </row>
    <row r="125" spans="1:12" ht="15" x14ac:dyDescent="0.25">
      <c r="A125" s="72"/>
      <c r="B125" s="16"/>
      <c r="C125" s="8"/>
      <c r="D125" s="17" t="s">
        <v>29</v>
      </c>
      <c r="E125" s="9"/>
      <c r="F125" s="18">
        <f>SUM(F119:F124)</f>
        <v>290</v>
      </c>
      <c r="G125" s="18">
        <f>SUM(G119:G124)</f>
        <v>18.52</v>
      </c>
      <c r="H125" s="18">
        <f>SUM(H119:H124)</f>
        <v>25.419999999999998</v>
      </c>
      <c r="I125" s="18">
        <f>SUM(I119:I124)</f>
        <v>80.97</v>
      </c>
      <c r="J125" s="18">
        <f>SUM(J119:J124)</f>
        <v>627</v>
      </c>
      <c r="K125" s="22"/>
      <c r="L125" s="18">
        <v>68.400000000000006</v>
      </c>
    </row>
    <row r="126" spans="1:12" ht="15" x14ac:dyDescent="0.25">
      <c r="A126" s="13">
        <f>A119</f>
        <v>2</v>
      </c>
      <c r="B126" s="13">
        <f>B119</f>
        <v>2</v>
      </c>
      <c r="C126" s="10" t="s">
        <v>23</v>
      </c>
      <c r="D126" s="7" t="s">
        <v>24</v>
      </c>
      <c r="E126" s="38" t="s">
        <v>151</v>
      </c>
      <c r="F126" s="39">
        <v>60</v>
      </c>
      <c r="G126" s="39">
        <v>0.5</v>
      </c>
      <c r="H126" s="39">
        <v>3.6</v>
      </c>
      <c r="I126" s="39">
        <v>1.5</v>
      </c>
      <c r="J126" s="39">
        <v>40</v>
      </c>
      <c r="K126" s="40" t="s">
        <v>152</v>
      </c>
      <c r="L126" s="39"/>
    </row>
    <row r="127" spans="1:12" ht="15" x14ac:dyDescent="0.25">
      <c r="A127" s="71" t="s">
        <v>64</v>
      </c>
      <c r="B127" s="15"/>
      <c r="C127" s="11"/>
      <c r="D127" s="7" t="s">
        <v>25</v>
      </c>
      <c r="E127" s="38" t="s">
        <v>50</v>
      </c>
      <c r="F127" s="39" t="s">
        <v>40</v>
      </c>
      <c r="G127" s="39">
        <v>1.52</v>
      </c>
      <c r="H127" s="39">
        <v>4.8</v>
      </c>
      <c r="I127" s="39">
        <v>6.4</v>
      </c>
      <c r="J127" s="39">
        <v>75</v>
      </c>
      <c r="K127" s="40" t="s">
        <v>56</v>
      </c>
      <c r="L127" s="39"/>
    </row>
    <row r="128" spans="1:12" ht="15" x14ac:dyDescent="0.25">
      <c r="A128" s="71"/>
      <c r="B128" s="15"/>
      <c r="C128" s="11"/>
      <c r="D128" s="7" t="s">
        <v>26</v>
      </c>
      <c r="E128" s="38" t="s">
        <v>133</v>
      </c>
      <c r="F128" s="39">
        <v>200</v>
      </c>
      <c r="G128" s="39">
        <v>14.05</v>
      </c>
      <c r="H128" s="39">
        <v>33.72</v>
      </c>
      <c r="I128" s="39">
        <v>41.67</v>
      </c>
      <c r="J128" s="39">
        <v>526</v>
      </c>
      <c r="K128" s="40" t="s">
        <v>134</v>
      </c>
      <c r="L128" s="39"/>
    </row>
    <row r="129" spans="1:12" ht="15" x14ac:dyDescent="0.25">
      <c r="A129" s="71"/>
      <c r="B129" s="15"/>
      <c r="C129" s="11"/>
      <c r="D129" s="7" t="s">
        <v>28</v>
      </c>
      <c r="E129" s="38" t="s">
        <v>53</v>
      </c>
      <c r="F129" s="39">
        <v>200</v>
      </c>
      <c r="G129" s="39">
        <v>0.44</v>
      </c>
      <c r="H129" s="39"/>
      <c r="I129" s="39">
        <v>28.88</v>
      </c>
      <c r="J129" s="39">
        <v>117</v>
      </c>
      <c r="K129" s="40" t="s">
        <v>59</v>
      </c>
      <c r="L129" s="39"/>
    </row>
    <row r="130" spans="1:12" ht="15" x14ac:dyDescent="0.25">
      <c r="A130" s="71"/>
      <c r="B130" s="15"/>
      <c r="C130" s="11"/>
      <c r="D130" s="38"/>
      <c r="E130" s="38" t="s">
        <v>63</v>
      </c>
      <c r="F130" s="39" t="s">
        <v>68</v>
      </c>
      <c r="G130" s="39">
        <v>5.7</v>
      </c>
      <c r="H130" s="39">
        <v>5.0999999999999996</v>
      </c>
      <c r="I130" s="39">
        <v>20.100000000000001</v>
      </c>
      <c r="J130" s="39">
        <v>149</v>
      </c>
      <c r="K130" s="40"/>
      <c r="L130" s="39"/>
    </row>
    <row r="131" spans="1:12" ht="15" x14ac:dyDescent="0.25">
      <c r="A131" s="71"/>
      <c r="B131" s="15"/>
      <c r="C131" s="11"/>
      <c r="D131" s="7" t="s">
        <v>21</v>
      </c>
      <c r="E131" s="38" t="s">
        <v>54</v>
      </c>
      <c r="F131" s="39">
        <v>60</v>
      </c>
      <c r="G131" s="39">
        <v>4.74</v>
      </c>
      <c r="H131" s="39">
        <v>0.8</v>
      </c>
      <c r="I131" s="39">
        <v>26.8</v>
      </c>
      <c r="J131" s="39">
        <v>133</v>
      </c>
      <c r="K131" s="40"/>
      <c r="L131" s="39"/>
    </row>
    <row r="132" spans="1:12" ht="15" x14ac:dyDescent="0.25">
      <c r="A132" s="71"/>
      <c r="B132" s="15"/>
      <c r="C132" s="11"/>
      <c r="D132" s="38"/>
      <c r="E132" s="38"/>
      <c r="F132" s="39"/>
      <c r="G132" s="39"/>
      <c r="H132" s="39"/>
      <c r="I132" s="39"/>
      <c r="J132" s="39"/>
      <c r="K132" s="40"/>
      <c r="L132" s="39"/>
    </row>
    <row r="133" spans="1:12" ht="15" x14ac:dyDescent="0.25">
      <c r="A133" s="71"/>
      <c r="B133" s="15"/>
      <c r="C133" s="11"/>
      <c r="D133" s="6"/>
      <c r="E133" s="38"/>
      <c r="F133" s="39"/>
      <c r="G133" s="39"/>
      <c r="H133" s="39"/>
      <c r="I133" s="39"/>
      <c r="J133" s="39"/>
      <c r="K133" s="40"/>
      <c r="L133" s="39"/>
    </row>
    <row r="134" spans="1:12" ht="15" x14ac:dyDescent="0.25">
      <c r="A134" s="71"/>
      <c r="B134" s="15"/>
      <c r="C134" s="11"/>
      <c r="D134" s="6"/>
      <c r="E134" s="38"/>
      <c r="F134" s="39"/>
      <c r="G134" s="39"/>
      <c r="H134" s="39"/>
      <c r="I134" s="39"/>
      <c r="J134" s="39"/>
      <c r="K134" s="40"/>
      <c r="L134" s="39"/>
    </row>
    <row r="135" spans="1:12" ht="15" x14ac:dyDescent="0.25">
      <c r="A135" s="71"/>
      <c r="B135" s="15"/>
      <c r="C135" s="11"/>
      <c r="D135" s="6"/>
      <c r="E135" s="38"/>
      <c r="F135" s="39"/>
      <c r="G135" s="39"/>
      <c r="H135" s="39"/>
      <c r="I135" s="39"/>
      <c r="J135" s="39"/>
      <c r="K135" s="40"/>
      <c r="L135" s="39"/>
    </row>
    <row r="136" spans="1:12" ht="15" x14ac:dyDescent="0.25">
      <c r="A136" s="72"/>
      <c r="B136" s="16"/>
      <c r="C136" s="8"/>
      <c r="D136" s="17" t="s">
        <v>29</v>
      </c>
      <c r="E136" s="9"/>
      <c r="F136" s="18">
        <f>SUM(F126:F135)</f>
        <v>520</v>
      </c>
      <c r="G136" s="18">
        <f t="shared" ref="G136:J136" si="40">SUM(G126:G135)</f>
        <v>26.950000000000003</v>
      </c>
      <c r="H136" s="18">
        <f t="shared" si="40"/>
        <v>48.019999999999996</v>
      </c>
      <c r="I136" s="18">
        <f t="shared" si="40"/>
        <v>125.35000000000001</v>
      </c>
      <c r="J136" s="18">
        <f t="shared" si="40"/>
        <v>1040</v>
      </c>
      <c r="K136" s="22"/>
      <c r="L136" s="18">
        <v>90</v>
      </c>
    </row>
    <row r="137" spans="1:12" ht="15.75" thickBot="1" x14ac:dyDescent="0.25">
      <c r="A137" s="30">
        <f>A119</f>
        <v>2</v>
      </c>
      <c r="B137" s="30">
        <f>B119</f>
        <v>2</v>
      </c>
      <c r="C137" s="62" t="s">
        <v>4</v>
      </c>
      <c r="D137" s="63"/>
      <c r="E137" s="28"/>
      <c r="F137" s="29">
        <f>F125+F136</f>
        <v>810</v>
      </c>
      <c r="G137" s="29">
        <f t="shared" ref="G137" si="41">G125+G136</f>
        <v>45.47</v>
      </c>
      <c r="H137" s="29">
        <f t="shared" ref="H137" si="42">H125+H136</f>
        <v>73.44</v>
      </c>
      <c r="I137" s="29">
        <f t="shared" ref="I137" si="43">I125+I136</f>
        <v>206.32</v>
      </c>
      <c r="J137" s="29">
        <f t="shared" ref="J137:L137" si="44">J125+J136</f>
        <v>1667</v>
      </c>
      <c r="K137" s="29"/>
      <c r="L137" s="29">
        <f t="shared" si="44"/>
        <v>158.4</v>
      </c>
    </row>
    <row r="138" spans="1:12" ht="15.75" thickBot="1" x14ac:dyDescent="0.3">
      <c r="A138" s="19">
        <v>2</v>
      </c>
      <c r="B138" s="20">
        <v>3</v>
      </c>
      <c r="C138" s="21" t="s">
        <v>18</v>
      </c>
      <c r="D138" s="6"/>
      <c r="E138" s="35" t="s">
        <v>95</v>
      </c>
      <c r="F138" s="36">
        <v>50</v>
      </c>
      <c r="G138" s="36">
        <v>13.91</v>
      </c>
      <c r="H138" s="36">
        <v>7.07</v>
      </c>
      <c r="I138" s="36">
        <v>28.09</v>
      </c>
      <c r="J138" s="36">
        <v>232</v>
      </c>
      <c r="K138" s="37" t="s">
        <v>99</v>
      </c>
      <c r="L138" s="36"/>
    </row>
    <row r="139" spans="1:12" ht="15" x14ac:dyDescent="0.25">
      <c r="A139" s="67" t="s">
        <v>79</v>
      </c>
      <c r="B139" s="15"/>
      <c r="C139" s="11"/>
      <c r="D139" s="5" t="s">
        <v>19</v>
      </c>
      <c r="E139" s="38" t="s">
        <v>155</v>
      </c>
      <c r="F139" s="39" t="s">
        <v>98</v>
      </c>
      <c r="G139" s="39">
        <v>4.5</v>
      </c>
      <c r="H139" s="39">
        <v>7.91</v>
      </c>
      <c r="I139" s="39">
        <v>23.9</v>
      </c>
      <c r="J139" s="39">
        <v>185</v>
      </c>
      <c r="K139" s="40" t="s">
        <v>139</v>
      </c>
      <c r="L139" s="39"/>
    </row>
    <row r="140" spans="1:12" ht="15" x14ac:dyDescent="0.25">
      <c r="A140" s="67"/>
      <c r="B140" s="15"/>
      <c r="C140" s="11"/>
      <c r="D140" s="7" t="s">
        <v>20</v>
      </c>
      <c r="E140" s="38" t="s">
        <v>43</v>
      </c>
      <c r="F140" s="39">
        <v>200</v>
      </c>
      <c r="G140" s="39">
        <v>7.0000000000000007E-2</v>
      </c>
      <c r="H140" s="39">
        <v>0.02</v>
      </c>
      <c r="I140" s="39">
        <v>15</v>
      </c>
      <c r="J140" s="39">
        <v>60</v>
      </c>
      <c r="K140" s="40" t="s">
        <v>48</v>
      </c>
      <c r="L140" s="39"/>
    </row>
    <row r="141" spans="1:12" ht="15" x14ac:dyDescent="0.25">
      <c r="A141" s="67"/>
      <c r="B141" s="15"/>
      <c r="C141" s="11"/>
      <c r="D141" s="7" t="s">
        <v>21</v>
      </c>
      <c r="E141" s="38" t="s">
        <v>44</v>
      </c>
      <c r="F141" s="39">
        <v>40</v>
      </c>
      <c r="G141" s="39">
        <v>3</v>
      </c>
      <c r="H141" s="39">
        <v>1.2</v>
      </c>
      <c r="I141" s="39">
        <v>24.6</v>
      </c>
      <c r="J141" s="39">
        <v>121</v>
      </c>
      <c r="K141" s="40"/>
      <c r="L141" s="39"/>
    </row>
    <row r="142" spans="1:12" ht="15" x14ac:dyDescent="0.25">
      <c r="A142" s="67"/>
      <c r="B142" s="15"/>
      <c r="C142" s="11"/>
      <c r="D142" s="6"/>
      <c r="E142" s="38"/>
      <c r="F142" s="39"/>
      <c r="G142" s="39"/>
      <c r="H142" s="39"/>
      <c r="I142" s="39"/>
      <c r="J142" s="39"/>
      <c r="K142" s="40"/>
      <c r="L142" s="39"/>
    </row>
    <row r="143" spans="1:12" ht="15" x14ac:dyDescent="0.25">
      <c r="A143" s="67"/>
      <c r="B143" s="15"/>
      <c r="C143" s="11"/>
      <c r="D143" s="6"/>
      <c r="E143" s="38"/>
      <c r="F143" s="39"/>
      <c r="G143" s="39"/>
      <c r="H143" s="39"/>
      <c r="I143" s="39"/>
      <c r="J143" s="39"/>
      <c r="K143" s="40"/>
      <c r="L143" s="39"/>
    </row>
    <row r="144" spans="1:12" ht="15" x14ac:dyDescent="0.25">
      <c r="A144" s="68"/>
      <c r="B144" s="16"/>
      <c r="C144" s="8"/>
      <c r="D144" s="17" t="s">
        <v>29</v>
      </c>
      <c r="E144" s="9"/>
      <c r="F144" s="18">
        <f>SUM(F138:F143)</f>
        <v>290</v>
      </c>
      <c r="G144" s="18">
        <f>SUM(G138:G143)</f>
        <v>21.48</v>
      </c>
      <c r="H144" s="18">
        <f>SUM(H138:H143)</f>
        <v>16.2</v>
      </c>
      <c r="I144" s="18">
        <f>SUM(I138:I143)</f>
        <v>91.59</v>
      </c>
      <c r="J144" s="18">
        <f>SUM(J138:J143)</f>
        <v>598</v>
      </c>
      <c r="K144" s="22"/>
      <c r="L144" s="18">
        <v>68.400000000000006</v>
      </c>
    </row>
    <row r="145" spans="1:12" ht="15" x14ac:dyDescent="0.25">
      <c r="A145" s="23">
        <f>A138</f>
        <v>2</v>
      </c>
      <c r="B145" s="13">
        <f>B138</f>
        <v>3</v>
      </c>
      <c r="C145" s="10" t="s">
        <v>23</v>
      </c>
      <c r="D145" s="7" t="s">
        <v>24</v>
      </c>
      <c r="E145" s="38" t="s">
        <v>86</v>
      </c>
      <c r="F145" s="39">
        <v>60</v>
      </c>
      <c r="G145" s="39">
        <v>0.9</v>
      </c>
      <c r="H145" s="39">
        <v>3.05</v>
      </c>
      <c r="I145" s="39">
        <v>7.82</v>
      </c>
      <c r="J145" s="39">
        <v>62</v>
      </c>
      <c r="K145" s="40" t="s">
        <v>90</v>
      </c>
      <c r="L145" s="39"/>
    </row>
    <row r="146" spans="1:12" ht="15" x14ac:dyDescent="0.25">
      <c r="A146" s="67" t="s">
        <v>79</v>
      </c>
      <c r="B146" s="15"/>
      <c r="C146" s="11"/>
      <c r="D146" s="7" t="s">
        <v>25</v>
      </c>
      <c r="E146" s="38" t="s">
        <v>87</v>
      </c>
      <c r="F146" s="39" t="s">
        <v>40</v>
      </c>
      <c r="G146" s="39">
        <v>1.6</v>
      </c>
      <c r="H146" s="39">
        <v>4</v>
      </c>
      <c r="I146" s="39">
        <v>9.6</v>
      </c>
      <c r="J146" s="39">
        <v>81</v>
      </c>
      <c r="K146" s="40" t="s">
        <v>91</v>
      </c>
      <c r="L146" s="39"/>
    </row>
    <row r="147" spans="1:12" ht="15" x14ac:dyDescent="0.25">
      <c r="A147" s="67"/>
      <c r="B147" s="15"/>
      <c r="C147" s="11"/>
      <c r="D147" s="7" t="s">
        <v>26</v>
      </c>
      <c r="E147" s="38" t="s">
        <v>135</v>
      </c>
      <c r="F147" s="39" t="s">
        <v>55</v>
      </c>
      <c r="G147" s="39">
        <v>13.78</v>
      </c>
      <c r="H147" s="39">
        <v>14.01</v>
      </c>
      <c r="I147" s="39">
        <v>7.4</v>
      </c>
      <c r="J147" s="39">
        <v>210</v>
      </c>
      <c r="K147" s="40" t="s">
        <v>136</v>
      </c>
      <c r="L147" s="39"/>
    </row>
    <row r="148" spans="1:12" ht="15" x14ac:dyDescent="0.25">
      <c r="A148" s="67"/>
      <c r="B148" s="15"/>
      <c r="C148" s="11"/>
      <c r="D148" s="7" t="s">
        <v>27</v>
      </c>
      <c r="E148" s="38" t="s">
        <v>116</v>
      </c>
      <c r="F148" s="39">
        <v>150</v>
      </c>
      <c r="G148" s="39">
        <v>3.08</v>
      </c>
      <c r="H148" s="39">
        <v>4.8</v>
      </c>
      <c r="I148" s="39">
        <v>20.420000000000002</v>
      </c>
      <c r="J148" s="39">
        <v>137</v>
      </c>
      <c r="K148" s="40" t="s">
        <v>118</v>
      </c>
      <c r="L148" s="39"/>
    </row>
    <row r="149" spans="1:12" ht="15" x14ac:dyDescent="0.25">
      <c r="A149" s="67"/>
      <c r="B149" s="15"/>
      <c r="C149" s="11"/>
      <c r="D149" s="7" t="s">
        <v>28</v>
      </c>
      <c r="E149" s="38" t="s">
        <v>77</v>
      </c>
      <c r="F149" s="39">
        <v>200</v>
      </c>
      <c r="G149" s="39">
        <v>0.16</v>
      </c>
      <c r="H149" s="39">
        <v>0.16</v>
      </c>
      <c r="I149" s="39">
        <v>27.87</v>
      </c>
      <c r="J149" s="39">
        <v>114</v>
      </c>
      <c r="K149" s="40" t="s">
        <v>72</v>
      </c>
      <c r="L149" s="39"/>
    </row>
    <row r="150" spans="1:12" ht="15" x14ac:dyDescent="0.25">
      <c r="A150" s="67"/>
      <c r="B150" s="15"/>
      <c r="C150" s="11"/>
      <c r="D150" s="7" t="s">
        <v>22</v>
      </c>
      <c r="E150" s="38" t="s">
        <v>45</v>
      </c>
      <c r="F150" s="39">
        <v>100</v>
      </c>
      <c r="G150" s="39">
        <v>5.5</v>
      </c>
      <c r="H150" s="39">
        <v>0.7</v>
      </c>
      <c r="I150" s="39">
        <v>21</v>
      </c>
      <c r="J150" s="39">
        <v>112</v>
      </c>
      <c r="K150" s="40" t="s">
        <v>49</v>
      </c>
      <c r="L150" s="39"/>
    </row>
    <row r="151" spans="1:12" ht="15" x14ac:dyDescent="0.25">
      <c r="A151" s="67"/>
      <c r="B151" s="15"/>
      <c r="C151" s="11"/>
      <c r="D151" s="7" t="s">
        <v>21</v>
      </c>
      <c r="E151" s="38" t="s">
        <v>54</v>
      </c>
      <c r="F151" s="39">
        <v>60</v>
      </c>
      <c r="G151" s="39">
        <v>4.74</v>
      </c>
      <c r="H151" s="39">
        <v>0.8</v>
      </c>
      <c r="I151" s="39">
        <v>26.8</v>
      </c>
      <c r="J151" s="39">
        <v>133</v>
      </c>
      <c r="K151" s="40"/>
      <c r="L151" s="39"/>
    </row>
    <row r="152" spans="1:12" ht="15" x14ac:dyDescent="0.25">
      <c r="A152" s="67"/>
      <c r="B152" s="15"/>
      <c r="C152" s="11"/>
      <c r="D152" s="6"/>
      <c r="E152" s="38"/>
      <c r="F152" s="39"/>
      <c r="G152" s="39"/>
      <c r="H152" s="39"/>
      <c r="I152" s="39"/>
      <c r="J152" s="39"/>
      <c r="K152" s="40"/>
      <c r="L152" s="39"/>
    </row>
    <row r="153" spans="1:12" ht="15" x14ac:dyDescent="0.25">
      <c r="A153" s="67"/>
      <c r="B153" s="15"/>
      <c r="C153" s="11"/>
      <c r="D153" s="6"/>
      <c r="E153" s="38"/>
      <c r="F153" s="39"/>
      <c r="G153" s="39"/>
      <c r="H153" s="39"/>
      <c r="I153" s="39"/>
      <c r="J153" s="39"/>
      <c r="K153" s="40"/>
      <c r="L153" s="39"/>
    </row>
    <row r="154" spans="1:12" ht="15" x14ac:dyDescent="0.25">
      <c r="A154" s="67"/>
      <c r="B154" s="15"/>
      <c r="C154" s="11"/>
      <c r="D154" s="6"/>
      <c r="E154" s="38"/>
      <c r="F154" s="39"/>
      <c r="G154" s="39"/>
      <c r="H154" s="39"/>
      <c r="I154" s="39"/>
      <c r="J154" s="39"/>
      <c r="K154" s="40"/>
      <c r="L154" s="39"/>
    </row>
    <row r="155" spans="1:12" ht="15" x14ac:dyDescent="0.25">
      <c r="A155" s="68"/>
      <c r="B155" s="16"/>
      <c r="C155" s="8"/>
      <c r="D155" s="17" t="s">
        <v>29</v>
      </c>
      <c r="E155" s="9"/>
      <c r="F155" s="18">
        <f>SUM(F145:F154)</f>
        <v>570</v>
      </c>
      <c r="G155" s="18">
        <f t="shared" ref="G155:J155" si="45">SUM(G145:G154)</f>
        <v>29.759999999999998</v>
      </c>
      <c r="H155" s="18">
        <f t="shared" si="45"/>
        <v>27.52</v>
      </c>
      <c r="I155" s="18">
        <f t="shared" si="45"/>
        <v>120.91</v>
      </c>
      <c r="J155" s="18">
        <f t="shared" si="45"/>
        <v>849</v>
      </c>
      <c r="K155" s="22"/>
      <c r="L155" s="18">
        <v>90</v>
      </c>
    </row>
    <row r="156" spans="1:12" ht="15.75" thickBot="1" x14ac:dyDescent="0.25">
      <c r="A156" s="26">
        <f>A138</f>
        <v>2</v>
      </c>
      <c r="B156" s="27">
        <f>B138</f>
        <v>3</v>
      </c>
      <c r="C156" s="62" t="s">
        <v>4</v>
      </c>
      <c r="D156" s="63"/>
      <c r="E156" s="28"/>
      <c r="F156" s="29">
        <f>F144+F155</f>
        <v>860</v>
      </c>
      <c r="G156" s="29">
        <f t="shared" ref="G156" si="46">G144+G155</f>
        <v>51.239999999999995</v>
      </c>
      <c r="H156" s="29">
        <f t="shared" ref="H156" si="47">H144+H155</f>
        <v>43.72</v>
      </c>
      <c r="I156" s="29">
        <f t="shared" ref="I156" si="48">I144+I155</f>
        <v>212.5</v>
      </c>
      <c r="J156" s="29">
        <f t="shared" ref="J156:L156" si="49">J144+J155</f>
        <v>1447</v>
      </c>
      <c r="K156" s="29"/>
      <c r="L156" s="29">
        <f t="shared" si="49"/>
        <v>158.4</v>
      </c>
    </row>
    <row r="157" spans="1:12" ht="15" x14ac:dyDescent="0.25">
      <c r="A157" s="19">
        <v>2</v>
      </c>
      <c r="B157" s="20">
        <v>4</v>
      </c>
      <c r="C157" s="21" t="s">
        <v>18</v>
      </c>
      <c r="D157" s="5" t="s">
        <v>19</v>
      </c>
      <c r="E157" s="35" t="s">
        <v>156</v>
      </c>
      <c r="F157" s="36" t="s">
        <v>40</v>
      </c>
      <c r="G157" s="36">
        <v>6.08</v>
      </c>
      <c r="H157" s="36">
        <v>11.18</v>
      </c>
      <c r="I157" s="36">
        <v>33.479999999999997</v>
      </c>
      <c r="J157" s="36">
        <v>259</v>
      </c>
      <c r="K157" s="37" t="s">
        <v>157</v>
      </c>
      <c r="L157" s="36"/>
    </row>
    <row r="158" spans="1:12" ht="15" x14ac:dyDescent="0.25">
      <c r="A158" s="67" t="s">
        <v>94</v>
      </c>
      <c r="B158" s="15"/>
      <c r="C158" s="11"/>
      <c r="D158" s="6"/>
      <c r="E158" s="38" t="s">
        <v>41</v>
      </c>
      <c r="F158" s="39" t="s">
        <v>42</v>
      </c>
      <c r="G158" s="39">
        <v>15.1</v>
      </c>
      <c r="H158" s="39">
        <v>4.5999999999999996</v>
      </c>
      <c r="I158" s="39">
        <v>0.3</v>
      </c>
      <c r="J158" s="39">
        <v>103</v>
      </c>
      <c r="K158" s="40" t="s">
        <v>47</v>
      </c>
      <c r="L158" s="39"/>
    </row>
    <row r="159" spans="1:12" ht="15" x14ac:dyDescent="0.25">
      <c r="A159" s="67"/>
      <c r="B159" s="15"/>
      <c r="C159" s="11"/>
      <c r="D159" s="7" t="s">
        <v>20</v>
      </c>
      <c r="E159" s="38" t="s">
        <v>97</v>
      </c>
      <c r="F159" s="39">
        <v>200</v>
      </c>
      <c r="G159" s="39">
        <v>0.13</v>
      </c>
      <c r="H159" s="39">
        <v>0.02</v>
      </c>
      <c r="I159" s="39">
        <v>15.2</v>
      </c>
      <c r="J159" s="39">
        <v>62</v>
      </c>
      <c r="K159" s="40" t="s">
        <v>101</v>
      </c>
      <c r="L159" s="39"/>
    </row>
    <row r="160" spans="1:12" ht="15" x14ac:dyDescent="0.25">
      <c r="A160" s="67"/>
      <c r="B160" s="15"/>
      <c r="C160" s="11"/>
      <c r="D160" s="7" t="s">
        <v>21</v>
      </c>
      <c r="E160" s="38" t="s">
        <v>44</v>
      </c>
      <c r="F160" s="39">
        <v>40</v>
      </c>
      <c r="G160" s="39">
        <v>3</v>
      </c>
      <c r="H160" s="39">
        <v>1.2</v>
      </c>
      <c r="I160" s="39">
        <v>24.6</v>
      </c>
      <c r="J160" s="39">
        <v>121</v>
      </c>
      <c r="K160" s="40"/>
      <c r="L160" s="39"/>
    </row>
    <row r="161" spans="1:12" ht="15" x14ac:dyDescent="0.25">
      <c r="A161" s="67"/>
      <c r="B161" s="15"/>
      <c r="C161" s="11"/>
      <c r="D161" s="6"/>
      <c r="E161" s="38"/>
      <c r="F161" s="39"/>
      <c r="G161" s="39"/>
      <c r="H161" s="39"/>
      <c r="I161" s="39"/>
      <c r="J161" s="39"/>
      <c r="K161" s="40"/>
      <c r="L161" s="39"/>
    </row>
    <row r="162" spans="1:12" ht="15" x14ac:dyDescent="0.25">
      <c r="A162" s="67"/>
      <c r="B162" s="15"/>
      <c r="C162" s="11"/>
      <c r="D162" s="6"/>
      <c r="E162" s="38"/>
      <c r="F162" s="39"/>
      <c r="G162" s="39"/>
      <c r="H162" s="39"/>
      <c r="I162" s="39"/>
      <c r="J162" s="39"/>
      <c r="K162" s="40"/>
      <c r="L162" s="39"/>
    </row>
    <row r="163" spans="1:12" ht="15" x14ac:dyDescent="0.25">
      <c r="A163" s="68"/>
      <c r="B163" s="16"/>
      <c r="C163" s="8"/>
      <c r="D163" s="17" t="s">
        <v>29</v>
      </c>
      <c r="E163" s="9"/>
      <c r="F163" s="18">
        <f>SUM(F157:F162)</f>
        <v>240</v>
      </c>
      <c r="G163" s="18">
        <f>SUM(G157:G162)</f>
        <v>24.31</v>
      </c>
      <c r="H163" s="18">
        <f>SUM(H157:H162)</f>
        <v>17</v>
      </c>
      <c r="I163" s="18">
        <f>SUM(I157:I162)</f>
        <v>73.579999999999984</v>
      </c>
      <c r="J163" s="18">
        <f>SUM(J157:J162)</f>
        <v>545</v>
      </c>
      <c r="K163" s="22"/>
      <c r="L163" s="18">
        <v>68.400000000000006</v>
      </c>
    </row>
    <row r="164" spans="1:12" ht="15" x14ac:dyDescent="0.25">
      <c r="A164" s="23">
        <f>A157</f>
        <v>2</v>
      </c>
      <c r="B164" s="13">
        <f>B157</f>
        <v>4</v>
      </c>
      <c r="C164" s="10" t="s">
        <v>23</v>
      </c>
      <c r="D164" s="7" t="s">
        <v>24</v>
      </c>
      <c r="E164" s="38" t="s">
        <v>158</v>
      </c>
      <c r="F164" s="39">
        <v>60</v>
      </c>
      <c r="G164" s="39">
        <v>0.85</v>
      </c>
      <c r="H164" s="39">
        <v>3.61</v>
      </c>
      <c r="I164" s="39">
        <v>4.96</v>
      </c>
      <c r="J164" s="39">
        <v>56</v>
      </c>
      <c r="K164" s="40" t="s">
        <v>163</v>
      </c>
      <c r="L164" s="39"/>
    </row>
    <row r="165" spans="1:12" ht="15" x14ac:dyDescent="0.25">
      <c r="A165" s="67" t="s">
        <v>94</v>
      </c>
      <c r="B165" s="15"/>
      <c r="C165" s="11"/>
      <c r="D165" s="7" t="s">
        <v>25</v>
      </c>
      <c r="E165" s="38" t="s">
        <v>159</v>
      </c>
      <c r="F165" s="39" t="s">
        <v>138</v>
      </c>
      <c r="G165" s="39">
        <v>1.92</v>
      </c>
      <c r="H165" s="39">
        <v>2.3199999999999998</v>
      </c>
      <c r="I165" s="39">
        <v>13.52</v>
      </c>
      <c r="J165" s="39">
        <v>83</v>
      </c>
      <c r="K165" s="40" t="s">
        <v>160</v>
      </c>
      <c r="L165" s="39"/>
    </row>
    <row r="166" spans="1:12" ht="15" x14ac:dyDescent="0.25">
      <c r="A166" s="67"/>
      <c r="B166" s="15"/>
      <c r="C166" s="11"/>
      <c r="D166" s="7" t="s">
        <v>26</v>
      </c>
      <c r="E166" s="38" t="s">
        <v>161</v>
      </c>
      <c r="F166" s="39" t="s">
        <v>55</v>
      </c>
      <c r="G166" s="39">
        <v>18.2</v>
      </c>
      <c r="H166" s="39">
        <v>23.2</v>
      </c>
      <c r="I166" s="39">
        <v>6.2</v>
      </c>
      <c r="J166" s="39">
        <v>306</v>
      </c>
      <c r="K166" s="40" t="s">
        <v>162</v>
      </c>
      <c r="L166" s="39"/>
    </row>
    <row r="167" spans="1:12" ht="15" x14ac:dyDescent="0.25">
      <c r="A167" s="67"/>
      <c r="B167" s="15"/>
      <c r="C167" s="11"/>
      <c r="D167" s="7" t="s">
        <v>27</v>
      </c>
      <c r="E167" s="38" t="s">
        <v>76</v>
      </c>
      <c r="F167" s="39">
        <v>150</v>
      </c>
      <c r="G167" s="39">
        <v>8.58</v>
      </c>
      <c r="H167" s="39">
        <v>6</v>
      </c>
      <c r="I167" s="39">
        <v>40.25</v>
      </c>
      <c r="J167" s="39">
        <v>249</v>
      </c>
      <c r="K167" s="40" t="s">
        <v>71</v>
      </c>
      <c r="L167" s="39"/>
    </row>
    <row r="168" spans="1:12" ht="15" x14ac:dyDescent="0.25">
      <c r="A168" s="67"/>
      <c r="B168" s="15"/>
      <c r="C168" s="11"/>
      <c r="D168" s="7" t="s">
        <v>28</v>
      </c>
      <c r="E168" s="38" t="s">
        <v>106</v>
      </c>
      <c r="F168" s="39">
        <v>200</v>
      </c>
      <c r="G168" s="39">
        <v>0.66</v>
      </c>
      <c r="H168" s="39">
        <v>0.09</v>
      </c>
      <c r="I168" s="39">
        <v>32</v>
      </c>
      <c r="J168" s="39">
        <v>131</v>
      </c>
      <c r="K168" s="40" t="s">
        <v>109</v>
      </c>
      <c r="L168" s="39"/>
    </row>
    <row r="169" spans="1:12" ht="15" x14ac:dyDescent="0.25">
      <c r="A169" s="67"/>
      <c r="B169" s="15"/>
      <c r="C169" s="11"/>
      <c r="D169" s="38"/>
      <c r="E169" s="38" t="s">
        <v>63</v>
      </c>
      <c r="F169" s="39" t="s">
        <v>68</v>
      </c>
      <c r="G169" s="39">
        <v>5.7</v>
      </c>
      <c r="H169" s="39">
        <v>5.0999999999999996</v>
      </c>
      <c r="I169" s="39">
        <v>20.100000000000001</v>
      </c>
      <c r="J169" s="39">
        <v>149</v>
      </c>
      <c r="K169" s="40"/>
      <c r="L169" s="39"/>
    </row>
    <row r="170" spans="1:12" ht="15" x14ac:dyDescent="0.25">
      <c r="A170" s="67"/>
      <c r="B170" s="15"/>
      <c r="C170" s="11"/>
      <c r="D170" s="7" t="s">
        <v>21</v>
      </c>
      <c r="E170" s="38" t="s">
        <v>54</v>
      </c>
      <c r="F170" s="39">
        <v>60</v>
      </c>
      <c r="G170" s="39">
        <v>4.74</v>
      </c>
      <c r="H170" s="39">
        <v>0.8</v>
      </c>
      <c r="I170" s="39">
        <v>26.8</v>
      </c>
      <c r="J170" s="39">
        <v>133</v>
      </c>
      <c r="K170" s="40"/>
      <c r="L170" s="39"/>
    </row>
    <row r="171" spans="1:12" ht="15" x14ac:dyDescent="0.25">
      <c r="A171" s="67"/>
      <c r="B171" s="15"/>
      <c r="C171" s="11"/>
      <c r="D171" s="6"/>
      <c r="E171" s="38"/>
      <c r="F171" s="39"/>
      <c r="G171" s="39"/>
      <c r="H171" s="39"/>
      <c r="I171" s="39"/>
      <c r="J171" s="39"/>
      <c r="K171" s="40"/>
      <c r="L171" s="39"/>
    </row>
    <row r="172" spans="1:12" ht="15" x14ac:dyDescent="0.25">
      <c r="A172" s="67"/>
      <c r="B172" s="15"/>
      <c r="C172" s="11"/>
      <c r="D172" s="6"/>
      <c r="E172" s="38"/>
      <c r="F172" s="39"/>
      <c r="G172" s="39"/>
      <c r="H172" s="39"/>
      <c r="I172" s="39"/>
      <c r="J172" s="39"/>
      <c r="K172" s="40"/>
      <c r="L172" s="39"/>
    </row>
    <row r="173" spans="1:12" ht="15" x14ac:dyDescent="0.25">
      <c r="A173" s="67"/>
      <c r="B173" s="15"/>
      <c r="C173" s="11"/>
      <c r="D173" s="6"/>
      <c r="E173" s="38"/>
      <c r="F173" s="39"/>
      <c r="G173" s="39"/>
      <c r="H173" s="39"/>
      <c r="I173" s="39"/>
      <c r="J173" s="39"/>
      <c r="K173" s="40"/>
      <c r="L173" s="39"/>
    </row>
    <row r="174" spans="1:12" ht="15" x14ac:dyDescent="0.25">
      <c r="A174" s="68"/>
      <c r="B174" s="16"/>
      <c r="C174" s="8"/>
      <c r="D174" s="17" t="s">
        <v>29</v>
      </c>
      <c r="E174" s="9"/>
      <c r="F174" s="18">
        <f>SUM(F164:F173)</f>
        <v>470</v>
      </c>
      <c r="G174" s="18">
        <f t="shared" ref="G174:J174" si="50">SUM(G164:G173)</f>
        <v>40.65</v>
      </c>
      <c r="H174" s="18">
        <f t="shared" si="50"/>
        <v>41.12</v>
      </c>
      <c r="I174" s="18">
        <f t="shared" si="50"/>
        <v>143.83000000000001</v>
      </c>
      <c r="J174" s="18">
        <f t="shared" si="50"/>
        <v>1107</v>
      </c>
      <c r="K174" s="22"/>
      <c r="L174" s="18">
        <v>90</v>
      </c>
    </row>
    <row r="175" spans="1:12" ht="15.75" thickBot="1" x14ac:dyDescent="0.25">
      <c r="A175" s="26">
        <f>A157</f>
        <v>2</v>
      </c>
      <c r="B175" s="27">
        <f>B157</f>
        <v>4</v>
      </c>
      <c r="C175" s="62" t="s">
        <v>4</v>
      </c>
      <c r="D175" s="63"/>
      <c r="E175" s="28"/>
      <c r="F175" s="29">
        <f>F163+F174</f>
        <v>710</v>
      </c>
      <c r="G175" s="29">
        <f t="shared" ref="G175" si="51">G163+G174</f>
        <v>64.959999999999994</v>
      </c>
      <c r="H175" s="29">
        <f t="shared" ref="H175" si="52">H163+H174</f>
        <v>58.12</v>
      </c>
      <c r="I175" s="29">
        <f t="shared" ref="I175" si="53">I163+I174</f>
        <v>217.41</v>
      </c>
      <c r="J175" s="29">
        <f t="shared" ref="J175:L175" si="54">J163+J174</f>
        <v>1652</v>
      </c>
      <c r="K175" s="29"/>
      <c r="L175" s="29">
        <f t="shared" si="54"/>
        <v>158.4</v>
      </c>
    </row>
    <row r="176" spans="1:12" ht="15" x14ac:dyDescent="0.25">
      <c r="A176" s="19">
        <v>2</v>
      </c>
      <c r="B176" s="20">
        <v>5</v>
      </c>
      <c r="C176" s="21" t="s">
        <v>18</v>
      </c>
      <c r="D176" s="5" t="s">
        <v>19</v>
      </c>
      <c r="E176" s="35" t="s">
        <v>141</v>
      </c>
      <c r="F176" s="36">
        <v>150</v>
      </c>
      <c r="G176" s="36">
        <v>11.44</v>
      </c>
      <c r="H176" s="36">
        <v>12.5</v>
      </c>
      <c r="I176" s="36">
        <v>64.040000000000006</v>
      </c>
      <c r="J176" s="36">
        <v>414</v>
      </c>
      <c r="K176" s="37" t="s">
        <v>142</v>
      </c>
      <c r="L176" s="36"/>
    </row>
    <row r="177" spans="1:12" ht="15" x14ac:dyDescent="0.25">
      <c r="A177" s="67" t="s">
        <v>110</v>
      </c>
      <c r="B177" s="15"/>
      <c r="C177" s="11"/>
      <c r="D177" s="7" t="s">
        <v>22</v>
      </c>
      <c r="E177" s="38" t="s">
        <v>45</v>
      </c>
      <c r="F177" s="39">
        <v>100</v>
      </c>
      <c r="G177" s="39">
        <v>5.5</v>
      </c>
      <c r="H177" s="39">
        <v>0.7</v>
      </c>
      <c r="I177" s="39">
        <v>21</v>
      </c>
      <c r="J177" s="39">
        <v>112</v>
      </c>
      <c r="K177" s="40" t="s">
        <v>49</v>
      </c>
      <c r="L177" s="39"/>
    </row>
    <row r="178" spans="1:12" ht="15" x14ac:dyDescent="0.25">
      <c r="A178" s="67"/>
      <c r="B178" s="15"/>
      <c r="C178" s="11"/>
      <c r="D178" s="7" t="s">
        <v>20</v>
      </c>
      <c r="E178" s="38" t="s">
        <v>62</v>
      </c>
      <c r="F178" s="39">
        <v>200</v>
      </c>
      <c r="G178" s="39">
        <v>0.34</v>
      </c>
      <c r="H178" s="39">
        <v>0.02</v>
      </c>
      <c r="I178" s="39">
        <v>24.53</v>
      </c>
      <c r="J178" s="39">
        <v>100</v>
      </c>
      <c r="K178" s="40" t="s">
        <v>67</v>
      </c>
      <c r="L178" s="39"/>
    </row>
    <row r="179" spans="1:12" ht="15" x14ac:dyDescent="0.25">
      <c r="A179" s="67"/>
      <c r="B179" s="15"/>
      <c r="C179" s="11"/>
      <c r="D179" s="7" t="s">
        <v>21</v>
      </c>
      <c r="E179" s="38" t="s">
        <v>44</v>
      </c>
      <c r="F179" s="39">
        <v>40</v>
      </c>
      <c r="G179" s="39">
        <v>3</v>
      </c>
      <c r="H179" s="39">
        <v>1.2</v>
      </c>
      <c r="I179" s="39">
        <v>24.6</v>
      </c>
      <c r="J179" s="39">
        <v>121</v>
      </c>
      <c r="K179" s="40"/>
      <c r="L179" s="39"/>
    </row>
    <row r="180" spans="1:12" ht="15" x14ac:dyDescent="0.25">
      <c r="A180" s="67"/>
      <c r="B180" s="15"/>
      <c r="C180" s="11"/>
      <c r="D180" s="6"/>
      <c r="E180" s="38"/>
      <c r="F180" s="39"/>
      <c r="G180" s="39"/>
      <c r="H180" s="39"/>
      <c r="I180" s="39"/>
      <c r="J180" s="39"/>
      <c r="K180" s="40"/>
      <c r="L180" s="39"/>
    </row>
    <row r="181" spans="1:12" ht="15" x14ac:dyDescent="0.25">
      <c r="A181" s="67"/>
      <c r="B181" s="15"/>
      <c r="C181" s="11"/>
      <c r="D181" s="6"/>
      <c r="E181" s="38"/>
      <c r="F181" s="39"/>
      <c r="G181" s="39"/>
      <c r="H181" s="39"/>
      <c r="I181" s="39"/>
      <c r="J181" s="39"/>
      <c r="K181" s="40"/>
      <c r="L181" s="39"/>
    </row>
    <row r="182" spans="1:12" ht="15" x14ac:dyDescent="0.25">
      <c r="A182" s="67"/>
      <c r="B182" s="15"/>
      <c r="C182" s="11"/>
      <c r="D182" s="6"/>
      <c r="E182" s="38"/>
      <c r="F182" s="39"/>
      <c r="G182" s="39"/>
      <c r="H182" s="39"/>
      <c r="I182" s="39"/>
      <c r="J182" s="39"/>
      <c r="K182" s="40"/>
      <c r="L182" s="39"/>
    </row>
    <row r="183" spans="1:12" ht="15.75" customHeight="1" x14ac:dyDescent="0.25">
      <c r="A183" s="68"/>
      <c r="B183" s="16"/>
      <c r="C183" s="8"/>
      <c r="D183" s="17" t="s">
        <v>29</v>
      </c>
      <c r="E183" s="9"/>
      <c r="F183" s="18">
        <f>SUM(F176:F182)</f>
        <v>490</v>
      </c>
      <c r="G183" s="18">
        <f t="shared" ref="G183:J183" si="55">SUM(G176:G182)</f>
        <v>20.279999999999998</v>
      </c>
      <c r="H183" s="18">
        <f t="shared" si="55"/>
        <v>14.419999999999998</v>
      </c>
      <c r="I183" s="18">
        <f t="shared" si="55"/>
        <v>134.17000000000002</v>
      </c>
      <c r="J183" s="18">
        <f t="shared" si="55"/>
        <v>747</v>
      </c>
      <c r="K183" s="22"/>
      <c r="L183" s="18">
        <v>68.400000000000006</v>
      </c>
    </row>
    <row r="184" spans="1:12" ht="15" x14ac:dyDescent="0.25">
      <c r="A184" s="23">
        <f>A176</f>
        <v>2</v>
      </c>
      <c r="B184" s="13">
        <f>B176</f>
        <v>5</v>
      </c>
      <c r="C184" s="10" t="s">
        <v>23</v>
      </c>
      <c r="D184" s="7" t="s">
        <v>24</v>
      </c>
      <c r="E184" s="38" t="s">
        <v>148</v>
      </c>
      <c r="F184" s="39">
        <v>60</v>
      </c>
      <c r="G184" s="39">
        <v>0.56000000000000005</v>
      </c>
      <c r="H184" s="39">
        <v>2.95</v>
      </c>
      <c r="I184" s="39">
        <v>4.41</v>
      </c>
      <c r="J184" s="39">
        <v>46</v>
      </c>
      <c r="K184" s="40" t="s">
        <v>149</v>
      </c>
      <c r="L184" s="39"/>
    </row>
    <row r="185" spans="1:12" ht="15" x14ac:dyDescent="0.25">
      <c r="A185" s="67" t="s">
        <v>110</v>
      </c>
      <c r="B185" s="15"/>
      <c r="C185" s="11"/>
      <c r="D185" s="7" t="s">
        <v>25</v>
      </c>
      <c r="E185" s="38" t="s">
        <v>143</v>
      </c>
      <c r="F185" s="39">
        <v>200</v>
      </c>
      <c r="G185" s="39">
        <v>1.2</v>
      </c>
      <c r="H185" s="39">
        <v>3.97</v>
      </c>
      <c r="I185" s="39">
        <v>4.8</v>
      </c>
      <c r="J185" s="39">
        <v>60</v>
      </c>
      <c r="K185" s="40" t="s">
        <v>144</v>
      </c>
      <c r="L185" s="39"/>
    </row>
    <row r="186" spans="1:12" ht="15" x14ac:dyDescent="0.25">
      <c r="A186" s="67"/>
      <c r="B186" s="15"/>
      <c r="C186" s="11"/>
      <c r="D186" s="7" t="s">
        <v>26</v>
      </c>
      <c r="E186" s="38" t="s">
        <v>105</v>
      </c>
      <c r="F186" s="39">
        <v>200</v>
      </c>
      <c r="G186" s="39">
        <v>16.829999999999998</v>
      </c>
      <c r="H186" s="39">
        <v>37.56</v>
      </c>
      <c r="I186" s="39">
        <v>34.520000000000003</v>
      </c>
      <c r="J186" s="39">
        <v>544</v>
      </c>
      <c r="K186" s="40" t="s">
        <v>108</v>
      </c>
      <c r="L186" s="39"/>
    </row>
    <row r="187" spans="1:12" ht="15" x14ac:dyDescent="0.25">
      <c r="A187" s="67"/>
      <c r="B187" s="15"/>
      <c r="C187" s="11"/>
      <c r="D187" s="7" t="s">
        <v>28</v>
      </c>
      <c r="E187" s="38" t="s">
        <v>89</v>
      </c>
      <c r="F187" s="39">
        <v>200</v>
      </c>
      <c r="G187" s="39">
        <v>0.1</v>
      </c>
      <c r="H187" s="39"/>
      <c r="I187" s="39">
        <v>24.2</v>
      </c>
      <c r="J187" s="39">
        <v>97</v>
      </c>
      <c r="K187" s="40" t="s">
        <v>93</v>
      </c>
      <c r="L187" s="39"/>
    </row>
    <row r="188" spans="1:12" ht="15" x14ac:dyDescent="0.25">
      <c r="A188" s="67"/>
      <c r="B188" s="15"/>
      <c r="C188" s="11"/>
      <c r="D188" s="7" t="s">
        <v>21</v>
      </c>
      <c r="E188" s="38" t="s">
        <v>54</v>
      </c>
      <c r="F188" s="39">
        <v>60</v>
      </c>
      <c r="G188" s="39">
        <v>4.74</v>
      </c>
      <c r="H188" s="39">
        <v>0.8</v>
      </c>
      <c r="I188" s="39">
        <v>26.8</v>
      </c>
      <c r="J188" s="39">
        <v>133</v>
      </c>
      <c r="K188" s="40"/>
      <c r="L188" s="39"/>
    </row>
    <row r="189" spans="1:12" ht="15" x14ac:dyDescent="0.25">
      <c r="A189" s="67"/>
      <c r="B189" s="15"/>
      <c r="C189" s="11"/>
      <c r="D189" s="6"/>
      <c r="E189" s="38"/>
      <c r="F189" s="39"/>
      <c r="G189" s="39"/>
      <c r="H189" s="39"/>
      <c r="I189" s="39"/>
      <c r="J189" s="39"/>
      <c r="K189" s="40"/>
      <c r="L189" s="39"/>
    </row>
    <row r="190" spans="1:12" ht="15" x14ac:dyDescent="0.25">
      <c r="A190" s="67"/>
      <c r="B190" s="15"/>
      <c r="C190" s="11"/>
      <c r="D190" s="6"/>
      <c r="E190" s="38"/>
      <c r="F190" s="39"/>
      <c r="G190" s="39"/>
      <c r="H190" s="39"/>
      <c r="I190" s="39"/>
      <c r="J190" s="39"/>
      <c r="K190" s="40"/>
      <c r="L190" s="39"/>
    </row>
    <row r="191" spans="1:12" ht="15" x14ac:dyDescent="0.25">
      <c r="A191" s="67"/>
      <c r="B191" s="15"/>
      <c r="C191" s="11"/>
      <c r="D191" s="6"/>
      <c r="E191" s="38"/>
      <c r="F191" s="39"/>
      <c r="G191" s="39"/>
      <c r="H191" s="39"/>
      <c r="I191" s="39"/>
      <c r="J191" s="39"/>
      <c r="K191" s="40"/>
      <c r="L191" s="39"/>
    </row>
    <row r="192" spans="1:12" ht="15" x14ac:dyDescent="0.25">
      <c r="A192" s="68"/>
      <c r="B192" s="16"/>
      <c r="C192" s="8"/>
      <c r="D192" s="17" t="s">
        <v>29</v>
      </c>
      <c r="E192" s="9"/>
      <c r="F192" s="18">
        <f>SUM(F184:F191)</f>
        <v>720</v>
      </c>
      <c r="G192" s="18">
        <f>SUM(G184:G191)</f>
        <v>23.43</v>
      </c>
      <c r="H192" s="18">
        <f>SUM(H184:H191)</f>
        <v>45.28</v>
      </c>
      <c r="I192" s="18">
        <f>SUM(I184:I191)</f>
        <v>94.73</v>
      </c>
      <c r="J192" s="18">
        <f>SUM(J184:J191)</f>
        <v>880</v>
      </c>
      <c r="K192" s="22"/>
      <c r="L192" s="18">
        <v>90</v>
      </c>
    </row>
    <row r="193" spans="1:12" ht="15.75" thickBot="1" x14ac:dyDescent="0.25">
      <c r="A193" s="26">
        <f>A176</f>
        <v>2</v>
      </c>
      <c r="B193" s="27">
        <f>B176</f>
        <v>5</v>
      </c>
      <c r="C193" s="62" t="s">
        <v>4</v>
      </c>
      <c r="D193" s="63"/>
      <c r="E193" s="28"/>
      <c r="F193" s="29">
        <f>F183+F192</f>
        <v>1210</v>
      </c>
      <c r="G193" s="29">
        <f>G183+G192</f>
        <v>43.709999999999994</v>
      </c>
      <c r="H193" s="29">
        <f>H183+H192</f>
        <v>59.7</v>
      </c>
      <c r="I193" s="29">
        <f>I183+I192</f>
        <v>228.90000000000003</v>
      </c>
      <c r="J193" s="29">
        <f>J183+J192</f>
        <v>1627</v>
      </c>
      <c r="K193" s="29"/>
      <c r="L193" s="29">
        <f>L183+L192</f>
        <v>158.4</v>
      </c>
    </row>
    <row r="194" spans="1:12" x14ac:dyDescent="0.2">
      <c r="A194" s="24"/>
      <c r="B194" s="25"/>
      <c r="C194" s="64" t="s">
        <v>5</v>
      </c>
      <c r="D194" s="64"/>
      <c r="E194" s="64"/>
      <c r="F194" s="31">
        <f>(F24+F42+F61+F80+F99+F118+F137+F156+F175+F193)/(IF(F24=0,0,1)+IF(F42=0,0,1)+IF(F61=0,0,1)+IF(F80=0,0,1)+IF(F99=0,0,1)+IF(F118=0,0,1)+IF(F137=0,0,1)+IF(F156=0,0,1)+IF(F175=0,0,1)+IF(F193=0,0,1))</f>
        <v>914.9</v>
      </c>
      <c r="G194" s="31">
        <f>(G24+G42+G61+G80+G99+G118+G137+G156+G175+G193)/(IF(G24=0,0,1)+IF(G42=0,0,1)+IF(G61=0,0,1)+IF(G80=0,0,1)+IF(G99=0,0,1)+IF(G118=0,0,1)+IF(G137=0,0,1)+IF(G156=0,0,1)+IF(G175=0,0,1)+IF(G193=0,0,1))</f>
        <v>52.786000000000001</v>
      </c>
      <c r="H194" s="31">
        <f>(H24+H42+H61+H80+H99+H118+H137+H156+H175+H193)/(IF(H24=0,0,1)+IF(H42=0,0,1)+IF(H61=0,0,1)+IF(H80=0,0,1)+IF(H99=0,0,1)+IF(H118=0,0,1)+IF(H137=0,0,1)+IF(H156=0,0,1)+IF(H175=0,0,1)+IF(H193=0,0,1))</f>
        <v>53.943000000000005</v>
      </c>
      <c r="I194" s="31">
        <f>(I24+I42+I61+I80+I99+I118+I137+I156+I175+I193)/(IF(I24=0,0,1)+IF(I42=0,0,1)+IF(I61=0,0,1)+IF(I80=0,0,1)+IF(I99=0,0,1)+IF(I118=0,0,1)+IF(I137=0,0,1)+IF(I156=0,0,1)+IF(I175=0,0,1)+IF(I193=0,0,1))</f>
        <v>219.452</v>
      </c>
      <c r="J194" s="31">
        <f>(J24+J42+J61+J80+J99+J118+J137+J156+J175+J193)/(IF(J24=0,0,1)+IF(J42=0,0,1)+IF(J61=0,0,1)+IF(J80=0,0,1)+IF(J99=0,0,1)+IF(J118=0,0,1)+IF(J137=0,0,1)+IF(J156=0,0,1)+IF(J175=0,0,1)+IF(J193=0,0,1))</f>
        <v>1574.3</v>
      </c>
      <c r="K194" s="31"/>
      <c r="L194" s="31">
        <f>(L24+L42+L61+L80+L99+L118+L137+L156+L175+L193)/(IF(L24=0,0,1)+IF(L42=0,0,1)+IF(L61=0,0,1)+IF(L80=0,0,1)+IF(L99=0,0,1)+IF(L118=0,0,1)+IF(L137=0,0,1)+IF(L156=0,0,1)+IF(L175=0,0,1)+IF(L193=0,0,1))</f>
        <v>158.40000000000003</v>
      </c>
    </row>
  </sheetData>
  <mergeCells count="34">
    <mergeCell ref="A158:A163"/>
    <mergeCell ref="A165:A174"/>
    <mergeCell ref="A177:A183"/>
    <mergeCell ref="A185:A192"/>
    <mergeCell ref="A108:A117"/>
    <mergeCell ref="A120:A125"/>
    <mergeCell ref="A127:A136"/>
    <mergeCell ref="A139:A144"/>
    <mergeCell ref="A146:A155"/>
    <mergeCell ref="A63:A68"/>
    <mergeCell ref="A70:A79"/>
    <mergeCell ref="A82:A87"/>
    <mergeCell ref="A89:A98"/>
    <mergeCell ref="A101:A106"/>
    <mergeCell ref="A33:A41"/>
    <mergeCell ref="A51:A60"/>
    <mergeCell ref="A44:A49"/>
    <mergeCell ref="A7:A12"/>
    <mergeCell ref="A14:A23"/>
    <mergeCell ref="A26:A31"/>
    <mergeCell ref="C80:D80"/>
    <mergeCell ref="C99:D99"/>
    <mergeCell ref="C24:D24"/>
    <mergeCell ref="C194:E194"/>
    <mergeCell ref="C193:D193"/>
    <mergeCell ref="C118:D118"/>
    <mergeCell ref="C137:D137"/>
    <mergeCell ref="C156:D156"/>
    <mergeCell ref="C175:D175"/>
    <mergeCell ref="C1:E1"/>
    <mergeCell ref="H1:K1"/>
    <mergeCell ref="H2:K2"/>
    <mergeCell ref="C42:D42"/>
    <mergeCell ref="C61:D61"/>
  </mergeCells>
  <pageMargins left="0.7" right="0.7" top="0.75" bottom="0.75" header="0.3" footer="0.3"/>
  <pageSetup paperSize="9" scale="59" fitToHeight="0" orientation="portrait" r:id="rId1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urn:ietf:params:xml:ns:cpxmlsec:algorithms:gostr34102012-gostr34112012-256"/>
    <Reference Type="http://www.w3.org/2000/09/xmldsig#Object" URI="#idPackageObject">
      <DigestMethod Algorithm="urn:ietf:params:xml:ns:cpxmlsec:algorithms:gostr34112012-256"/>
      <DigestValue>Ib9HijOtl4+P7aDh8Q4dEAqci5GHrUcO7T//OYISr3o=</DigestValue>
    </Reference>
    <Reference Type="http://www.w3.org/2000/09/xmldsig#Object" URI="#idOfficeObject">
      <DigestMethod Algorithm="urn:ietf:params:xml:ns:cpxmlsec:algorithms:gostr34112012-256"/>
      <DigestValue>YuaeCewlOY71NS+UTlHyYkgDMnhQeDvXvLbBRm/8Kis=</DigestValue>
    </Reference>
    <Reference Type="http://uri.etsi.org/01903#SignedProperties" URI="#idSignedProperties">
      <Transforms>
        <Transform Algorithm="http://www.w3.org/TR/2001/REC-xml-c14n-20010315"/>
      </Transforms>
      <DigestMethod Algorithm="urn:ietf:params:xml:ns:cpxmlsec:algorithms:gostr34112012-256"/>
      <DigestValue>urvdP4JoLXScvidEA3xIshKtHDxKltHnbWJDCObDaiA=</DigestValue>
    </Reference>
  </SignedInfo>
  <SignatureValue>7ghOLdjsY4mdIHhXXzFE3Ft47J/eDv5qMcjSWd2zJR7oOZBehdgc460FBEvzkZNKAmd6jD6Hf3d6
9NY5PqimXQ==</SignatureValue>
  <KeyInfo>
    <X509Data>
      <X509Certificate>MIIKPjCCCeugAwIBAgIRAM1rJ2ByCtsdtW4cO4yqLv0wCgYIKoUDBwEBAwIwggFhMSAwHgYJKoZIhvcNAQkBFhF1Y19ma0Byb3NrYXpuYS5ydTEYMBYGA1UECAwPNzcg0JzQvtGB0LrQstCwMRUwEwYFKoUDZAQSCjc3MTA1Njg3NjAxGDAWBgUqhQNkARINMTA0Nzc5NzAxOTgzMDFgMF4GA1UECQxX0JHQvtC70YzRiNC+0Lkg0JfQu9Cw0YLQvtGD0YHRgtC40L3RgdC60LjQuSDQv9C10YDQtdGD0LvQvtC6LCDQtC4gNiwg0YHRgtGA0L7QtdC90LjQtSAxMRkwFwYDVQQHDBDQsy4g0JzQvtGB0LrQstCwMQswCQYDVQQGEwJSVTEuMCwGA1UECgwl0JrQsNC30L3QsNGH0LXQudGB0YLQstC+INCg0L7RgdGB0LjQuDE4MDYGA1UEAwwv0KTQtdC00LXRgNCw0LvRjNC90L7QtSDQutCw0LfQvdCw0YfQtdC50YHRgtCy0L4wHhcNMjQxMDExMDU0NTMwWhcNMjYwMTA0MDU0NTMwWjCCAwsxCzAJBgNVBAYTAlJVMUEwPwYDVQQIDDjQp9GD0LLQsNGI0YHQutCw0Y8g0KDQtdGB0L/Rg9Cx0LvQuNC60LAgLSDQp9GD0LLQsNGI0LjRjzEfMB0GA1UEBwwW0LMuINCn0LXQsdC+0LrRgdCw0YDRizEZMBcGA1UEDAwQ0JTQuNGA0LXQutGC0L7RgDGCAZYwggGSBgNVBAoMggGJ0JHQrtCU0JbQldCi0J3QntCVINCe0JHQqdCV0J7QkdCg0JDQl9Ce0JLQkNCi0JXQm9Cs0J3QntCVINCj0KfQoNCV0JbQlNCV0J3QmNCVINCn0KPQktCQ0KjQodCa0J7QmSDQoNCV0KHQn9Cj0JHQm9CY0JrQmCAi0KfQldCR0J7QmtCh0JDQoNCh0JrQkNCvINCe0JHQqdCV0J7QkdCg0JDQl9Ce0JLQkNCi0JXQm9Cs0J3QkNCvINCo0JrQntCb0JAg0JTQm9CvINCe0JHQo9Cn0JDQrtCp0JjQpdCh0K8g0KEg0J7Qk9Cg0JDQndCY0KfQldCd0J3Qq9Cc0Jgg0JLQntCX0JzQntCW0J3QntCh0KLQr9Cc0Jgg0JfQlNCe0KDQntCS0KzQryDihJYgMSIg0JzQmNCd0JjQodCi0JXQoNCh0KLQktCQINCe0JHQoNCQ0JfQntCS0JDQndCY0K8g0KfQo9CS0JDQqNCh0JrQntCZINCg0JXQodCf0KPQkdCb0JjQmtCYMRYwFAYFKoUDZAMSCzExMDAyNTY0NzgwMRowGAYIKoUDA4EDAQESDDIxMjkwOTYyNDY3NTEjMCEGCSqGSIb3DQEJARYUc2hvb2wxLXJ1czIxQG1haWwucnUxLjAsBgNVBCoMJdCc0LDRgNC40Y8g0JDQu9C10LrRgdCw0L3QtNGA0L7QstC90LAxGTAXBgNVBAQMENCb0Y7QsdC40LzQvtCy0LAxPzA9BgNVBAMMNtCb0Y7QsdC40LzQvtCy0LAg0JzQsNGA0LjRjyDQkNC70LXQutGB0LDQvdC00YDQvtCy0L3QsDBmMB8GCCqFAwcBAQEBMBMGByqFAwICJAAGCCqFAwcBAQICA0MABEC0EDevniXPm0XAl4OGOifUkgvYgnXG/U7M5+6KvKPM25Pz6vS1FcvKjMNn5e5VpqTsUy5/bFEQL9ko/LyiSakVo4IExzCCBMMwKwYDVR0QBCQwIoAPMjAyNDEwMTEwNjE2MDBagQ8yMDI2MDEwNDA2MTYwMFowDgYDVR0PAQH/BAQDAgP4MBMGA1UdJQQMMAoGCCsGAQUFBwMCMBMGA1UdIAQMMAowCAYGKoUDZHEBMAwGBSqFA2RyBAMCAQEwLQYFKoUDZG8EJAwi0JrRgNC40L/RgtC+0J/RgNC+IENTUCAoNS4wLjEyMDAwKTCCAaEGBSqFA2RwBIIBljCCAZIMgYfQn9GA0L7Qs9GA0LDQvNC80L3Qvi3QsNC/0L/QsNGA0LDRgtC90YvQuSDQutC+0LzQv9C70LXQutGBIFZpUE5ldCBQS0kgU2VydmljZSAo0L3QsCDQsNC/0L/QsNGA0LDRgtC90L7QuSDQv9C70LDRgtGE0L7RgNC80LUgSFNNIDIwMDBRMikMaNCf0YDQvtCz0YDQsNC80LzQvdC+LdCw0L/Qv9Cw0YDQsNGC0L3Ri9C5INC60L7QvNC/0LvQtdC60YEgwqvQrtC90LjRgdC10YDRgi3Qk9Ce0KHQosK7LiDQktC10YDRgdC40Y8gNC4wDE1D0LXRgNGC0LjRhNC40LrQsNGCINGB0L7QvtGC0LLQtdGC0YHRgtCy0LjRjyDihJbQodCkLzEyNC00MzI4INC+0YIgMjkuMDguMjAyMgxNQ9C10YDRgtC40YTQuNC60LDRgiDRgdC+0L7RgtCy0LXRgtGB0YLQstC40Y8g4oSW0KHQpC8xMjgtNDYzOSDQvtGCIDA0LjEwLjIwMjMwZgYDVR0fBF8wXTAuoCygKoYoaHR0cDovL2NybC5yb3NrYXpuYS5ydS9jcmwvdWNma18yMDI0LmNybDAroCmgJ4YlaHR0cDovL2NybC5may5sb2NhbC9jcmwvdWNma18yMDI0LmNybDB3BggrBgEFBQcBAQRrMGkwNAYIKwYBBQUHMAKGKGh0dHA6Ly9jcmwucm9za2F6bmEucnUvY3JsL3VjZmtfMjAyNC5jcnQwMQYIKwYBBQUHMAKGJWh0dHA6Ly9jcmwuZmsubG9jYWwvY3JsL3VjZmtfMjAyNC5jcnQwHQYDVR0OBBYEFAPdXTr/WsQ7i1Gqxw+IYLGD3BL/MIIBdgYDVR0jBIIBbTCCAWmAFAZkE6fO4IPipn2fiafWVhmYTNmnoYIBQ6SCAT8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ggpsCcB2AAAAAAmMMAoGCCqFAwcBAQMCA0EA1vHxlnxundT54akOv6ZEi0Kd8WYLdeKCG3D7rl5PlUe0xzbUtnp0dRIjluPZGclJ+tZdhoC0EnfhZHXn9+eti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pSQQZoLSUFqXS3qAMW0qtaVyONdbgul4+fsTOLZgLMg=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</Transform>
          <Transform Algorithm="http://www.w3.org/TR/2001/REC-xml-c14n-20010315"/>
        </Transforms>
        <DigestMethod Algorithm="urn:ietf:params:xml:ns:cpxmlsec:algorithms:gostr34112012-256"/>
        <DigestValue>eord+27+1GPtX+7JkBb4cfkevQoBTrPlUELNkiHMpd8=</DigestValue>
      </Reference>
      <Reference URI="/xl/calcChain.xml?ContentType=application/vnd.openxmlformats-officedocument.spreadsheetml.calcChain+xml">
        <DigestMethod Algorithm="urn:ietf:params:xml:ns:cpxmlsec:algorithms:gostr34112012-256"/>
        <DigestValue>eN8WBXR+jBYyAHODQbgWpw69Tc7LLatb7xVahTh+PSo=</DigestValue>
      </Reference>
      <Reference URI="/xl/printerSettings/printerSettings1.bin?ContentType=application/vnd.openxmlformats-officedocument.spreadsheetml.printerSettings">
        <DigestMethod Algorithm="urn:ietf:params:xml:ns:cpxmlsec:algorithms:gostr34112012-256"/>
        <DigestValue>PwHFfDykygd+gwWM1ijI3gytOfG8C1pHRi+g/7Q0Pfg=</DigestValue>
      </Reference>
      <Reference URI="/xl/sharedStrings.xml?ContentType=application/vnd.openxmlformats-officedocument.spreadsheetml.sharedStrings+xml">
        <DigestMethod Algorithm="urn:ietf:params:xml:ns:cpxmlsec:algorithms:gostr34112012-256"/>
        <DigestValue>JSI4ETI69Sr4ZL97PFL0k0jgVMKRRlaqeliR2oOW4v0=</DigestValue>
      </Reference>
      <Reference URI="/xl/styles.xml?ContentType=application/vnd.openxmlformats-officedocument.spreadsheetml.styles+xml">
        <DigestMethod Algorithm="urn:ietf:params:xml:ns:cpxmlsec:algorithms:gostr34112012-256"/>
        <DigestValue>LcbyQeZeyJADSGeOn8Lwg/NbdgqKevnc8/aj2J7PBHA=</DigestValue>
      </Reference>
      <Reference URI="/xl/theme/theme1.xml?ContentType=application/vnd.openxmlformats-officedocument.theme+xml">
        <DigestMethod Algorithm="urn:ietf:params:xml:ns:cpxmlsec:algorithms:gostr34112012-256"/>
        <DigestValue>FEcv9YPY8F7rWyfIIDLzF8CTIBLuT9pyW5VS8W8oLb4=</DigestValue>
      </Reference>
      <Reference URI="/xl/workbook.xml?ContentType=application/vnd.openxmlformats-officedocument.spreadsheetml.sheet.main+xml">
        <DigestMethod Algorithm="urn:ietf:params:xml:ns:cpxmlsec:algorithms:gostr34112012-256"/>
        <DigestValue>8Q5mUu5U2+NYFMgc58P08LagZ1M1Jlzi21pPad+Zb8s=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cwimutu+RFZfMhvH72AYBdBq1fn842HI6mJWdMOGUwU=</DigestValue>
      </Reference>
      <Reference URI="/xl/worksheets/sheet1.xml?ContentType=application/vnd.openxmlformats-officedocument.spreadsheetml.worksheet+xml">
        <DigestMethod Algorithm="urn:ietf:params:xml:ns:cpxmlsec:algorithms:gostr34112012-256"/>
        <DigestValue>B6eLz2Ib1uy0UN2F/HmYouHE5sFyMAHXV/GRHJEwzVc=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2025-01-13T11:34:12Z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2025-01-13T11:34:12Z</xd:SigningTime>
          <xd:SigningCertificate>
            <xd:Cert>
              <xd:CertDigest>
                <DigestMethod Algorithm="urn:ietf:params:xml:ns:cpxmlsec:algorithms:gostr34112012-256"/>
                <DigestValue>KTKGdlelgIqFNG7LTNfE15UO1M0O3r+0Ukx0xCCKULo=</DigestValue>
              </xd:CertDigest>
              <xd:IssuerSerial>
                <X509IssuerName>CN=Федеральное казначейство, O=Казначейство России, C=RU, L=г. Москва, STREET="Большой Златоустинский переулок, д. 6, строение 1", ОГРН=1047797019830, ИНН ЮЛ=7710568760, S=77 Москва, E=uc_fk@roskazna.ru</X509IssuerName>
                <X509SerialNumber>273048113554943539410174381914359213821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3TCCB4qgAwIBAgIKbAnAdgAAAAAJjDAKBggqhQMHAQEDAjCCATsxITAfBgkqhkiG9w0BCQEWEmRpdEBkaWdpdGFsLmdvdi5ydTELMAkGA1UEBhMCUlUxGDAWBgNVBAgMDzc3INCc0L7RgdC60LLQsDEZMBcGA1UEBwwQ0LMuINCc0L7RgdC60LLQsDFTMFEGA1UECQxK0J/RgNC10YHQvdC10L3RgdC60LDRjyDQvdCw0LHQtdGA0LXQttC90LDRjywg0LTQvtC8IDEwLCDRgdGC0YDQvtC10L3QuNC1IDIxJjAkBgNVBAoMHdCc0LjQvdGG0LjRhNGA0Ysg0KDQvtGB0YHQuNC4MRgwFgYFKoUDZAESDTEwNDc3MDIwMjY3MDExFTATBgUqhQNkBBIKNzcxMDQ3NDM3NTEmMCQGA1UEAwwd0JzQuNC90YbQuNGE0YDRiyDQoNC+0YHRgdC40LgwHhcNMjQwNTMwMDgzODM0WhcNMzkwNTMwMDgzODM0WjCCAWExIDAeBgkqhkiG9w0BCQEWEXVjX2ZrQHJvc2them5hLnJ1MRgwFgYDVQQIDA83NyDQnNC+0YHQutCy0LAxFTATBgUqhQNkBBIKNzcxMDU2ODc2MDEYMBYGBSqFA2QBEg0xMDQ3Nzk3MDE5ODMwMWAwXgYDVQQJDFfQkdC+0LvRjNGI0L7QuSDQl9C70LDRgtC+0YPRgdGC0LjQvdGB0LrQuNC5INC/0LXRgNC10YPQu9C+0LosINC0LiA2LCDRgdGC0YDQvtC10L3QuNC1IDExGTAXBgNVBAcMENCzLiDQnNC+0YHQutCy0LAxCzAJBgNVBAYTAlJVMS4wLAYDVQQKDCXQmtCw0LfQvdCw0YfQtdC50YHRgtCy0L4g0KDQvtGB0YHQuNC4MTgwNgYDVQQDDC/QpNC10LTQtdGA0LDQu9GM0L3QvtC1INC60LDQt9C90LDRh9C10LnRgdGC0LLQvjBmMB8GCCqFAwcBAQEBMBMGByqFAwICIwEGCCqFAwcBAQICA0MABED9/Zs2XX53H5+N0KJkJruuKcvO4VzHJDwlXZJYfwaYtOlXaZwPyrjF6F5R0/B/pKnD0fyYgqS38aXEbMFN1N2zo4IEPTCCBDkwEgYDVR0TAQH/BAgwBgEB/wIBADCBlAYFKoUDZG8EgYoMgYfQn9GA0L7Qs9GA0LDQvNC80L3Qvi3QsNC/0L/QsNGA0LDRgtC90YvQuSDQutC+0LzQv9C70LXQutGBIFZpUE5ldCBQS0kgU2VydmljZSAo0L3QsCDQsNC/0L/QsNGA0LDRgtC90L7QuSDQv9C70LDRgtGE0L7RgNC80LUgSFNNIDIwMDBRMikwDgYDVR0PAQH/BAQDAgHGMCcGA1UdIAQgMB4wCAYGKoUDZHEBMAgGBiqFA2RxAjAIBgYqhQNkcQMwggF9BgNVHSMEggF0MIIBcIAUyRNYsUynYjp+0j88pucUfJ1wo4ahggFDpIIBPzCCATsxITAfBgkqhkiG9w0BCQEWEmRpdEBkaWdpdGFsLmdvdi5ydTELMAkGA1UEBhMCUlUxGDAWBgNVBAgMDzc3INCc0L7RgdC60LLQsDEZMBcGA1UEBwwQ0LMuINCc0L7RgdC60LLQsDFTMFEGA1UECQxK0J/RgNC10YHQvdC10L3RgdC60LDRjyDQvdCw0LHQtdGA0LXQttC90LDRjywg0LTQvtC8IDEwLCDRgdGC0YDQvtC10L3QuNC1IDIxJjAkBgNVBAoMHdCc0LjQvdGG0LjRhNGA0Ysg0KDQvtGB0YHQuNC4MRgwFgYFKoUDZAESDTEwNDc3MDIwMjY3MDExFTATBgUqhQNkBBIKNzcxMDQ3NDM3NTEmMCQGA1UEAwwd0JzQuNC90YbQuNGE0YDRiyDQoNC+0YHRgdC40LiCEQCVH6NHfGEEOq36hYYngjRCMB0GA1UdDgQWBBQGZBOnzuCD4qZ9n4mn1lYZmEzZpzBoBgNVHR8EYTBfMC2gK6AphidodHRwOi8vY3JsLmdvc3VzbHVnaS5ydS9jZHAvZ3VjMjAyMi5jcmwwLqAsoCqGKGh0dHA6Ly9jcmwyLmdvc3VzbHVnaS5ydS9jZHAvZ3VjMjAyMi5jcmwwQwYIKwYBBQUHAQEENzA1MDMGCCsGAQUFBzAChidodHRwOi8vY3JsLmdvc3VzbHVnaS5ydS9jZHAvZ3VjMjAyMi5jcnQwgfUGBSqFA2RwBIHrMIHoDDTQn9CQ0JrQnCDCq9Ca0YDQuNC/0YLQvtCf0YDQviBIU03CuyDQstC10YDRgdC40LggMi4wDEPQn9CQ0JogwqvQk9C+0LvQvtCy0L3QvtC5INGD0LTQvtGB0YLQvtCy0LXRgNGP0Y7RidC40Lkg0YbQtdC90YLRgMK7DDXQl9Cw0LrQu9GO0YfQtdC90LjQtSDihJYgMTQ5LzMvMi8yLzIzINC+0YIgMDIuMDMuMjAxOAw00JfQsNC60LvRjtGH0LXQvdC40LUg4oSWIDE0OS83LzYtNDQ5INC+0YIgMzAuMTIuMjAyMTAMBgUqhQNkcgQDAgEBMAoGCCqFAwcBAQMCA0EA8gJZiSsZ3XrgQ+MtfC3KW8qUXgFEAJBRLfQAM2cddfVe8jPPVQteKRk5z7QKxA9Vq7tjJyYx/JLDkHMlHWmUVQ==</xd:EncapsulatedX509Certificate>
            <xd:EncapsulatedX509Certificate>MIIFUTCCBP6gAwIBAgIRAJUfo0d8YQQ6rfqFhieCNEIwCgYIKoUDBwEBAwI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B4XDTIyMDEwODEzMzIzOVoXDTQwMDEwODEzMzIzOVo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GYwHwYIKoUDBwEBAQEwEwYHKoUDAgIjAQYIKoUDBwEBAgIDQwAEQFpKa6Qda48LjFq/drz2M27fFqu/g3+Prxrg9lE+KPzdbvRHwuOtbhlJ92ogmS+i7mhDDGPsWhtPVduV9KbqQI6jggHQMIIBzDCB9QYFKoUDZHAEgeswgegMNNCf0JDQmtCcIMKr0JrRgNC40L/RgtC+0J/RgNC+IEhTTcK7INCy0LXRgNGB0LjQuCAyLjAMQ9Cf0JDQmiDCq9CT0L7Qu9C+0LLQvdC+0Lkg0YPQtNC+0YHRgtC+0LLQtdGA0Y/RjtGJ0LjQuSDRhtC10L3RgtGAwrsMNdCX0LDQutC70Y7Rh9C10L3QuNC1IOKEliAxNDkvMy8yLzIvMjMg0L7RgiAwMi4wMy4yMDE4DDTQl9Cw0LrQu9GO0YfQtdC90LjQtSDihJYgMTQ5LzcvNi00NDkg0L7RgiAzMC4xMi4yMDIxMD8GBSqFA2RvBDYMNNCf0JDQmtCcIMKr0JrRgNC40L/RgtC+0J/RgNC+IEhTTcK7INCy0LXRgNGB0LjQuCAyLjAwDAYFKoUDZHIEAwIBADBDBgNVHSAEPDA6MAgGBiqFA2RxATAIBgYqhQNkcQIwCAYGKoUDZHEDMAgGBiqFA2RxBDAIBgYqhQNkcQUwBgYEVR0gADAOBgNVHQ8BAf8EBAMCAQYwDwYDVR0TAQH/BAUwAwEB/zAdBgNVHQ4EFgQUyRNYsUynYjp+0j88pucUfJ1wo4YwCgYIKoUDBwEBAwIDQQCCSXhICg3SZ/TTCtRJpBFuXGSy3PeZTEeOwdOHIv0tWiN2q0mPRzB/o6r9MXjGqdzfYGtCrq1l5FsXZOI5c/2S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2023-10-17T12:14:08Z</cp:lastPrinted>
  <dcterms:created xsi:type="dcterms:W3CDTF">2022-05-16T14:23:56Z</dcterms:created>
  <dcterms:modified xsi:type="dcterms:W3CDTF">2025-01-13T11:34:10Z</dcterms:modified>
</cp:coreProperties>
</file>