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J157" s="1"/>
  <c r="I156"/>
  <c r="I157" s="1"/>
  <c r="H156"/>
  <c r="G156"/>
  <c r="F156"/>
  <c r="B147"/>
  <c r="A147"/>
  <c r="L146"/>
  <c r="J146"/>
  <c r="I146"/>
  <c r="H146"/>
  <c r="G146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I195" l="1"/>
  <c r="J195"/>
  <c r="H195"/>
  <c r="H176"/>
  <c r="G176"/>
  <c r="H157"/>
  <c r="L138"/>
  <c r="G138"/>
  <c r="L119"/>
  <c r="J119"/>
  <c r="I100"/>
  <c r="H43"/>
  <c r="H100"/>
  <c r="I176"/>
  <c r="I138"/>
  <c r="L176"/>
  <c r="I119"/>
  <c r="H138"/>
  <c r="F176"/>
  <c r="J176"/>
  <c r="L100"/>
  <c r="F138"/>
  <c r="H119"/>
  <c r="G157"/>
  <c r="L157"/>
  <c r="L195"/>
  <c r="G119"/>
  <c r="F119"/>
  <c r="J100"/>
  <c r="G100"/>
  <c r="F100"/>
  <c r="G81"/>
  <c r="H81"/>
  <c r="L81"/>
  <c r="J81"/>
  <c r="I81"/>
  <c r="I62"/>
  <c r="G62"/>
  <c r="H62"/>
  <c r="F62"/>
  <c r="L62"/>
  <c r="J62"/>
  <c r="F43"/>
  <c r="G43"/>
  <c r="J43"/>
  <c r="I43"/>
  <c r="L43"/>
  <c r="J24"/>
  <c r="L24"/>
  <c r="I24"/>
  <c r="H24"/>
  <c r="G24"/>
  <c r="F24"/>
  <c r="H196" l="1"/>
  <c r="F196"/>
  <c r="G196"/>
  <c r="I196"/>
  <c r="J196"/>
  <c r="L196"/>
</calcChain>
</file>

<file path=xl/sharedStrings.xml><?xml version="1.0" encoding="utf-8"?>
<sst xmlns="http://schemas.openxmlformats.org/spreadsheetml/2006/main" count="410" uniqueCount="162">
  <si>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</si>
  <si>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</si>
  <si>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</si>
  <si>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</si>
  <si>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</si>
  <si>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</si>
  <si>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</si>
  <si>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</si>
  <si>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</si>
  <si>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</si>
  <si>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</si>
  <si>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</si>
  <si>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</si>
  <si>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</si>
  <si>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</si>
  <si>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</si>
  <si>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</si>
  <si>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</si>
  <si>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</si>
  <si>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</si>
  <si>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</si>
  <si>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</si>
  <si>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</si>
  <si>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</si>
  <si>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</si>
  <si>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</si>
  <si>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</si>
  <si>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</si>
  <si>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</si>
  <si>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</si>
  <si>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</si>
  <si>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</si>
  <si>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</si>
  <si>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</si>
  <si>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</si>
  <si>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</si>
  <si>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</si>
  <si>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</si>
  <si>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</si>
  <si>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180\10</t>
  </si>
  <si>
    <t>Каша молочная пшенная с маслом сливочным</t>
  </si>
  <si>
    <t>38.23</t>
  </si>
  <si>
    <t>261.74</t>
  </si>
  <si>
    <t>Масло сливочное</t>
  </si>
  <si>
    <t>Чай черный с яблочным соком</t>
  </si>
  <si>
    <t>Хлеб пшеничный</t>
  </si>
  <si>
    <t>0.32</t>
  </si>
  <si>
    <t>19.44</t>
  </si>
  <si>
    <t>95.2</t>
  </si>
  <si>
    <t>Огурчик соленый</t>
  </si>
  <si>
    <t>0.36</t>
  </si>
  <si>
    <t>Суп картофельный с горохом  на мясном бульоне</t>
  </si>
  <si>
    <t>118.63</t>
  </si>
  <si>
    <t>Филе куриное, тушеное с овощами с соусом</t>
  </si>
  <si>
    <t>40/40</t>
  </si>
  <si>
    <t xml:space="preserve">Макароны отварные </t>
  </si>
  <si>
    <t>32.39</t>
  </si>
  <si>
    <t>196.86</t>
  </si>
  <si>
    <t>Компот из яблок</t>
  </si>
  <si>
    <t>0.1</t>
  </si>
  <si>
    <t>0.03</t>
  </si>
  <si>
    <t>14.99</t>
  </si>
  <si>
    <t>56.85</t>
  </si>
  <si>
    <t xml:space="preserve">Директор школы </t>
  </si>
  <si>
    <t>Калишов В.Н.</t>
  </si>
  <si>
    <t>Суп молочный с макаронными изделиями со сл маслом</t>
  </si>
  <si>
    <t>180/5</t>
  </si>
  <si>
    <t>Кофейный напиток</t>
  </si>
  <si>
    <t>0.54</t>
  </si>
  <si>
    <t>Салат из свежей капусты и моркови</t>
  </si>
  <si>
    <t>0.8</t>
  </si>
  <si>
    <t>74.6</t>
  </si>
  <si>
    <t>Суп крестьянский с крупой на курином бульоне</t>
  </si>
  <si>
    <t>90.04</t>
  </si>
  <si>
    <t>Фрикадельки из говядины с соусом</t>
  </si>
  <si>
    <t>55/50</t>
  </si>
  <si>
    <t>Каша пшенная вязкая</t>
  </si>
  <si>
    <t>41.26</t>
  </si>
  <si>
    <t>257.86</t>
  </si>
  <si>
    <t>Чай с сахаром</t>
  </si>
  <si>
    <t>0.2</t>
  </si>
  <si>
    <t>Хлеб ржаной</t>
  </si>
  <si>
    <t>Каша пшеничная вязкая с маслом сливочным</t>
  </si>
  <si>
    <t>Сыр порциями</t>
  </si>
  <si>
    <t>0.16</t>
  </si>
  <si>
    <t>47.6</t>
  </si>
  <si>
    <t xml:space="preserve">Салат из моркови и яблока </t>
  </si>
  <si>
    <t>0.48</t>
  </si>
  <si>
    <t>0.06</t>
  </si>
  <si>
    <t>Рассольник по-Ленинградски на мясном бульоне со сметаной</t>
  </si>
  <si>
    <t>200\5</t>
  </si>
  <si>
    <t>16.73</t>
  </si>
  <si>
    <t>97.56</t>
  </si>
  <si>
    <t>Филе минтая, припущенное с луком и бульоном</t>
  </si>
  <si>
    <t>50\50</t>
  </si>
  <si>
    <t>Рис отварной</t>
  </si>
  <si>
    <t>Компот из сухофруктов</t>
  </si>
  <si>
    <t>108.83</t>
  </si>
  <si>
    <t>Каша молочная рисовая с маслом</t>
  </si>
  <si>
    <t>34.62</t>
  </si>
  <si>
    <t>229.59</t>
  </si>
  <si>
    <t>Чай с молоком</t>
  </si>
  <si>
    <t>146.3</t>
  </si>
  <si>
    <t>Салат из свеклы с сыром</t>
  </si>
  <si>
    <t>0.81</t>
  </si>
  <si>
    <t>53.91</t>
  </si>
  <si>
    <t>Щи из свежей капусты на курином бульоне со сметаной</t>
  </si>
  <si>
    <t>200/5</t>
  </si>
  <si>
    <t>79.76</t>
  </si>
  <si>
    <t>Плов с филе куриным</t>
  </si>
  <si>
    <t>Компот из изюма</t>
  </si>
  <si>
    <t>31.33</t>
  </si>
  <si>
    <t>124.18</t>
  </si>
  <si>
    <t>Каша манная молочная с маслом сливочным</t>
  </si>
  <si>
    <t>51.16</t>
  </si>
  <si>
    <t>88.83</t>
  </si>
  <si>
    <t>56.19</t>
  </si>
  <si>
    <t>Винегрет</t>
  </si>
  <si>
    <t>0.88</t>
  </si>
  <si>
    <t>51.42</t>
  </si>
  <si>
    <t>Борщ на мясном бульоне со сметаной</t>
  </si>
  <si>
    <t>13.57</t>
  </si>
  <si>
    <t>109.28</t>
  </si>
  <si>
    <t>Биточки из филе грудки с соусом</t>
  </si>
  <si>
    <t>Греча отварная рассыпчатая</t>
  </si>
  <si>
    <t>50/50</t>
  </si>
  <si>
    <t>27.87</t>
  </si>
  <si>
    <t>108.96</t>
  </si>
  <si>
    <t>Кисель ягодный из концентрата</t>
  </si>
  <si>
    <t xml:space="preserve">   -</t>
  </si>
  <si>
    <t xml:space="preserve">    -</t>
  </si>
  <si>
    <t>52.6</t>
  </si>
  <si>
    <t>Жаркое с говядиной и картофелем</t>
  </si>
  <si>
    <t>Суп картофельный с горохом</t>
  </si>
  <si>
    <t>200/25</t>
  </si>
  <si>
    <t>Каша молочная  «Дружба» с маслом сливочным</t>
  </si>
  <si>
    <t>40.97</t>
  </si>
  <si>
    <t>320.97</t>
  </si>
  <si>
    <t>Какао с молоком</t>
  </si>
  <si>
    <t>180.63</t>
  </si>
  <si>
    <t>Салат из свежей капусты с морковью</t>
  </si>
  <si>
    <t>Суп с макаронными изделиями на курином бульоне</t>
  </si>
  <si>
    <t>Филе куриное отварное</t>
  </si>
  <si>
    <t xml:space="preserve">Каша гречневая вязкая </t>
  </si>
  <si>
    <t>Чай с с лимоном</t>
  </si>
  <si>
    <t>Каша рисовая вязкая с маслом сливочным</t>
  </si>
  <si>
    <t>Суп «Крестьянский» с крупой на курином бульоне</t>
  </si>
  <si>
    <t>Филе куриное, тушеное в соусе</t>
  </si>
  <si>
    <t>Напиток лимонный</t>
  </si>
  <si>
    <t>0.04</t>
  </si>
  <si>
    <t>83.4</t>
  </si>
  <si>
    <t>Каша пшенная с маслом сливочным</t>
  </si>
  <si>
    <t>Чай с лимоном</t>
  </si>
  <si>
    <t>Салат из свеклы отварной с маслом</t>
  </si>
  <si>
    <t>Щи из свежей капусты на курином бульоне  со сметаной</t>
  </si>
  <si>
    <t>Котлеты рыбные с соусом</t>
  </si>
  <si>
    <t xml:space="preserve">Картофельное пюре </t>
  </si>
  <si>
    <t>84.05</t>
  </si>
  <si>
    <t>Макароны отварные с сыром и маслом сливочным</t>
  </si>
  <si>
    <t>180/10/5</t>
  </si>
  <si>
    <t>27.69</t>
  </si>
  <si>
    <t>233.83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</si>
</sst>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2" fontId="0" fillId="0" borderId="2" xfId="0" applyNumberForma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2" fontId="2" fillId="0" borderId="0" xfId="0" applyNumberFormat="1" applyFont="1"/>
    <xf numFmtId="2" fontId="9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Protection="1"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10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Alignment="1">
      <alignment horizontal="center" vertical="top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K170" sqref="K17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0" customWidth="1"/>
    <col min="8" max="8" width="7.5703125" style="50" customWidth="1"/>
    <col min="9" max="9" width="6.85546875" style="50" customWidth="1"/>
    <col min="10" max="10" width="8.140625" style="50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1"/>
      <c r="D1" s="62"/>
      <c r="E1" s="62"/>
      <c r="F1" s="12" t="s">
        <v>16</v>
      </c>
      <c r="G1" s="50" t="s">
        <v>17</v>
      </c>
      <c r="H1" s="63" t="s">
        <v>63</v>
      </c>
      <c r="I1" s="63"/>
      <c r="J1" s="63"/>
      <c r="K1" s="63"/>
    </row>
    <row r="2" spans="1:12" ht="18">
      <c r="A2" s="35" t="s">
        <v>6</v>
      </c>
      <c r="C2" s="2"/>
      <c r="G2" s="50" t="s">
        <v>18</v>
      </c>
      <c r="H2" s="63" t="s">
        <v>64</v>
      </c>
      <c r="I2" s="63"/>
      <c r="J2" s="63"/>
      <c r="K2" s="63"/>
    </row>
    <row r="3" spans="1:12" ht="17.25" customHeight="1">
      <c r="A3" s="4" t="s">
        <v>8</v>
      </c>
      <c r="C3" s="2"/>
      <c r="D3" s="3"/>
      <c r="E3" s="38" t="s">
        <v>9</v>
      </c>
      <c r="G3" s="50" t="s">
        <v>19</v>
      </c>
      <c r="H3" s="58">
        <v>16</v>
      </c>
      <c r="I3" s="58">
        <v>10</v>
      </c>
      <c r="J3" s="60">
        <v>2023</v>
      </c>
      <c r="K3" s="47"/>
    </row>
    <row r="4" spans="1:12">
      <c r="C4" s="2"/>
      <c r="D4" s="4"/>
      <c r="H4" s="59" t="s">
        <v>36</v>
      </c>
      <c r="I4" s="59" t="s">
        <v>37</v>
      </c>
      <c r="J4" s="59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51" t="s">
        <v>1</v>
      </c>
      <c r="H5" s="51" t="s">
        <v>2</v>
      </c>
      <c r="I5" s="51" t="s">
        <v>3</v>
      </c>
      <c r="J5" s="51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9" t="s">
        <v>40</v>
      </c>
      <c r="F6" s="49" t="s">
        <v>39</v>
      </c>
      <c r="G6" s="52">
        <v>5.59</v>
      </c>
      <c r="H6" s="56">
        <v>8.58</v>
      </c>
      <c r="I6" s="56">
        <v>38.229999999999997</v>
      </c>
      <c r="J6" s="56">
        <v>261.74</v>
      </c>
      <c r="K6" s="41">
        <v>112063</v>
      </c>
      <c r="L6" s="48">
        <v>16.71</v>
      </c>
    </row>
    <row r="7" spans="1:12" ht="15">
      <c r="A7" s="23"/>
      <c r="B7" s="15"/>
      <c r="C7" s="11"/>
      <c r="D7" s="6"/>
      <c r="E7" s="42" t="s">
        <v>43</v>
      </c>
      <c r="F7" s="43">
        <v>10</v>
      </c>
      <c r="G7" s="53">
        <v>0.08</v>
      </c>
      <c r="H7" s="53">
        <v>7.25</v>
      </c>
      <c r="I7" s="53">
        <v>0.13</v>
      </c>
      <c r="J7" s="53">
        <v>66.099999999999994</v>
      </c>
      <c r="K7" s="44"/>
      <c r="L7" s="43">
        <v>6.75</v>
      </c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53">
        <v>40</v>
      </c>
      <c r="H8" s="53">
        <v>10.199999999999999</v>
      </c>
      <c r="I8" s="53">
        <v>13.8</v>
      </c>
      <c r="J8" s="53">
        <v>304</v>
      </c>
      <c r="K8" s="44">
        <v>111931</v>
      </c>
      <c r="L8" s="43">
        <v>4.43</v>
      </c>
    </row>
    <row r="9" spans="1:12" ht="15">
      <c r="A9" s="23"/>
      <c r="B9" s="15"/>
      <c r="C9" s="11"/>
      <c r="D9" s="7" t="s">
        <v>23</v>
      </c>
      <c r="E9" s="42" t="s">
        <v>45</v>
      </c>
      <c r="F9" s="43">
        <v>30</v>
      </c>
      <c r="G9" s="53">
        <v>3.4</v>
      </c>
      <c r="H9" s="53" t="s">
        <v>46</v>
      </c>
      <c r="I9" s="53" t="s">
        <v>47</v>
      </c>
      <c r="J9" s="53" t="s">
        <v>48</v>
      </c>
      <c r="K9" s="44"/>
      <c r="L9" s="43">
        <v>2.11</v>
      </c>
    </row>
    <row r="10" spans="1:12" ht="15">
      <c r="A10" s="23"/>
      <c r="B10" s="15"/>
      <c r="C10" s="11"/>
      <c r="D10" s="7" t="s">
        <v>24</v>
      </c>
      <c r="E10" s="42"/>
      <c r="F10" s="43"/>
      <c r="G10" s="53"/>
      <c r="H10" s="53"/>
      <c r="I10" s="53"/>
      <c r="J10" s="5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53"/>
      <c r="H11" s="53"/>
      <c r="I11" s="53"/>
      <c r="J11" s="5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53"/>
      <c r="H12" s="53"/>
      <c r="I12" s="53"/>
      <c r="J12" s="5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240</v>
      </c>
      <c r="G13" s="54">
        <f t="shared" ref="G13:J13" si="0">SUM(G6:G12)</f>
        <v>49.07</v>
      </c>
      <c r="H13" s="54">
        <f t="shared" si="0"/>
        <v>26.03</v>
      </c>
      <c r="I13" s="54">
        <f t="shared" si="0"/>
        <v>52.16</v>
      </c>
      <c r="J13" s="54">
        <f t="shared" si="0"/>
        <v>631.84</v>
      </c>
      <c r="K13" s="25"/>
      <c r="L13" s="19">
        <f>SUM(L6:L12)</f>
        <v>30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30</v>
      </c>
      <c r="G14" s="53" t="s">
        <v>50</v>
      </c>
      <c r="H14" s="53">
        <v>0</v>
      </c>
      <c r="I14" s="53">
        <v>2.2799999999999998</v>
      </c>
      <c r="J14" s="53">
        <v>8.4</v>
      </c>
      <c r="K14" s="44"/>
      <c r="L14" s="43">
        <v>6</v>
      </c>
    </row>
    <row r="15" spans="1:12" ht="15">
      <c r="A15" s="23"/>
      <c r="B15" s="15"/>
      <c r="C15" s="11"/>
      <c r="D15" s="7" t="s">
        <v>27</v>
      </c>
      <c r="E15" s="42" t="s">
        <v>51</v>
      </c>
      <c r="F15" s="43">
        <v>200</v>
      </c>
      <c r="G15" s="53">
        <v>4.1100000000000003</v>
      </c>
      <c r="H15" s="53">
        <v>4.2699999999999996</v>
      </c>
      <c r="I15" s="53">
        <v>15.6</v>
      </c>
      <c r="J15" s="53" t="s">
        <v>52</v>
      </c>
      <c r="K15" s="44">
        <v>112368</v>
      </c>
      <c r="L15" s="43">
        <v>14.85</v>
      </c>
    </row>
    <row r="16" spans="1:12" ht="15">
      <c r="A16" s="23"/>
      <c r="B16" s="15"/>
      <c r="C16" s="11"/>
      <c r="D16" s="7" t="s">
        <v>28</v>
      </c>
      <c r="E16" s="42" t="s">
        <v>53</v>
      </c>
      <c r="F16" s="43" t="s">
        <v>54</v>
      </c>
      <c r="G16" s="53">
        <v>14.1</v>
      </c>
      <c r="H16" s="53">
        <v>5.7</v>
      </c>
      <c r="I16" s="53">
        <v>4.4000000000000004</v>
      </c>
      <c r="J16" s="53"/>
      <c r="K16" s="44">
        <v>112203</v>
      </c>
      <c r="L16" s="43">
        <v>32.54</v>
      </c>
    </row>
    <row r="17" spans="1:12" ht="15">
      <c r="A17" s="23"/>
      <c r="B17" s="15"/>
      <c r="C17" s="11"/>
      <c r="D17" s="7" t="s">
        <v>29</v>
      </c>
      <c r="E17" s="42" t="s">
        <v>55</v>
      </c>
      <c r="F17" s="43">
        <v>150</v>
      </c>
      <c r="G17" s="53">
        <v>5.37</v>
      </c>
      <c r="H17" s="53">
        <v>4.68</v>
      </c>
      <c r="I17" s="53" t="s">
        <v>56</v>
      </c>
      <c r="J17" s="53">
        <v>196.86</v>
      </c>
      <c r="K17" s="44"/>
      <c r="L17" s="43">
        <v>6.45</v>
      </c>
    </row>
    <row r="18" spans="1:12" ht="15">
      <c r="A18" s="23"/>
      <c r="B18" s="15"/>
      <c r="C18" s="11"/>
      <c r="D18" s="7" t="s">
        <v>30</v>
      </c>
      <c r="E18" s="42" t="s">
        <v>58</v>
      </c>
      <c r="F18" s="43">
        <v>200</v>
      </c>
      <c r="G18" s="53">
        <v>0.1</v>
      </c>
      <c r="H18" s="53">
        <v>0.03</v>
      </c>
      <c r="I18" s="53">
        <v>14.99</v>
      </c>
      <c r="J18" s="53" t="s">
        <v>62</v>
      </c>
      <c r="K18" s="44">
        <v>111941</v>
      </c>
      <c r="L18" s="43">
        <v>4.16</v>
      </c>
    </row>
    <row r="19" spans="1:12" ht="15">
      <c r="A19" s="23"/>
      <c r="B19" s="15"/>
      <c r="C19" s="11"/>
      <c r="D19" s="7" t="s">
        <v>31</v>
      </c>
      <c r="E19" s="42"/>
      <c r="F19" s="43"/>
      <c r="G19" s="53"/>
      <c r="H19" s="53"/>
      <c r="I19" s="53"/>
      <c r="J19" s="5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81</v>
      </c>
      <c r="F20" s="43">
        <v>60</v>
      </c>
      <c r="G20" s="53">
        <v>3.12</v>
      </c>
      <c r="H20" s="53">
        <v>0.36</v>
      </c>
      <c r="I20" s="53">
        <v>0</v>
      </c>
      <c r="J20" s="53">
        <v>98</v>
      </c>
      <c r="K20" s="44"/>
      <c r="L20" s="43">
        <v>4</v>
      </c>
    </row>
    <row r="21" spans="1:12" ht="15">
      <c r="A21" s="23"/>
      <c r="B21" s="15"/>
      <c r="C21" s="11"/>
      <c r="D21" s="6"/>
      <c r="E21" s="42"/>
      <c r="F21" s="43"/>
      <c r="G21" s="53"/>
      <c r="H21" s="53"/>
      <c r="I21" s="53"/>
      <c r="J21" s="5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53"/>
      <c r="H22" s="53"/>
      <c r="I22" s="53"/>
      <c r="J22" s="5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640</v>
      </c>
      <c r="G23" s="54">
        <f t="shared" ref="G23:J23" si="1">SUM(G14:G22)</f>
        <v>26.800000000000004</v>
      </c>
      <c r="H23" s="54">
        <f t="shared" si="1"/>
        <v>15.039999999999997</v>
      </c>
      <c r="I23" s="54">
        <f t="shared" si="1"/>
        <v>37.270000000000003</v>
      </c>
      <c r="J23" s="54">
        <f t="shared" si="1"/>
        <v>303.26</v>
      </c>
      <c r="K23" s="25"/>
      <c r="L23" s="19">
        <f t="shared" ref="L23" si="2">SUM(L14:L22)</f>
        <v>68</v>
      </c>
    </row>
    <row r="24" spans="1:12" ht="15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880</v>
      </c>
      <c r="G24" s="55">
        <f t="shared" ref="G24:J24" si="3">G13+G23</f>
        <v>75.87</v>
      </c>
      <c r="H24" s="55">
        <f t="shared" si="3"/>
        <v>41.07</v>
      </c>
      <c r="I24" s="55">
        <f t="shared" si="3"/>
        <v>89.43</v>
      </c>
      <c r="J24" s="55">
        <f t="shared" si="3"/>
        <v>935.1</v>
      </c>
      <c r="K24" s="32"/>
      <c r="L24" s="32">
        <f t="shared" ref="L24" si="4">L13+L23</f>
        <v>98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65</v>
      </c>
      <c r="F25" s="40" t="s">
        <v>66</v>
      </c>
      <c r="G25" s="56">
        <v>6.86</v>
      </c>
      <c r="H25" s="56">
        <v>12</v>
      </c>
      <c r="I25" s="56">
        <v>29.25</v>
      </c>
      <c r="J25" s="56">
        <v>252.81</v>
      </c>
      <c r="K25" s="41">
        <v>112194</v>
      </c>
      <c r="L25" s="40">
        <v>14.44</v>
      </c>
    </row>
    <row r="26" spans="1:12" ht="15">
      <c r="A26" s="14"/>
      <c r="B26" s="15"/>
      <c r="C26" s="11"/>
      <c r="D26" s="6"/>
      <c r="E26" s="42" t="s">
        <v>43</v>
      </c>
      <c r="F26" s="43">
        <v>10</v>
      </c>
      <c r="G26" s="53">
        <v>0.08</v>
      </c>
      <c r="H26" s="53">
        <v>7.25</v>
      </c>
      <c r="I26" s="53">
        <v>0.13</v>
      </c>
      <c r="J26" s="53">
        <v>66.099999999999994</v>
      </c>
      <c r="K26" s="44"/>
      <c r="L26" s="43">
        <v>6.75</v>
      </c>
    </row>
    <row r="27" spans="1:12" ht="15">
      <c r="A27" s="14"/>
      <c r="B27" s="15"/>
      <c r="C27" s="11"/>
      <c r="D27" s="7" t="s">
        <v>22</v>
      </c>
      <c r="E27" s="42" t="s">
        <v>67</v>
      </c>
      <c r="F27" s="43">
        <v>200</v>
      </c>
      <c r="G27" s="53" t="s">
        <v>68</v>
      </c>
      <c r="H27" s="53" t="s">
        <v>59</v>
      </c>
      <c r="I27" s="53">
        <v>8.58</v>
      </c>
      <c r="J27" s="53">
        <v>33</v>
      </c>
      <c r="K27" s="44">
        <v>112179</v>
      </c>
      <c r="L27" s="43">
        <v>6.7</v>
      </c>
    </row>
    <row r="28" spans="1:12" ht="15">
      <c r="A28" s="14"/>
      <c r="B28" s="15"/>
      <c r="C28" s="11"/>
      <c r="D28" s="7" t="s">
        <v>23</v>
      </c>
      <c r="E28" s="42" t="s">
        <v>45</v>
      </c>
      <c r="F28" s="43">
        <v>30</v>
      </c>
      <c r="G28" s="53">
        <v>3.04</v>
      </c>
      <c r="H28" s="53" t="s">
        <v>46</v>
      </c>
      <c r="I28" s="53" t="s">
        <v>47</v>
      </c>
      <c r="J28" s="53" t="s">
        <v>48</v>
      </c>
      <c r="K28" s="44"/>
      <c r="L28" s="43">
        <v>2.11</v>
      </c>
    </row>
    <row r="29" spans="1:12" ht="15">
      <c r="A29" s="14"/>
      <c r="B29" s="15"/>
      <c r="C29" s="11"/>
      <c r="D29" s="7" t="s">
        <v>24</v>
      </c>
      <c r="E29" s="42"/>
      <c r="F29" s="43"/>
      <c r="G29" s="53"/>
      <c r="H29" s="53"/>
      <c r="I29" s="53"/>
      <c r="J29" s="5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53"/>
      <c r="H30" s="53"/>
      <c r="I30" s="53"/>
      <c r="J30" s="5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53"/>
      <c r="H31" s="53"/>
      <c r="I31" s="53"/>
      <c r="J31" s="5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240</v>
      </c>
      <c r="G32" s="54">
        <f t="shared" ref="G32" si="5">SUM(G25:G31)</f>
        <v>9.98</v>
      </c>
      <c r="H32" s="54">
        <f t="shared" ref="H32" si="6">SUM(H25:H31)</f>
        <v>19.25</v>
      </c>
      <c r="I32" s="54">
        <f t="shared" ref="I32" si="7">SUM(I25:I31)</f>
        <v>37.96</v>
      </c>
      <c r="J32" s="54">
        <f t="shared" ref="J32:L32" si="8">SUM(J25:J31)</f>
        <v>351.90999999999997</v>
      </c>
      <c r="K32" s="25"/>
      <c r="L32" s="19">
        <f t="shared" si="8"/>
        <v>29.999999999999996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69</v>
      </c>
      <c r="F33" s="43">
        <v>60</v>
      </c>
      <c r="G33" s="53" t="s">
        <v>70</v>
      </c>
      <c r="H33" s="53">
        <v>6.06</v>
      </c>
      <c r="I33" s="53">
        <v>4.1100000000000003</v>
      </c>
      <c r="J33" s="53">
        <v>74.599999999999994</v>
      </c>
      <c r="K33" s="44">
        <v>112075</v>
      </c>
      <c r="L33" s="43">
        <v>3.5</v>
      </c>
    </row>
    <row r="34" spans="1:12" ht="15">
      <c r="A34" s="14"/>
      <c r="B34" s="15"/>
      <c r="C34" s="11"/>
      <c r="D34" s="7" t="s">
        <v>27</v>
      </c>
      <c r="E34" s="42" t="s">
        <v>72</v>
      </c>
      <c r="F34" s="43">
        <v>200</v>
      </c>
      <c r="G34" s="53">
        <v>1.57</v>
      </c>
      <c r="H34" s="53">
        <v>4.87</v>
      </c>
      <c r="I34" s="53">
        <v>10.71</v>
      </c>
      <c r="J34" s="53">
        <v>90.04</v>
      </c>
      <c r="K34" s="44">
        <v>112355</v>
      </c>
      <c r="L34" s="43">
        <v>14.02</v>
      </c>
    </row>
    <row r="35" spans="1:12" ht="15">
      <c r="A35" s="14"/>
      <c r="B35" s="15"/>
      <c r="C35" s="11"/>
      <c r="D35" s="7" t="s">
        <v>28</v>
      </c>
      <c r="E35" s="42" t="s">
        <v>74</v>
      </c>
      <c r="F35" s="43" t="s">
        <v>75</v>
      </c>
      <c r="G35" s="53">
        <v>7.47</v>
      </c>
      <c r="H35" s="53">
        <v>8.3699999999999992</v>
      </c>
      <c r="I35" s="53">
        <v>8.0500000000000007</v>
      </c>
      <c r="J35" s="53">
        <v>139.1</v>
      </c>
      <c r="K35" s="44">
        <v>112041</v>
      </c>
      <c r="L35" s="43">
        <v>31.36</v>
      </c>
    </row>
    <row r="36" spans="1:12" ht="15">
      <c r="A36" s="14"/>
      <c r="B36" s="15"/>
      <c r="C36" s="11"/>
      <c r="D36" s="7" t="s">
        <v>29</v>
      </c>
      <c r="E36" s="42" t="s">
        <v>76</v>
      </c>
      <c r="F36" s="43">
        <v>150</v>
      </c>
      <c r="G36" s="53">
        <v>8.3800000000000008</v>
      </c>
      <c r="H36" s="53">
        <v>6.1</v>
      </c>
      <c r="I36" s="53">
        <v>41.26</v>
      </c>
      <c r="J36" s="53">
        <v>257.86</v>
      </c>
      <c r="K36" s="44">
        <v>112063</v>
      </c>
      <c r="L36" s="43">
        <v>12.35</v>
      </c>
    </row>
    <row r="37" spans="1:12" ht="15">
      <c r="A37" s="14"/>
      <c r="B37" s="15"/>
      <c r="C37" s="11"/>
      <c r="D37" s="7" t="s">
        <v>30</v>
      </c>
      <c r="E37" s="42" t="s">
        <v>79</v>
      </c>
      <c r="F37" s="43">
        <v>200</v>
      </c>
      <c r="G37" s="53" t="s">
        <v>80</v>
      </c>
      <c r="H37" s="53">
        <v>0</v>
      </c>
      <c r="I37" s="53">
        <v>19.8</v>
      </c>
      <c r="J37" s="53">
        <v>77</v>
      </c>
      <c r="K37" s="44">
        <v>111926</v>
      </c>
      <c r="L37" s="43">
        <v>2.77</v>
      </c>
    </row>
    <row r="38" spans="1:12" ht="15">
      <c r="A38" s="14"/>
      <c r="B38" s="15"/>
      <c r="C38" s="11"/>
      <c r="D38" s="7" t="s">
        <v>31</v>
      </c>
      <c r="E38" s="42"/>
      <c r="F38" s="43"/>
      <c r="G38" s="53"/>
      <c r="H38" s="53"/>
      <c r="I38" s="53"/>
      <c r="J38" s="5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81</v>
      </c>
      <c r="F39" s="43">
        <v>60</v>
      </c>
      <c r="G39" s="53">
        <v>3.12</v>
      </c>
      <c r="H39" s="53">
        <v>0.36</v>
      </c>
      <c r="I39" s="53">
        <v>0</v>
      </c>
      <c r="J39" s="53">
        <v>98</v>
      </c>
      <c r="K39" s="44"/>
      <c r="L39" s="43">
        <v>4</v>
      </c>
    </row>
    <row r="40" spans="1:12" ht="15">
      <c r="A40" s="14"/>
      <c r="B40" s="15"/>
      <c r="C40" s="11"/>
      <c r="D40" s="6"/>
      <c r="E40" s="42"/>
      <c r="F40" s="43"/>
      <c r="G40" s="53"/>
      <c r="H40" s="53"/>
      <c r="I40" s="53"/>
      <c r="J40" s="5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53"/>
      <c r="H41" s="53"/>
      <c r="I41" s="53"/>
      <c r="J41" s="5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670</v>
      </c>
      <c r="G42" s="54">
        <f t="shared" ref="G42" si="9">SUM(G33:G41)</f>
        <v>20.540000000000003</v>
      </c>
      <c r="H42" s="54">
        <f t="shared" ref="H42" si="10">SUM(H33:H41)</f>
        <v>25.759999999999998</v>
      </c>
      <c r="I42" s="54">
        <f t="shared" ref="I42" si="11">SUM(I33:I41)</f>
        <v>83.929999999999993</v>
      </c>
      <c r="J42" s="54">
        <f t="shared" ref="J42:L42" si="12">SUM(J33:J41)</f>
        <v>736.6</v>
      </c>
      <c r="K42" s="25"/>
      <c r="L42" s="19">
        <f t="shared" si="12"/>
        <v>68</v>
      </c>
    </row>
    <row r="43" spans="1:12" ht="15.75" customHeight="1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910</v>
      </c>
      <c r="G43" s="55">
        <f t="shared" ref="G43" si="13">G32+G42</f>
        <v>30.520000000000003</v>
      </c>
      <c r="H43" s="55">
        <f t="shared" ref="H43" si="14">H32+H42</f>
        <v>45.01</v>
      </c>
      <c r="I43" s="55">
        <f t="shared" ref="I43" si="15">I32+I42</f>
        <v>121.88999999999999</v>
      </c>
      <c r="J43" s="55">
        <f t="shared" ref="J43:L43" si="16">J32+J42</f>
        <v>1088.51</v>
      </c>
      <c r="K43" s="32"/>
      <c r="L43" s="32">
        <f t="shared" si="16"/>
        <v>98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82</v>
      </c>
      <c r="F44" s="40" t="s">
        <v>66</v>
      </c>
      <c r="G44" s="56">
        <v>19.62</v>
      </c>
      <c r="H44" s="56">
        <v>22.44</v>
      </c>
      <c r="I44" s="56">
        <v>22.65</v>
      </c>
      <c r="J44" s="56">
        <v>262</v>
      </c>
      <c r="K44" s="41">
        <v>111062</v>
      </c>
      <c r="L44" s="40">
        <v>15.44</v>
      </c>
    </row>
    <row r="45" spans="1:12" ht="15">
      <c r="A45" s="23"/>
      <c r="B45" s="15"/>
      <c r="C45" s="11"/>
      <c r="D45" s="6"/>
      <c r="E45" s="42" t="s">
        <v>83</v>
      </c>
      <c r="F45" s="43">
        <v>15</v>
      </c>
      <c r="G45" s="53">
        <v>5.75</v>
      </c>
      <c r="H45" s="53">
        <v>5.95</v>
      </c>
      <c r="I45" s="53">
        <v>0</v>
      </c>
      <c r="J45" s="53">
        <v>90</v>
      </c>
      <c r="K45" s="44"/>
      <c r="L45" s="43">
        <v>9.68</v>
      </c>
    </row>
    <row r="46" spans="1:12" ht="15">
      <c r="A46" s="23"/>
      <c r="B46" s="15"/>
      <c r="C46" s="11"/>
      <c r="D46" s="7" t="s">
        <v>22</v>
      </c>
      <c r="E46" s="42" t="s">
        <v>79</v>
      </c>
      <c r="F46" s="43">
        <v>200</v>
      </c>
      <c r="G46" s="53" t="s">
        <v>80</v>
      </c>
      <c r="H46" s="53">
        <v>0</v>
      </c>
      <c r="I46" s="53">
        <v>19.8</v>
      </c>
      <c r="J46" s="53">
        <v>77</v>
      </c>
      <c r="K46" s="44">
        <v>111926</v>
      </c>
      <c r="L46" s="43">
        <v>2.77</v>
      </c>
    </row>
    <row r="47" spans="1:12" ht="15">
      <c r="A47" s="23"/>
      <c r="B47" s="15"/>
      <c r="C47" s="11"/>
      <c r="D47" s="7" t="s">
        <v>23</v>
      </c>
      <c r="E47" s="42" t="s">
        <v>45</v>
      </c>
      <c r="F47" s="43">
        <v>30</v>
      </c>
      <c r="G47" s="53">
        <v>1.52</v>
      </c>
      <c r="H47" s="53">
        <v>0.16</v>
      </c>
      <c r="I47" s="53">
        <v>9.7200000000000006</v>
      </c>
      <c r="J47" s="53" t="s">
        <v>85</v>
      </c>
      <c r="K47" s="44"/>
      <c r="L47" s="43">
        <v>2.11</v>
      </c>
    </row>
    <row r="48" spans="1:12" ht="15">
      <c r="A48" s="23"/>
      <c r="B48" s="15"/>
      <c r="C48" s="11"/>
      <c r="D48" s="7" t="s">
        <v>24</v>
      </c>
      <c r="E48" s="42"/>
      <c r="F48" s="43"/>
      <c r="G48" s="53"/>
      <c r="H48" s="53"/>
      <c r="I48" s="53"/>
      <c r="J48" s="5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53"/>
      <c r="H49" s="53"/>
      <c r="I49" s="53"/>
      <c r="J49" s="5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53"/>
      <c r="H50" s="53"/>
      <c r="I50" s="53"/>
      <c r="J50" s="5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245</v>
      </c>
      <c r="G51" s="54">
        <f t="shared" ref="G51" si="17">SUM(G44:G50)</f>
        <v>26.89</v>
      </c>
      <c r="H51" s="54">
        <f t="shared" ref="H51" si="18">SUM(H44:H50)</f>
        <v>28.55</v>
      </c>
      <c r="I51" s="54">
        <f t="shared" ref="I51" si="19">SUM(I44:I50)</f>
        <v>52.17</v>
      </c>
      <c r="J51" s="54">
        <f t="shared" ref="J51:L51" si="20">SUM(J44:J50)</f>
        <v>429</v>
      </c>
      <c r="K51" s="25"/>
      <c r="L51" s="19">
        <f t="shared" si="20"/>
        <v>29.999999999999996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86</v>
      </c>
      <c r="F52" s="43">
        <v>60</v>
      </c>
      <c r="G52" s="53" t="s">
        <v>87</v>
      </c>
      <c r="H52" s="53" t="s">
        <v>88</v>
      </c>
      <c r="I52" s="53">
        <v>1.68</v>
      </c>
      <c r="J52" s="53">
        <v>9</v>
      </c>
      <c r="K52" s="44">
        <v>112204</v>
      </c>
      <c r="L52" s="43">
        <v>5.5</v>
      </c>
    </row>
    <row r="53" spans="1:12" ht="15" customHeight="1">
      <c r="A53" s="23"/>
      <c r="B53" s="15"/>
      <c r="C53" s="11"/>
      <c r="D53" s="7" t="s">
        <v>27</v>
      </c>
      <c r="E53" s="42" t="s">
        <v>89</v>
      </c>
      <c r="F53" s="43" t="s">
        <v>90</v>
      </c>
      <c r="G53" s="53">
        <v>2.5</v>
      </c>
      <c r="H53" s="53">
        <v>2.48</v>
      </c>
      <c r="I53" s="53">
        <v>20.91</v>
      </c>
      <c r="J53" s="53" t="s">
        <v>92</v>
      </c>
      <c r="K53" s="44">
        <v>112363</v>
      </c>
      <c r="L53" s="43">
        <v>17.649999999999999</v>
      </c>
    </row>
    <row r="54" spans="1:12" ht="15">
      <c r="A54" s="23"/>
      <c r="B54" s="15"/>
      <c r="C54" s="11"/>
      <c r="D54" s="7" t="s">
        <v>28</v>
      </c>
      <c r="E54" s="42" t="s">
        <v>93</v>
      </c>
      <c r="F54" s="43" t="s">
        <v>94</v>
      </c>
      <c r="G54" s="53">
        <v>9.2899999999999991</v>
      </c>
      <c r="H54" s="53">
        <v>1.78</v>
      </c>
      <c r="I54" s="53">
        <v>3.29</v>
      </c>
      <c r="J54" s="53">
        <v>65.760000000000005</v>
      </c>
      <c r="K54" s="44">
        <v>112284</v>
      </c>
      <c r="L54" s="43">
        <v>25.04</v>
      </c>
    </row>
    <row r="55" spans="1:12" ht="15">
      <c r="A55" s="23"/>
      <c r="B55" s="15"/>
      <c r="C55" s="11"/>
      <c r="D55" s="7" t="s">
        <v>29</v>
      </c>
      <c r="E55" s="42" t="s">
        <v>95</v>
      </c>
      <c r="F55" s="43">
        <v>150</v>
      </c>
      <c r="G55" s="53">
        <v>4.88</v>
      </c>
      <c r="H55" s="53">
        <v>8.14</v>
      </c>
      <c r="I55" s="53">
        <v>47.83</v>
      </c>
      <c r="J55" s="53">
        <v>199.5</v>
      </c>
      <c r="K55" s="44"/>
      <c r="L55" s="43">
        <v>10.96</v>
      </c>
    </row>
    <row r="56" spans="1:12" ht="15">
      <c r="A56" s="23"/>
      <c r="B56" s="15"/>
      <c r="C56" s="11"/>
      <c r="D56" s="7" t="s">
        <v>30</v>
      </c>
      <c r="E56" s="42" t="s">
        <v>96</v>
      </c>
      <c r="F56" s="43">
        <v>200</v>
      </c>
      <c r="G56" s="53" t="s">
        <v>50</v>
      </c>
      <c r="H56" s="53">
        <v>0</v>
      </c>
      <c r="I56" s="53">
        <v>28.06</v>
      </c>
      <c r="J56" s="53" t="s">
        <v>97</v>
      </c>
      <c r="K56" s="44">
        <v>112094</v>
      </c>
      <c r="L56" s="43">
        <v>4.8499999999999996</v>
      </c>
    </row>
    <row r="57" spans="1:12" ht="15">
      <c r="A57" s="23"/>
      <c r="B57" s="15"/>
      <c r="C57" s="11"/>
      <c r="D57" s="7" t="s">
        <v>31</v>
      </c>
      <c r="E57" s="42"/>
      <c r="F57" s="43"/>
      <c r="G57" s="53"/>
      <c r="H57" s="53"/>
      <c r="I57" s="53"/>
      <c r="J57" s="5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81</v>
      </c>
      <c r="F58" s="43">
        <v>60</v>
      </c>
      <c r="G58" s="53">
        <v>4.4000000000000004</v>
      </c>
      <c r="H58" s="53">
        <v>0.8</v>
      </c>
      <c r="I58" s="53">
        <v>21.8</v>
      </c>
      <c r="J58" s="53">
        <v>112.2</v>
      </c>
      <c r="K58" s="44"/>
      <c r="L58" s="43">
        <v>4</v>
      </c>
    </row>
    <row r="59" spans="1:12" ht="15">
      <c r="A59" s="23"/>
      <c r="B59" s="15"/>
      <c r="C59" s="11"/>
      <c r="D59" s="6"/>
      <c r="E59" s="42"/>
      <c r="F59" s="43"/>
      <c r="G59" s="53"/>
      <c r="H59" s="53"/>
      <c r="I59" s="53"/>
      <c r="J59" s="5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53"/>
      <c r="H60" s="53"/>
      <c r="I60" s="53"/>
      <c r="J60" s="5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470</v>
      </c>
      <c r="G61" s="54">
        <f t="shared" ref="G61" si="21">SUM(G52:G60)</f>
        <v>21.07</v>
      </c>
      <c r="H61" s="54">
        <f t="shared" ref="H61" si="22">SUM(H52:H60)</f>
        <v>13.200000000000001</v>
      </c>
      <c r="I61" s="54">
        <f t="shared" ref="I61" si="23">SUM(I52:I60)</f>
        <v>123.57</v>
      </c>
      <c r="J61" s="54">
        <f t="shared" ref="J61:L61" si="24">SUM(J52:J60)</f>
        <v>386.46</v>
      </c>
      <c r="K61" s="25"/>
      <c r="L61" s="19">
        <f t="shared" si="24"/>
        <v>68</v>
      </c>
    </row>
    <row r="62" spans="1:12" ht="15.75" customHeight="1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715</v>
      </c>
      <c r="G62" s="55">
        <f t="shared" ref="G62" si="25">G51+G61</f>
        <v>47.96</v>
      </c>
      <c r="H62" s="55">
        <f t="shared" ref="H62" si="26">H51+H61</f>
        <v>41.75</v>
      </c>
      <c r="I62" s="55">
        <f t="shared" ref="I62" si="27">I51+I61</f>
        <v>175.74</v>
      </c>
      <c r="J62" s="55">
        <f t="shared" ref="J62:L62" si="28">J51+J61</f>
        <v>815.46</v>
      </c>
      <c r="K62" s="32"/>
      <c r="L62" s="32">
        <f t="shared" si="28"/>
        <v>98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98</v>
      </c>
      <c r="F63" s="40" t="s">
        <v>66</v>
      </c>
      <c r="G63" s="56">
        <v>5.29</v>
      </c>
      <c r="H63" s="56">
        <v>7.57</v>
      </c>
      <c r="I63" s="56">
        <v>34.619999999999997</v>
      </c>
      <c r="J63" s="56" t="s">
        <v>100</v>
      </c>
      <c r="K63" s="41">
        <v>112064</v>
      </c>
      <c r="L63" s="40">
        <v>15.01</v>
      </c>
    </row>
    <row r="64" spans="1:12" ht="15">
      <c r="A64" s="23"/>
      <c r="B64" s="15"/>
      <c r="C64" s="11"/>
      <c r="D64" s="6"/>
      <c r="E64" s="42" t="s">
        <v>43</v>
      </c>
      <c r="F64" s="43">
        <v>10</v>
      </c>
      <c r="G64" s="53">
        <v>0.08</v>
      </c>
      <c r="H64" s="53">
        <v>7.25</v>
      </c>
      <c r="I64" s="53">
        <v>0.13</v>
      </c>
      <c r="J64" s="53">
        <v>66.099999999999994</v>
      </c>
      <c r="K64" s="44"/>
      <c r="L64" s="43">
        <v>6.75</v>
      </c>
    </row>
    <row r="65" spans="1:12" ht="15">
      <c r="A65" s="23"/>
      <c r="B65" s="15"/>
      <c r="C65" s="11"/>
      <c r="D65" s="7" t="s">
        <v>22</v>
      </c>
      <c r="E65" s="42" t="s">
        <v>101</v>
      </c>
      <c r="F65" s="43">
        <v>200</v>
      </c>
      <c r="G65" s="53">
        <v>3.12</v>
      </c>
      <c r="H65" s="53">
        <v>2.5099999999999998</v>
      </c>
      <c r="I65" s="53">
        <v>24.69</v>
      </c>
      <c r="J65" s="53" t="s">
        <v>102</v>
      </c>
      <c r="K65" s="44">
        <v>112118</v>
      </c>
      <c r="L65" s="43">
        <v>6.13</v>
      </c>
    </row>
    <row r="66" spans="1:12" ht="15">
      <c r="A66" s="23"/>
      <c r="B66" s="15"/>
      <c r="C66" s="11"/>
      <c r="D66" s="7" t="s">
        <v>23</v>
      </c>
      <c r="E66" s="42" t="s">
        <v>45</v>
      </c>
      <c r="F66" s="43">
        <v>30</v>
      </c>
      <c r="G66" s="53">
        <v>1.52</v>
      </c>
      <c r="H66" s="53">
        <v>0.16</v>
      </c>
      <c r="I66" s="53">
        <v>9.7200000000000006</v>
      </c>
      <c r="J66" s="53" t="s">
        <v>85</v>
      </c>
      <c r="K66" s="44"/>
      <c r="L66" s="43">
        <v>2.11</v>
      </c>
    </row>
    <row r="67" spans="1:12" ht="15">
      <c r="A67" s="23"/>
      <c r="B67" s="15"/>
      <c r="C67" s="11"/>
      <c r="D67" s="7" t="s">
        <v>24</v>
      </c>
      <c r="E67" s="42"/>
      <c r="F67" s="43"/>
      <c r="G67" s="53"/>
      <c r="H67" s="53"/>
      <c r="I67" s="53"/>
      <c r="J67" s="5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53"/>
      <c r="H68" s="53"/>
      <c r="I68" s="53"/>
      <c r="J68" s="5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53"/>
      <c r="H69" s="53"/>
      <c r="I69" s="53"/>
      <c r="J69" s="5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240</v>
      </c>
      <c r="G70" s="54">
        <f t="shared" ref="G70" si="29">SUM(G63:G69)</f>
        <v>10.01</v>
      </c>
      <c r="H70" s="54">
        <f t="shared" ref="H70" si="30">SUM(H63:H69)</f>
        <v>17.489999999999998</v>
      </c>
      <c r="I70" s="54">
        <f t="shared" ref="I70" si="31">SUM(I63:I69)</f>
        <v>69.16</v>
      </c>
      <c r="J70" s="54">
        <f t="shared" ref="J70:L70" si="32">SUM(J63:J69)</f>
        <v>66.099999999999994</v>
      </c>
      <c r="K70" s="25"/>
      <c r="L70" s="19">
        <f t="shared" si="32"/>
        <v>29.999999999999996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103</v>
      </c>
      <c r="F71" s="43">
        <v>60</v>
      </c>
      <c r="G71" s="53" t="s">
        <v>104</v>
      </c>
      <c r="H71" s="53">
        <v>3.65</v>
      </c>
      <c r="I71" s="53">
        <v>4.72</v>
      </c>
      <c r="J71" s="53" t="s">
        <v>105</v>
      </c>
      <c r="K71" s="44">
        <v>112162</v>
      </c>
      <c r="L71" s="43">
        <v>4.76</v>
      </c>
    </row>
    <row r="72" spans="1:12" ht="15">
      <c r="A72" s="23"/>
      <c r="B72" s="15"/>
      <c r="C72" s="11"/>
      <c r="D72" s="7" t="s">
        <v>27</v>
      </c>
      <c r="E72" s="42" t="s">
        <v>106</v>
      </c>
      <c r="F72" s="43" t="s">
        <v>107</v>
      </c>
      <c r="G72" s="53">
        <v>1.52</v>
      </c>
      <c r="H72" s="53">
        <v>4.9400000000000004</v>
      </c>
      <c r="I72" s="53">
        <v>6.49</v>
      </c>
      <c r="J72" s="53" t="s">
        <v>108</v>
      </c>
      <c r="K72" s="44">
        <v>112353</v>
      </c>
      <c r="L72" s="43">
        <v>15.95</v>
      </c>
    </row>
    <row r="73" spans="1:12" ht="15">
      <c r="A73" s="23"/>
      <c r="B73" s="15"/>
      <c r="C73" s="11"/>
      <c r="D73" s="7" t="s">
        <v>28</v>
      </c>
      <c r="E73" s="42" t="s">
        <v>109</v>
      </c>
      <c r="F73" s="43">
        <v>200</v>
      </c>
      <c r="G73" s="53">
        <v>27.3</v>
      </c>
      <c r="H73" s="53">
        <v>8.1</v>
      </c>
      <c r="I73" s="53">
        <v>33.200000000000003</v>
      </c>
      <c r="J73" s="53">
        <v>314.60000000000002</v>
      </c>
      <c r="K73" s="44">
        <v>112500</v>
      </c>
      <c r="L73" s="43">
        <v>37.29</v>
      </c>
    </row>
    <row r="74" spans="1:12" ht="15">
      <c r="A74" s="23"/>
      <c r="B74" s="15"/>
      <c r="C74" s="11"/>
      <c r="D74" s="7" t="s">
        <v>29</v>
      </c>
      <c r="E74" s="42"/>
      <c r="F74" s="43"/>
      <c r="G74" s="53"/>
      <c r="H74" s="53"/>
      <c r="I74" s="53"/>
      <c r="J74" s="5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110</v>
      </c>
      <c r="F75" s="43">
        <v>200</v>
      </c>
      <c r="G75" s="53">
        <v>1.08</v>
      </c>
      <c r="H75" s="53">
        <v>0</v>
      </c>
      <c r="I75" s="53" t="s">
        <v>111</v>
      </c>
      <c r="J75" s="53" t="s">
        <v>112</v>
      </c>
      <c r="K75" s="44">
        <v>111946</v>
      </c>
      <c r="L75" s="43">
        <v>6</v>
      </c>
    </row>
    <row r="76" spans="1:12" ht="15">
      <c r="A76" s="23"/>
      <c r="B76" s="15"/>
      <c r="C76" s="11"/>
      <c r="D76" s="7" t="s">
        <v>31</v>
      </c>
      <c r="E76" s="42"/>
      <c r="F76" s="43"/>
      <c r="G76" s="53"/>
      <c r="H76" s="53"/>
      <c r="I76" s="53"/>
      <c r="J76" s="5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81</v>
      </c>
      <c r="F77" s="43">
        <v>60</v>
      </c>
      <c r="G77" s="53">
        <v>4.4000000000000004</v>
      </c>
      <c r="H77" s="53">
        <v>0.8</v>
      </c>
      <c r="I77" s="53">
        <v>21.8</v>
      </c>
      <c r="J77" s="53">
        <v>112.2</v>
      </c>
      <c r="K77" s="44"/>
      <c r="L77" s="43">
        <v>4</v>
      </c>
    </row>
    <row r="78" spans="1:12" ht="15">
      <c r="A78" s="23"/>
      <c r="B78" s="15"/>
      <c r="C78" s="11"/>
      <c r="D78" s="6"/>
      <c r="E78" s="42"/>
      <c r="F78" s="43"/>
      <c r="G78" s="53"/>
      <c r="H78" s="53"/>
      <c r="I78" s="53"/>
      <c r="J78" s="5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53"/>
      <c r="H79" s="53"/>
      <c r="I79" s="53"/>
      <c r="J79" s="5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520</v>
      </c>
      <c r="G80" s="54">
        <f t="shared" ref="G80" si="33">SUM(G71:G79)</f>
        <v>34.299999999999997</v>
      </c>
      <c r="H80" s="54">
        <f t="shared" ref="H80" si="34">SUM(H71:H79)</f>
        <v>17.489999999999998</v>
      </c>
      <c r="I80" s="54">
        <f t="shared" ref="I80" si="35">SUM(I71:I79)</f>
        <v>66.210000000000008</v>
      </c>
      <c r="J80" s="54">
        <f t="shared" ref="J80:L80" si="36">SUM(J71:J79)</f>
        <v>426.8</v>
      </c>
      <c r="K80" s="25"/>
      <c r="L80" s="19">
        <f t="shared" si="36"/>
        <v>68</v>
      </c>
    </row>
    <row r="81" spans="1:12" ht="15.75" customHeight="1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760</v>
      </c>
      <c r="G81" s="55">
        <f t="shared" ref="G81" si="37">G70+G80</f>
        <v>44.309999999999995</v>
      </c>
      <c r="H81" s="55">
        <f t="shared" ref="H81" si="38">H70+H80</f>
        <v>34.979999999999997</v>
      </c>
      <c r="I81" s="55">
        <f t="shared" ref="I81" si="39">I70+I80</f>
        <v>135.37</v>
      </c>
      <c r="J81" s="55">
        <f t="shared" ref="J81:L81" si="40">J70+J80</f>
        <v>492.9</v>
      </c>
      <c r="K81" s="32"/>
      <c r="L81" s="32">
        <f t="shared" si="40"/>
        <v>98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113</v>
      </c>
      <c r="F82" s="40" t="s">
        <v>66</v>
      </c>
      <c r="G82" s="56">
        <v>10.039999999999999</v>
      </c>
      <c r="H82" s="56">
        <v>7.57</v>
      </c>
      <c r="I82" s="56" t="s">
        <v>114</v>
      </c>
      <c r="J82" s="56" t="s">
        <v>115</v>
      </c>
      <c r="K82" s="41">
        <v>112060</v>
      </c>
      <c r="L82" s="40">
        <v>15.44</v>
      </c>
    </row>
    <row r="83" spans="1:12" ht="15">
      <c r="A83" s="23"/>
      <c r="B83" s="15"/>
      <c r="C83" s="11"/>
      <c r="D83" s="6"/>
      <c r="E83" s="42" t="s">
        <v>83</v>
      </c>
      <c r="F83" s="43">
        <v>15</v>
      </c>
      <c r="G83" s="53">
        <v>5.75</v>
      </c>
      <c r="H83" s="53">
        <v>5.97</v>
      </c>
      <c r="I83" s="53">
        <v>0</v>
      </c>
      <c r="J83" s="53">
        <v>90</v>
      </c>
      <c r="K83" s="44"/>
      <c r="L83" s="43">
        <v>9.68</v>
      </c>
    </row>
    <row r="84" spans="1:12" ht="15">
      <c r="A84" s="23"/>
      <c r="B84" s="15"/>
      <c r="C84" s="11"/>
      <c r="D84" s="7" t="s">
        <v>22</v>
      </c>
      <c r="E84" s="42" t="s">
        <v>79</v>
      </c>
      <c r="F84" s="43">
        <v>200</v>
      </c>
      <c r="G84" s="53" t="s">
        <v>84</v>
      </c>
      <c r="H84" s="53" t="s">
        <v>60</v>
      </c>
      <c r="I84" s="53">
        <v>15.2</v>
      </c>
      <c r="J84" s="53" t="s">
        <v>116</v>
      </c>
      <c r="K84" s="44">
        <v>111926</v>
      </c>
      <c r="L84" s="43">
        <v>2.77</v>
      </c>
    </row>
    <row r="85" spans="1:12" ht="15">
      <c r="A85" s="23"/>
      <c r="B85" s="15"/>
      <c r="C85" s="11"/>
      <c r="D85" s="7" t="s">
        <v>23</v>
      </c>
      <c r="E85" s="42" t="s">
        <v>45</v>
      </c>
      <c r="F85" s="43">
        <v>30</v>
      </c>
      <c r="G85" s="53">
        <v>1.52</v>
      </c>
      <c r="H85" s="53">
        <v>0.16</v>
      </c>
      <c r="I85" s="53">
        <v>9.7200000000000006</v>
      </c>
      <c r="J85" s="53" t="s">
        <v>85</v>
      </c>
      <c r="K85" s="44"/>
      <c r="L85" s="43">
        <v>2.11</v>
      </c>
    </row>
    <row r="86" spans="1:12" ht="15">
      <c r="A86" s="23"/>
      <c r="B86" s="15"/>
      <c r="C86" s="11"/>
      <c r="D86" s="7" t="s">
        <v>24</v>
      </c>
      <c r="E86" s="42"/>
      <c r="F86" s="43"/>
      <c r="G86" s="53"/>
      <c r="H86" s="53"/>
      <c r="I86" s="53"/>
      <c r="J86" s="5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53"/>
      <c r="H87" s="53"/>
      <c r="I87" s="53"/>
      <c r="J87" s="5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53"/>
      <c r="H88" s="53"/>
      <c r="I88" s="53"/>
      <c r="J88" s="5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245</v>
      </c>
      <c r="G89" s="54">
        <f t="shared" ref="G89" si="41">SUM(G82:G88)</f>
        <v>17.309999999999999</v>
      </c>
      <c r="H89" s="54">
        <f t="shared" ref="H89" si="42">SUM(H82:H88)</f>
        <v>13.7</v>
      </c>
      <c r="I89" s="54">
        <f t="shared" ref="I89" si="43">SUM(I82:I88)</f>
        <v>24.92</v>
      </c>
      <c r="J89" s="54">
        <f t="shared" ref="J89:L89" si="44">SUM(J82:J88)</f>
        <v>90</v>
      </c>
      <c r="K89" s="25"/>
      <c r="L89" s="19">
        <f t="shared" si="44"/>
        <v>29.999999999999996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117</v>
      </c>
      <c r="F90" s="43">
        <v>60</v>
      </c>
      <c r="G90" s="53" t="s">
        <v>118</v>
      </c>
      <c r="H90" s="53">
        <v>3.05</v>
      </c>
      <c r="I90" s="53">
        <v>5.39</v>
      </c>
      <c r="J90" s="53" t="s">
        <v>119</v>
      </c>
      <c r="K90" s="44">
        <v>111993</v>
      </c>
      <c r="L90" s="43">
        <v>5.5</v>
      </c>
    </row>
    <row r="91" spans="1:12" ht="15">
      <c r="A91" s="23"/>
      <c r="B91" s="15"/>
      <c r="C91" s="11"/>
      <c r="D91" s="7" t="s">
        <v>27</v>
      </c>
      <c r="E91" s="42" t="s">
        <v>120</v>
      </c>
      <c r="F91" s="43" t="s">
        <v>107</v>
      </c>
      <c r="G91" s="53">
        <v>5.33</v>
      </c>
      <c r="H91" s="53">
        <v>4.3499999999999996</v>
      </c>
      <c r="I91" s="53" t="s">
        <v>121</v>
      </c>
      <c r="J91" s="53" t="s">
        <v>122</v>
      </c>
      <c r="K91" s="44">
        <v>112365</v>
      </c>
      <c r="L91" s="43">
        <v>20.87</v>
      </c>
    </row>
    <row r="92" spans="1:12" ht="15">
      <c r="A92" s="23"/>
      <c r="B92" s="15"/>
      <c r="C92" s="11"/>
      <c r="D92" s="7" t="s">
        <v>28</v>
      </c>
      <c r="E92" s="42" t="s">
        <v>123</v>
      </c>
      <c r="F92" s="43" t="s">
        <v>125</v>
      </c>
      <c r="G92" s="53"/>
      <c r="H92" s="53"/>
      <c r="I92" s="53"/>
      <c r="J92" s="53">
        <v>165</v>
      </c>
      <c r="K92" s="44">
        <v>112506</v>
      </c>
      <c r="L92" s="43">
        <v>23.23</v>
      </c>
    </row>
    <row r="93" spans="1:12" ht="15">
      <c r="A93" s="23"/>
      <c r="B93" s="15"/>
      <c r="C93" s="11"/>
      <c r="D93" s="7" t="s">
        <v>29</v>
      </c>
      <c r="E93" s="42" t="s">
        <v>124</v>
      </c>
      <c r="F93" s="43">
        <v>150</v>
      </c>
      <c r="G93" s="53">
        <v>5.33</v>
      </c>
      <c r="H93" s="53">
        <v>4.3499999999999996</v>
      </c>
      <c r="I93" s="53">
        <v>19.95</v>
      </c>
      <c r="J93" s="53">
        <v>140.5</v>
      </c>
      <c r="K93" s="44"/>
      <c r="L93" s="43">
        <v>9.5500000000000007</v>
      </c>
    </row>
    <row r="94" spans="1:12" ht="15">
      <c r="A94" s="23"/>
      <c r="B94" s="15"/>
      <c r="C94" s="11"/>
      <c r="D94" s="7" t="s">
        <v>30</v>
      </c>
      <c r="E94" s="42" t="s">
        <v>96</v>
      </c>
      <c r="F94" s="43">
        <v>200</v>
      </c>
      <c r="G94" s="53" t="s">
        <v>84</v>
      </c>
      <c r="H94" s="53" t="s">
        <v>84</v>
      </c>
      <c r="I94" s="53" t="s">
        <v>126</v>
      </c>
      <c r="J94" s="53" t="s">
        <v>127</v>
      </c>
      <c r="K94" s="44">
        <v>112094</v>
      </c>
      <c r="L94" s="43">
        <v>4.8499999999999996</v>
      </c>
    </row>
    <row r="95" spans="1:12" ht="15">
      <c r="A95" s="23"/>
      <c r="B95" s="15"/>
      <c r="C95" s="11"/>
      <c r="D95" s="7" t="s">
        <v>31</v>
      </c>
      <c r="E95" s="42"/>
      <c r="F95" s="43"/>
      <c r="G95" s="53"/>
      <c r="H95" s="53"/>
      <c r="I95" s="53"/>
      <c r="J95" s="5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81</v>
      </c>
      <c r="F96" s="43">
        <v>60</v>
      </c>
      <c r="G96" s="53">
        <v>4.4000000000000004</v>
      </c>
      <c r="H96" s="53">
        <v>0.8</v>
      </c>
      <c r="I96" s="53">
        <v>21.8</v>
      </c>
      <c r="J96" s="53">
        <v>112.2</v>
      </c>
      <c r="K96" s="44"/>
      <c r="L96" s="43">
        <v>4</v>
      </c>
    </row>
    <row r="97" spans="1:12" ht="15">
      <c r="A97" s="23"/>
      <c r="B97" s="15"/>
      <c r="C97" s="11"/>
      <c r="D97" s="6"/>
      <c r="E97" s="42"/>
      <c r="F97" s="43"/>
      <c r="G97" s="53"/>
      <c r="H97" s="53"/>
      <c r="I97" s="53"/>
      <c r="J97" s="5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53"/>
      <c r="H98" s="53"/>
      <c r="I98" s="53"/>
      <c r="J98" s="5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470</v>
      </c>
      <c r="G99" s="54">
        <f t="shared" ref="G99" si="45">SUM(G90:G98)</f>
        <v>15.06</v>
      </c>
      <c r="H99" s="54">
        <f t="shared" ref="H99" si="46">SUM(H90:H98)</f>
        <v>12.55</v>
      </c>
      <c r="I99" s="54"/>
      <c r="J99" s="54">
        <f t="shared" ref="J99:L99" si="47">SUM(J90:J98)</f>
        <v>417.7</v>
      </c>
      <c r="K99" s="25"/>
      <c r="L99" s="19">
        <f t="shared" si="47"/>
        <v>68</v>
      </c>
    </row>
    <row r="100" spans="1:12" ht="15.75" customHeight="1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715</v>
      </c>
      <c r="G100" s="55">
        <f t="shared" ref="G100" si="48">G89+G99</f>
        <v>32.369999999999997</v>
      </c>
      <c r="H100" s="55">
        <f t="shared" ref="H100" si="49">H89+H99</f>
        <v>26.25</v>
      </c>
      <c r="I100" s="55">
        <f t="shared" ref="I100" si="50">I89+I99</f>
        <v>24.92</v>
      </c>
      <c r="J100" s="55">
        <f t="shared" ref="J100:L100" si="51">J89+J99</f>
        <v>507.7</v>
      </c>
      <c r="K100" s="32"/>
      <c r="L100" s="32">
        <f t="shared" si="51"/>
        <v>98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40</v>
      </c>
      <c r="F101" s="40" t="s">
        <v>66</v>
      </c>
      <c r="G101" s="56">
        <v>7.59</v>
      </c>
      <c r="H101" s="56">
        <v>8.58</v>
      </c>
      <c r="I101" s="56" t="s">
        <v>41</v>
      </c>
      <c r="J101" s="56" t="s">
        <v>42</v>
      </c>
      <c r="K101" s="41">
        <v>112063</v>
      </c>
      <c r="L101" s="40">
        <v>17.440000000000001</v>
      </c>
    </row>
    <row r="102" spans="1:12" ht="15">
      <c r="A102" s="23"/>
      <c r="B102" s="15"/>
      <c r="C102" s="11"/>
      <c r="D102" s="6"/>
      <c r="E102" s="42" t="s">
        <v>43</v>
      </c>
      <c r="F102" s="43">
        <v>10</v>
      </c>
      <c r="G102" s="53">
        <v>0.08</v>
      </c>
      <c r="H102" s="53">
        <v>7.25</v>
      </c>
      <c r="I102" s="53">
        <v>0.13</v>
      </c>
      <c r="J102" s="53">
        <v>66.099999999999994</v>
      </c>
      <c r="K102" s="44"/>
      <c r="L102" s="43">
        <v>6.75</v>
      </c>
    </row>
    <row r="103" spans="1:12" ht="15">
      <c r="A103" s="23"/>
      <c r="B103" s="15"/>
      <c r="C103" s="11"/>
      <c r="D103" s="7" t="s">
        <v>22</v>
      </c>
      <c r="E103" s="42" t="s">
        <v>128</v>
      </c>
      <c r="F103" s="43">
        <v>200</v>
      </c>
      <c r="G103" s="53" t="s">
        <v>129</v>
      </c>
      <c r="H103" s="53" t="s">
        <v>130</v>
      </c>
      <c r="I103" s="53">
        <v>14</v>
      </c>
      <c r="J103" s="53" t="s">
        <v>131</v>
      </c>
      <c r="K103" s="44"/>
      <c r="L103" s="43">
        <v>3.7</v>
      </c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30</v>
      </c>
      <c r="G104" s="53">
        <v>1.52</v>
      </c>
      <c r="H104" s="53">
        <v>0.16</v>
      </c>
      <c r="I104" s="53">
        <v>9.7200000000000006</v>
      </c>
      <c r="J104" s="53" t="s">
        <v>85</v>
      </c>
      <c r="K104" s="44"/>
      <c r="L104" s="43">
        <v>2.11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53"/>
      <c r="H105" s="53"/>
      <c r="I105" s="53"/>
      <c r="J105" s="5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53"/>
      <c r="H106" s="53"/>
      <c r="I106" s="53"/>
      <c r="J106" s="5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53"/>
      <c r="H107" s="53"/>
      <c r="I107" s="53"/>
      <c r="J107" s="5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240</v>
      </c>
      <c r="G108" s="54">
        <f t="shared" ref="G108:J108" si="52">SUM(G101:G107)</f>
        <v>9.19</v>
      </c>
      <c r="H108" s="54">
        <f t="shared" si="52"/>
        <v>15.99</v>
      </c>
      <c r="I108" s="54">
        <f t="shared" si="52"/>
        <v>23.85</v>
      </c>
      <c r="J108" s="54">
        <f t="shared" si="52"/>
        <v>66.099999999999994</v>
      </c>
      <c r="K108" s="25"/>
      <c r="L108" s="19">
        <f t="shared" ref="L108" si="53">SUM(L101:L107)</f>
        <v>30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49</v>
      </c>
      <c r="F109" s="43">
        <v>30</v>
      </c>
      <c r="G109" s="53" t="s">
        <v>50</v>
      </c>
      <c r="H109" s="53">
        <v>0</v>
      </c>
      <c r="I109" s="53">
        <v>2.2799999999999998</v>
      </c>
      <c r="J109" s="53">
        <v>8.4</v>
      </c>
      <c r="K109" s="44"/>
      <c r="L109" s="43">
        <v>6</v>
      </c>
    </row>
    <row r="110" spans="1:12" ht="15">
      <c r="A110" s="23"/>
      <c r="B110" s="15"/>
      <c r="C110" s="11"/>
      <c r="D110" s="7" t="s">
        <v>27</v>
      </c>
      <c r="E110" s="42" t="s">
        <v>133</v>
      </c>
      <c r="F110" s="43">
        <v>200</v>
      </c>
      <c r="G110" s="53">
        <v>4.1100000000000003</v>
      </c>
      <c r="H110" s="53">
        <v>4.2699999999999996</v>
      </c>
      <c r="I110" s="53">
        <v>15.6</v>
      </c>
      <c r="J110" s="53">
        <v>118.63</v>
      </c>
      <c r="K110" s="44">
        <v>112367</v>
      </c>
      <c r="L110" s="43">
        <v>16.61</v>
      </c>
    </row>
    <row r="111" spans="1:12" ht="15">
      <c r="A111" s="23"/>
      <c r="B111" s="15"/>
      <c r="C111" s="11"/>
      <c r="D111" s="7" t="s">
        <v>28</v>
      </c>
      <c r="E111" s="42"/>
      <c r="F111" s="43"/>
      <c r="G111" s="53"/>
      <c r="H111" s="53"/>
      <c r="I111" s="53"/>
      <c r="J111" s="53"/>
      <c r="K111" s="44"/>
      <c r="L111" s="43"/>
    </row>
    <row r="112" spans="1:12" ht="15">
      <c r="A112" s="23"/>
      <c r="B112" s="15"/>
      <c r="C112" s="11"/>
      <c r="D112" s="7" t="s">
        <v>29</v>
      </c>
      <c r="E112" s="42" t="s">
        <v>132</v>
      </c>
      <c r="F112" s="43" t="s">
        <v>134</v>
      </c>
      <c r="G112" s="53">
        <v>14.06</v>
      </c>
      <c r="H112" s="53">
        <v>33.71</v>
      </c>
      <c r="I112" s="53">
        <v>18.95</v>
      </c>
      <c r="J112" s="53">
        <v>377</v>
      </c>
      <c r="K112" s="44"/>
      <c r="L112" s="43">
        <v>38.619999999999997</v>
      </c>
    </row>
    <row r="113" spans="1:12" ht="15">
      <c r="A113" s="23"/>
      <c r="B113" s="15"/>
      <c r="C113" s="11"/>
      <c r="D113" s="7" t="s">
        <v>30</v>
      </c>
      <c r="E113" s="42" t="s">
        <v>79</v>
      </c>
      <c r="F113" s="43">
        <v>200</v>
      </c>
      <c r="G113" s="53" t="s">
        <v>59</v>
      </c>
      <c r="H113" s="53" t="s">
        <v>60</v>
      </c>
      <c r="I113" s="53" t="s">
        <v>61</v>
      </c>
      <c r="J113" s="53" t="s">
        <v>62</v>
      </c>
      <c r="K113" s="44">
        <v>111926</v>
      </c>
      <c r="L113" s="43">
        <v>2.77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53"/>
      <c r="H114" s="53"/>
      <c r="I114" s="53"/>
      <c r="J114" s="5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81</v>
      </c>
      <c r="F115" s="43">
        <v>60</v>
      </c>
      <c r="G115" s="53">
        <v>4.4000000000000004</v>
      </c>
      <c r="H115" s="53">
        <v>0.8</v>
      </c>
      <c r="I115" s="53">
        <v>21.8</v>
      </c>
      <c r="J115" s="53">
        <v>112.2</v>
      </c>
      <c r="K115" s="44"/>
      <c r="L115" s="43">
        <v>4</v>
      </c>
    </row>
    <row r="116" spans="1:12" ht="15">
      <c r="A116" s="23"/>
      <c r="B116" s="15"/>
      <c r="C116" s="11"/>
      <c r="D116" s="6"/>
      <c r="E116" s="42"/>
      <c r="F116" s="43"/>
      <c r="G116" s="53"/>
      <c r="H116" s="53"/>
      <c r="I116" s="53"/>
      <c r="J116" s="5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53"/>
      <c r="H117" s="53"/>
      <c r="I117" s="53"/>
      <c r="J117" s="5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490</v>
      </c>
      <c r="G118" s="54">
        <f t="shared" ref="G118:J118" si="54">SUM(G109:G117)</f>
        <v>22.57</v>
      </c>
      <c r="H118" s="54">
        <f t="shared" si="54"/>
        <v>38.78</v>
      </c>
      <c r="I118" s="54">
        <f t="shared" si="54"/>
        <v>58.629999999999995</v>
      </c>
      <c r="J118" s="54">
        <f t="shared" si="54"/>
        <v>616.23</v>
      </c>
      <c r="K118" s="25"/>
      <c r="L118" s="19">
        <f t="shared" ref="L118" si="55">SUM(L109:L117)</f>
        <v>68</v>
      </c>
    </row>
    <row r="119" spans="1:12" ht="15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730</v>
      </c>
      <c r="G119" s="55">
        <f t="shared" ref="G119" si="56">G108+G118</f>
        <v>31.759999999999998</v>
      </c>
      <c r="H119" s="55">
        <f t="shared" ref="H119" si="57">H108+H118</f>
        <v>54.77</v>
      </c>
      <c r="I119" s="55">
        <f t="shared" ref="I119" si="58">I108+I118</f>
        <v>82.47999999999999</v>
      </c>
      <c r="J119" s="55">
        <f t="shared" ref="J119:L119" si="59">J108+J118</f>
        <v>682.33</v>
      </c>
      <c r="K119" s="32"/>
      <c r="L119" s="32">
        <f t="shared" si="59"/>
        <v>98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135</v>
      </c>
      <c r="F120" s="40" t="s">
        <v>66</v>
      </c>
      <c r="G120" s="56">
        <v>7.4</v>
      </c>
      <c r="H120" s="56">
        <v>14.12</v>
      </c>
      <c r="I120" s="56" t="s">
        <v>136</v>
      </c>
      <c r="J120" s="56" t="s">
        <v>137</v>
      </c>
      <c r="K120" s="41">
        <v>112026</v>
      </c>
      <c r="L120" s="40">
        <v>15.38</v>
      </c>
    </row>
    <row r="121" spans="1:12" ht="15">
      <c r="A121" s="14"/>
      <c r="B121" s="15"/>
      <c r="C121" s="11"/>
      <c r="D121" s="6"/>
      <c r="E121" s="42"/>
      <c r="F121" s="43"/>
      <c r="G121" s="53"/>
      <c r="H121" s="53"/>
      <c r="I121" s="53"/>
      <c r="J121" s="53"/>
      <c r="K121" s="44"/>
      <c r="L121" s="43"/>
    </row>
    <row r="122" spans="1:12" ht="15" customHeight="1">
      <c r="A122" s="14"/>
      <c r="B122" s="15"/>
      <c r="C122" s="11"/>
      <c r="D122" s="7" t="s">
        <v>22</v>
      </c>
      <c r="E122" s="42" t="s">
        <v>138</v>
      </c>
      <c r="F122" s="43">
        <v>50</v>
      </c>
      <c r="G122" s="53">
        <v>3.79</v>
      </c>
      <c r="H122" s="53">
        <v>3.2</v>
      </c>
      <c r="I122" s="53">
        <v>25.81</v>
      </c>
      <c r="J122" s="53" t="s">
        <v>139</v>
      </c>
      <c r="K122" s="44">
        <v>111968</v>
      </c>
      <c r="L122" s="43">
        <v>12.51</v>
      </c>
    </row>
    <row r="123" spans="1:12" ht="15">
      <c r="A123" s="14"/>
      <c r="B123" s="15"/>
      <c r="C123" s="11"/>
      <c r="D123" s="7" t="s">
        <v>23</v>
      </c>
      <c r="E123" s="42" t="s">
        <v>45</v>
      </c>
      <c r="F123" s="43">
        <v>30</v>
      </c>
      <c r="G123" s="53">
        <v>1.52</v>
      </c>
      <c r="H123" s="53">
        <v>0.16</v>
      </c>
      <c r="I123" s="53">
        <v>9.7200000000000006</v>
      </c>
      <c r="J123" s="53" t="s">
        <v>85</v>
      </c>
      <c r="K123" s="44"/>
      <c r="L123" s="43">
        <v>2.11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53"/>
      <c r="H124" s="53"/>
      <c r="I124" s="53"/>
      <c r="J124" s="5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53"/>
      <c r="H125" s="53"/>
      <c r="I125" s="53"/>
      <c r="J125" s="5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53"/>
      <c r="H126" s="53"/>
      <c r="I126" s="53"/>
      <c r="J126" s="5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80</v>
      </c>
      <c r="G127" s="54">
        <f t="shared" ref="G127:J127" si="60">SUM(G120:G126)</f>
        <v>12.71</v>
      </c>
      <c r="H127" s="54">
        <f t="shared" si="60"/>
        <v>17.48</v>
      </c>
      <c r="I127" s="54">
        <f t="shared" si="60"/>
        <v>35.53</v>
      </c>
      <c r="J127" s="54">
        <f t="shared" si="60"/>
        <v>0</v>
      </c>
      <c r="K127" s="25"/>
      <c r="L127" s="19">
        <f t="shared" ref="L127" si="61">SUM(L120:L126)</f>
        <v>30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140</v>
      </c>
      <c r="F128" s="43">
        <v>60</v>
      </c>
      <c r="G128" s="53" t="s">
        <v>70</v>
      </c>
      <c r="H128" s="53">
        <v>6.06</v>
      </c>
      <c r="I128" s="53">
        <v>4.1100000000000003</v>
      </c>
      <c r="J128" s="53" t="s">
        <v>71</v>
      </c>
      <c r="K128" s="44">
        <v>112214</v>
      </c>
      <c r="L128" s="43">
        <v>4</v>
      </c>
    </row>
    <row r="129" spans="1:12" ht="15">
      <c r="A129" s="14"/>
      <c r="B129" s="15"/>
      <c r="C129" s="11"/>
      <c r="D129" s="7" t="s">
        <v>27</v>
      </c>
      <c r="E129" s="42" t="s">
        <v>141</v>
      </c>
      <c r="F129" s="43">
        <v>200</v>
      </c>
      <c r="G129" s="53">
        <v>2.25</v>
      </c>
      <c r="H129" s="53">
        <v>2.23</v>
      </c>
      <c r="I129" s="53" t="s">
        <v>91</v>
      </c>
      <c r="J129" s="53" t="s">
        <v>92</v>
      </c>
      <c r="K129" s="44">
        <v>112356</v>
      </c>
      <c r="L129" s="43">
        <v>14.75</v>
      </c>
    </row>
    <row r="130" spans="1:12" ht="15">
      <c r="A130" s="14"/>
      <c r="B130" s="15"/>
      <c r="C130" s="11"/>
      <c r="D130" s="7" t="s">
        <v>28</v>
      </c>
      <c r="E130" s="42" t="s">
        <v>142</v>
      </c>
      <c r="F130" s="43">
        <v>50</v>
      </c>
      <c r="G130" s="53">
        <v>7.93</v>
      </c>
      <c r="H130" s="53">
        <v>12.29</v>
      </c>
      <c r="I130" s="53">
        <v>10.199999999999999</v>
      </c>
      <c r="J130" s="53" t="s">
        <v>139</v>
      </c>
      <c r="K130" s="44">
        <v>112494</v>
      </c>
      <c r="L130" s="43">
        <v>32.590000000000003</v>
      </c>
    </row>
    <row r="131" spans="1:12" ht="15">
      <c r="A131" s="14"/>
      <c r="B131" s="15"/>
      <c r="C131" s="11"/>
      <c r="D131" s="7" t="s">
        <v>29</v>
      </c>
      <c r="E131" s="42" t="s">
        <v>143</v>
      </c>
      <c r="F131" s="43">
        <v>150</v>
      </c>
      <c r="G131" s="53">
        <v>5.33</v>
      </c>
      <c r="H131" s="53">
        <v>4.3499999999999996</v>
      </c>
      <c r="I131" s="53">
        <v>19.95</v>
      </c>
      <c r="J131" s="53">
        <v>140.47999999999999</v>
      </c>
      <c r="K131" s="44"/>
      <c r="L131" s="43">
        <v>8.5</v>
      </c>
    </row>
    <row r="132" spans="1:12" ht="15">
      <c r="A132" s="14"/>
      <c r="B132" s="15"/>
      <c r="C132" s="11"/>
      <c r="D132" s="7" t="s">
        <v>30</v>
      </c>
      <c r="E132" s="42" t="s">
        <v>144</v>
      </c>
      <c r="F132" s="43">
        <v>200</v>
      </c>
      <c r="G132" s="53" t="s">
        <v>59</v>
      </c>
      <c r="H132" s="53" t="s">
        <v>60</v>
      </c>
      <c r="I132" s="53" t="s">
        <v>61</v>
      </c>
      <c r="J132" s="53" t="s">
        <v>62</v>
      </c>
      <c r="K132" s="44">
        <v>111976</v>
      </c>
      <c r="L132" s="43">
        <v>4.16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53"/>
      <c r="H133" s="53"/>
      <c r="I133" s="53"/>
      <c r="J133" s="5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81</v>
      </c>
      <c r="F134" s="43">
        <v>60</v>
      </c>
      <c r="G134" s="53">
        <v>4.4000000000000004</v>
      </c>
      <c r="H134" s="53">
        <v>0.8</v>
      </c>
      <c r="I134" s="53">
        <v>21.8</v>
      </c>
      <c r="J134" s="53">
        <v>112.2</v>
      </c>
      <c r="K134" s="44"/>
      <c r="L134" s="43">
        <v>4</v>
      </c>
    </row>
    <row r="135" spans="1:12" ht="15">
      <c r="A135" s="14"/>
      <c r="B135" s="15"/>
      <c r="C135" s="11"/>
      <c r="D135" s="6"/>
      <c r="E135" s="42"/>
      <c r="F135" s="43"/>
      <c r="G135" s="53"/>
      <c r="H135" s="53"/>
      <c r="I135" s="53"/>
      <c r="J135" s="5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53"/>
      <c r="H136" s="53"/>
      <c r="I136" s="53"/>
      <c r="J136" s="5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720</v>
      </c>
      <c r="G137" s="54">
        <f t="shared" ref="G137:J137" si="62">SUM(G128:G136)</f>
        <v>19.91</v>
      </c>
      <c r="H137" s="54">
        <f t="shared" si="62"/>
        <v>25.73</v>
      </c>
      <c r="I137" s="54">
        <f t="shared" si="62"/>
        <v>56.06</v>
      </c>
      <c r="J137" s="54">
        <f t="shared" si="62"/>
        <v>252.68</v>
      </c>
      <c r="K137" s="25"/>
      <c r="L137" s="19">
        <f t="shared" ref="L137" si="63">SUM(L128:L136)</f>
        <v>68</v>
      </c>
    </row>
    <row r="138" spans="1:12" ht="15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800</v>
      </c>
      <c r="G138" s="55">
        <f t="shared" ref="G138" si="64">G127+G137</f>
        <v>32.620000000000005</v>
      </c>
      <c r="H138" s="55">
        <f t="shared" ref="H138" si="65">H127+H137</f>
        <v>43.21</v>
      </c>
      <c r="I138" s="55">
        <f t="shared" ref="I138" si="66">I127+I137</f>
        <v>91.59</v>
      </c>
      <c r="J138" s="55">
        <f t="shared" ref="J138:L138" si="67">J127+J137</f>
        <v>252.68</v>
      </c>
      <c r="K138" s="32"/>
      <c r="L138" s="32">
        <f t="shared" si="67"/>
        <v>98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145</v>
      </c>
      <c r="F139" s="40" t="s">
        <v>66</v>
      </c>
      <c r="G139" s="56">
        <v>5.29</v>
      </c>
      <c r="H139" s="56">
        <v>7.57</v>
      </c>
      <c r="I139" s="56" t="s">
        <v>99</v>
      </c>
      <c r="J139" s="56" t="s">
        <v>100</v>
      </c>
      <c r="K139" s="41">
        <v>112064</v>
      </c>
      <c r="L139" s="40">
        <v>13.78</v>
      </c>
    </row>
    <row r="140" spans="1:12" ht="15">
      <c r="A140" s="23"/>
      <c r="B140" s="15"/>
      <c r="C140" s="11"/>
      <c r="D140" s="6"/>
      <c r="E140" s="42" t="s">
        <v>83</v>
      </c>
      <c r="F140" s="43">
        <v>15</v>
      </c>
      <c r="G140" s="53">
        <v>5.75</v>
      </c>
      <c r="H140" s="53">
        <v>5.97</v>
      </c>
      <c r="I140" s="53">
        <v>0</v>
      </c>
      <c r="J140" s="53">
        <v>90</v>
      </c>
      <c r="K140" s="44"/>
      <c r="L140" s="43">
        <v>9.68</v>
      </c>
    </row>
    <row r="141" spans="1:12" ht="15">
      <c r="A141" s="23"/>
      <c r="B141" s="15"/>
      <c r="C141" s="11"/>
      <c r="D141" s="7" t="s">
        <v>22</v>
      </c>
      <c r="E141" s="42" t="s">
        <v>44</v>
      </c>
      <c r="F141" s="43">
        <v>200</v>
      </c>
      <c r="G141" s="53">
        <v>40</v>
      </c>
      <c r="H141" s="53">
        <v>10.199999999999999</v>
      </c>
      <c r="I141" s="53">
        <v>13.8</v>
      </c>
      <c r="J141" s="53">
        <v>304</v>
      </c>
      <c r="K141" s="44">
        <v>11931</v>
      </c>
      <c r="L141" s="43">
        <v>4.43</v>
      </c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>
        <v>30</v>
      </c>
      <c r="G142" s="53">
        <v>1.52</v>
      </c>
      <c r="H142" s="53">
        <v>0.16</v>
      </c>
      <c r="I142" s="53">
        <v>9.7200000000000006</v>
      </c>
      <c r="J142" s="53" t="s">
        <v>85</v>
      </c>
      <c r="K142" s="44"/>
      <c r="L142" s="43">
        <v>2.11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53"/>
      <c r="H143" s="53"/>
      <c r="I143" s="53"/>
      <c r="J143" s="5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53"/>
      <c r="H144" s="53"/>
      <c r="I144" s="53"/>
      <c r="J144" s="5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53"/>
      <c r="H145" s="53"/>
      <c r="I145" s="53"/>
      <c r="J145" s="5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245</v>
      </c>
      <c r="G146" s="54">
        <f t="shared" ref="G146:J146" si="68">SUM(G139:G145)</f>
        <v>52.56</v>
      </c>
      <c r="H146" s="54">
        <f t="shared" si="68"/>
        <v>23.9</v>
      </c>
      <c r="I146" s="54">
        <f t="shared" si="68"/>
        <v>23.520000000000003</v>
      </c>
      <c r="J146" s="54">
        <f t="shared" si="68"/>
        <v>394</v>
      </c>
      <c r="K146" s="25"/>
      <c r="L146" s="19">
        <f t="shared" ref="L146" si="69">SUM(L139:L145)</f>
        <v>30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117</v>
      </c>
      <c r="F147" s="43">
        <v>60</v>
      </c>
      <c r="G147" s="53" t="s">
        <v>118</v>
      </c>
      <c r="H147" s="53">
        <v>3.05</v>
      </c>
      <c r="I147" s="53">
        <v>5.39</v>
      </c>
      <c r="J147" s="53" t="s">
        <v>119</v>
      </c>
      <c r="K147" s="44">
        <v>111993</v>
      </c>
      <c r="L147" s="43">
        <v>5.5</v>
      </c>
    </row>
    <row r="148" spans="1:12" ht="15">
      <c r="A148" s="23"/>
      <c r="B148" s="15"/>
      <c r="C148" s="11"/>
      <c r="D148" s="7" t="s">
        <v>27</v>
      </c>
      <c r="E148" s="42" t="s">
        <v>146</v>
      </c>
      <c r="F148" s="43">
        <v>200</v>
      </c>
      <c r="G148" s="53">
        <v>1.57</v>
      </c>
      <c r="H148" s="53">
        <v>4.87</v>
      </c>
      <c r="I148" s="53">
        <v>10.77</v>
      </c>
      <c r="J148" s="53" t="s">
        <v>73</v>
      </c>
      <c r="K148" s="44">
        <v>112355</v>
      </c>
      <c r="L148" s="43">
        <v>14.08</v>
      </c>
    </row>
    <row r="149" spans="1:12" ht="15">
      <c r="A149" s="23"/>
      <c r="B149" s="15"/>
      <c r="C149" s="11"/>
      <c r="D149" s="7" t="s">
        <v>28</v>
      </c>
      <c r="E149" s="42" t="s">
        <v>147</v>
      </c>
      <c r="F149" s="43" t="s">
        <v>54</v>
      </c>
      <c r="G149" s="53">
        <v>7.42</v>
      </c>
      <c r="H149" s="53">
        <v>9.33</v>
      </c>
      <c r="I149" s="53">
        <v>2.58</v>
      </c>
      <c r="J149" s="53">
        <v>106</v>
      </c>
      <c r="K149" s="44">
        <v>112160</v>
      </c>
      <c r="L149" s="43">
        <v>32.49</v>
      </c>
    </row>
    <row r="150" spans="1:12" ht="15">
      <c r="A150" s="23"/>
      <c r="B150" s="15"/>
      <c r="C150" s="11"/>
      <c r="D150" s="7" t="s">
        <v>29</v>
      </c>
      <c r="E150" s="42" t="s">
        <v>55</v>
      </c>
      <c r="F150" s="43">
        <v>150</v>
      </c>
      <c r="G150" s="53">
        <v>5.37</v>
      </c>
      <c r="H150" s="53">
        <v>4.68</v>
      </c>
      <c r="I150" s="53" t="s">
        <v>56</v>
      </c>
      <c r="J150" s="53" t="s">
        <v>57</v>
      </c>
      <c r="K150" s="44"/>
      <c r="L150" s="43">
        <v>6.45</v>
      </c>
    </row>
    <row r="151" spans="1:12" ht="15">
      <c r="A151" s="23"/>
      <c r="B151" s="15"/>
      <c r="C151" s="11"/>
      <c r="D151" s="7" t="s">
        <v>30</v>
      </c>
      <c r="E151" s="42" t="s">
        <v>148</v>
      </c>
      <c r="F151" s="43">
        <v>200</v>
      </c>
      <c r="G151" s="53" t="s">
        <v>84</v>
      </c>
      <c r="H151" s="53">
        <v>22</v>
      </c>
      <c r="I151" s="53" t="s">
        <v>149</v>
      </c>
      <c r="J151" s="53" t="s">
        <v>150</v>
      </c>
      <c r="K151" s="44">
        <v>111976</v>
      </c>
      <c r="L151" s="43">
        <v>5.48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53"/>
      <c r="H152" s="53"/>
      <c r="I152" s="53"/>
      <c r="J152" s="5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81</v>
      </c>
      <c r="F153" s="43">
        <v>60</v>
      </c>
      <c r="G153" s="53">
        <v>4.4000000000000004</v>
      </c>
      <c r="H153" s="53">
        <v>0.8</v>
      </c>
      <c r="I153" s="53">
        <v>21.8</v>
      </c>
      <c r="J153" s="53">
        <v>112.2</v>
      </c>
      <c r="K153" s="44"/>
      <c r="L153" s="43">
        <v>4</v>
      </c>
    </row>
    <row r="154" spans="1:12" ht="15">
      <c r="A154" s="23"/>
      <c r="B154" s="15"/>
      <c r="C154" s="11"/>
      <c r="D154" s="6"/>
      <c r="E154" s="42"/>
      <c r="F154" s="43"/>
      <c r="G154" s="53"/>
      <c r="H154" s="53"/>
      <c r="I154" s="53"/>
      <c r="J154" s="5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53"/>
      <c r="H155" s="53"/>
      <c r="I155" s="53"/>
      <c r="J155" s="5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670</v>
      </c>
      <c r="G156" s="54">
        <f t="shared" ref="G156:J156" si="70">SUM(G147:G155)</f>
        <v>18.759999999999998</v>
      </c>
      <c r="H156" s="54">
        <f t="shared" si="70"/>
        <v>44.73</v>
      </c>
      <c r="I156" s="54">
        <f t="shared" si="70"/>
        <v>40.540000000000006</v>
      </c>
      <c r="J156" s="54">
        <f t="shared" si="70"/>
        <v>218.2</v>
      </c>
      <c r="K156" s="25"/>
      <c r="L156" s="19">
        <f t="shared" ref="L156" si="71">SUM(L147:L155)</f>
        <v>68</v>
      </c>
    </row>
    <row r="157" spans="1:12" ht="15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915</v>
      </c>
      <c r="G157" s="55">
        <f t="shared" ref="G157" si="72">G146+G156</f>
        <v>71.319999999999993</v>
      </c>
      <c r="H157" s="55">
        <f t="shared" ref="H157" si="73">H146+H156</f>
        <v>68.63</v>
      </c>
      <c r="I157" s="55">
        <f t="shared" ref="I157" si="74">I146+I156</f>
        <v>64.06</v>
      </c>
      <c r="J157" s="55">
        <f t="shared" ref="J157:L157" si="75">J146+J156</f>
        <v>612.20000000000005</v>
      </c>
      <c r="K157" s="32"/>
      <c r="L157" s="32">
        <f t="shared" si="75"/>
        <v>98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151</v>
      </c>
      <c r="F158" s="40" t="s">
        <v>66</v>
      </c>
      <c r="G158" s="56">
        <v>5.59</v>
      </c>
      <c r="H158" s="56">
        <v>8.58</v>
      </c>
      <c r="I158" s="56" t="s">
        <v>41</v>
      </c>
      <c r="J158" s="56" t="s">
        <v>42</v>
      </c>
      <c r="K158" s="41">
        <v>112063</v>
      </c>
      <c r="L158" s="40">
        <v>17.420000000000002</v>
      </c>
    </row>
    <row r="159" spans="1:12" ht="15">
      <c r="A159" s="23"/>
      <c r="B159" s="15"/>
      <c r="C159" s="11"/>
      <c r="D159" s="6"/>
      <c r="E159" s="42" t="s">
        <v>43</v>
      </c>
      <c r="F159" s="43">
        <v>10</v>
      </c>
      <c r="G159" s="53">
        <v>5.75</v>
      </c>
      <c r="H159" s="53">
        <v>5.97</v>
      </c>
      <c r="I159" s="53">
        <v>0</v>
      </c>
      <c r="J159" s="53">
        <v>90</v>
      </c>
      <c r="K159" s="44"/>
      <c r="L159" s="43">
        <v>6.04</v>
      </c>
    </row>
    <row r="160" spans="1:12" ht="15">
      <c r="A160" s="23"/>
      <c r="B160" s="15"/>
      <c r="C160" s="11"/>
      <c r="D160" s="7" t="s">
        <v>22</v>
      </c>
      <c r="E160" s="42" t="s">
        <v>152</v>
      </c>
      <c r="F160" s="43">
        <v>200</v>
      </c>
      <c r="G160" s="53" t="s">
        <v>84</v>
      </c>
      <c r="H160" s="53" t="s">
        <v>84</v>
      </c>
      <c r="I160" s="53" t="s">
        <v>126</v>
      </c>
      <c r="J160" s="53" t="s">
        <v>127</v>
      </c>
      <c r="K160" s="44">
        <v>111976</v>
      </c>
      <c r="L160" s="43">
        <v>4.43</v>
      </c>
    </row>
    <row r="161" spans="1:12" ht="15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53">
        <v>1.52</v>
      </c>
      <c r="H161" s="53">
        <v>0.16</v>
      </c>
      <c r="I161" s="53">
        <v>9.7200000000000006</v>
      </c>
      <c r="J161" s="53" t="s">
        <v>85</v>
      </c>
      <c r="K161" s="44"/>
      <c r="L161" s="43">
        <v>2.11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53"/>
      <c r="H162" s="53"/>
      <c r="I162" s="53"/>
      <c r="J162" s="5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53"/>
      <c r="H163" s="53"/>
      <c r="I163" s="53"/>
      <c r="J163" s="5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53"/>
      <c r="H164" s="53"/>
      <c r="I164" s="53"/>
      <c r="J164" s="5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240</v>
      </c>
      <c r="G165" s="54">
        <f t="shared" ref="G165:J165" si="76">SUM(G158:G164)</f>
        <v>12.86</v>
      </c>
      <c r="H165" s="54">
        <f t="shared" si="76"/>
        <v>14.71</v>
      </c>
      <c r="I165" s="54">
        <f t="shared" si="76"/>
        <v>9.7200000000000006</v>
      </c>
      <c r="J165" s="54">
        <f t="shared" si="76"/>
        <v>90</v>
      </c>
      <c r="K165" s="25"/>
      <c r="L165" s="19">
        <f t="shared" ref="L165" si="77">SUM(L158:L164)</f>
        <v>30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153</v>
      </c>
      <c r="F166" s="43">
        <v>60</v>
      </c>
      <c r="G166" s="53">
        <v>0.81</v>
      </c>
      <c r="H166" s="53">
        <v>3.65</v>
      </c>
      <c r="I166" s="53">
        <v>4.72</v>
      </c>
      <c r="J166" s="53">
        <v>53.91</v>
      </c>
      <c r="K166" s="44">
        <v>112162</v>
      </c>
      <c r="L166" s="43">
        <v>5.16</v>
      </c>
    </row>
    <row r="167" spans="1:12" ht="15">
      <c r="A167" s="23"/>
      <c r="B167" s="15"/>
      <c r="C167" s="11"/>
      <c r="D167" s="7" t="s">
        <v>27</v>
      </c>
      <c r="E167" s="42" t="s">
        <v>154</v>
      </c>
      <c r="F167" s="43" t="s">
        <v>107</v>
      </c>
      <c r="G167" s="53">
        <v>1.52</v>
      </c>
      <c r="H167" s="53">
        <v>4.9400000000000004</v>
      </c>
      <c r="I167" s="53">
        <v>6.49</v>
      </c>
      <c r="J167" s="53" t="s">
        <v>108</v>
      </c>
      <c r="K167" s="44">
        <v>112353</v>
      </c>
      <c r="L167" s="43">
        <v>15.95</v>
      </c>
    </row>
    <row r="168" spans="1:12" ht="15">
      <c r="A168" s="23"/>
      <c r="B168" s="15"/>
      <c r="C168" s="11"/>
      <c r="D168" s="7" t="s">
        <v>28</v>
      </c>
      <c r="E168" s="42" t="s">
        <v>155</v>
      </c>
      <c r="F168" s="43" t="s">
        <v>125</v>
      </c>
      <c r="G168" s="53">
        <v>4.05</v>
      </c>
      <c r="H168" s="53">
        <v>4.2</v>
      </c>
      <c r="I168" s="53">
        <v>8.0500000000000007</v>
      </c>
      <c r="J168" s="53" t="s">
        <v>157</v>
      </c>
      <c r="K168" s="44">
        <v>112451</v>
      </c>
      <c r="L168" s="43">
        <v>27.78</v>
      </c>
    </row>
    <row r="169" spans="1:12" ht="15">
      <c r="A169" s="23"/>
      <c r="B169" s="15"/>
      <c r="C169" s="11"/>
      <c r="D169" s="7" t="s">
        <v>29</v>
      </c>
      <c r="E169" s="42" t="s">
        <v>156</v>
      </c>
      <c r="F169" s="43">
        <v>150</v>
      </c>
      <c r="G169" s="53">
        <v>8.3800000000000008</v>
      </c>
      <c r="H169" s="53">
        <v>6.1</v>
      </c>
      <c r="I169" s="53" t="s">
        <v>77</v>
      </c>
      <c r="J169" s="53" t="s">
        <v>78</v>
      </c>
      <c r="K169" s="44"/>
      <c r="L169" s="43">
        <v>10.26</v>
      </c>
    </row>
    <row r="170" spans="1:12" ht="15">
      <c r="A170" s="23"/>
      <c r="B170" s="15"/>
      <c r="C170" s="11"/>
      <c r="D170" s="7" t="s">
        <v>30</v>
      </c>
      <c r="E170" s="42" t="s">
        <v>96</v>
      </c>
      <c r="F170" s="43">
        <v>200</v>
      </c>
      <c r="G170" s="53" t="s">
        <v>50</v>
      </c>
      <c r="H170" s="53">
        <v>0</v>
      </c>
      <c r="I170" s="53">
        <v>28.06</v>
      </c>
      <c r="J170" s="53" t="s">
        <v>97</v>
      </c>
      <c r="K170" s="44">
        <v>112094</v>
      </c>
      <c r="L170" s="43">
        <v>4.8499999999999996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53"/>
      <c r="H171" s="53"/>
      <c r="I171" s="53"/>
      <c r="J171" s="5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81</v>
      </c>
      <c r="F172" s="43">
        <v>60</v>
      </c>
      <c r="G172" s="53">
        <v>4.4000000000000004</v>
      </c>
      <c r="H172" s="53">
        <v>0.8</v>
      </c>
      <c r="I172" s="53">
        <v>21.8</v>
      </c>
      <c r="J172" s="53">
        <v>112.2</v>
      </c>
      <c r="K172" s="44"/>
      <c r="L172" s="43">
        <v>4</v>
      </c>
    </row>
    <row r="173" spans="1:12" ht="15">
      <c r="A173" s="23"/>
      <c r="B173" s="15"/>
      <c r="C173" s="11"/>
      <c r="D173" s="6"/>
      <c r="E173" s="42"/>
      <c r="F173" s="43"/>
      <c r="G173" s="53"/>
      <c r="H173" s="53"/>
      <c r="I173" s="53"/>
      <c r="J173" s="5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53"/>
      <c r="H174" s="53"/>
      <c r="I174" s="53"/>
      <c r="J174" s="5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470</v>
      </c>
      <c r="G175" s="54">
        <f t="shared" ref="G175:J175" si="78">SUM(G166:G174)</f>
        <v>19.160000000000004</v>
      </c>
      <c r="H175" s="54">
        <f t="shared" si="78"/>
        <v>19.690000000000001</v>
      </c>
      <c r="I175" s="54">
        <f t="shared" si="78"/>
        <v>69.12</v>
      </c>
      <c r="J175" s="54">
        <f t="shared" si="78"/>
        <v>166.11</v>
      </c>
      <c r="K175" s="25"/>
      <c r="L175" s="19">
        <f t="shared" ref="L175" si="79">SUM(L166:L174)</f>
        <v>68</v>
      </c>
    </row>
    <row r="176" spans="1:12" ht="15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710</v>
      </c>
      <c r="G176" s="55">
        <f t="shared" ref="G176" si="80">G165+G175</f>
        <v>32.020000000000003</v>
      </c>
      <c r="H176" s="55">
        <f t="shared" ref="H176" si="81">H165+H175</f>
        <v>34.400000000000006</v>
      </c>
      <c r="I176" s="55">
        <f t="shared" ref="I176" si="82">I165+I175</f>
        <v>78.84</v>
      </c>
      <c r="J176" s="55">
        <f t="shared" ref="J176:L176" si="83">J165+J175</f>
        <v>256.11</v>
      </c>
      <c r="K176" s="32"/>
      <c r="L176" s="32">
        <f t="shared" si="83"/>
        <v>98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158</v>
      </c>
      <c r="F177" s="40" t="s">
        <v>159</v>
      </c>
      <c r="G177" s="56">
        <v>9.6999999999999993</v>
      </c>
      <c r="H177" s="56">
        <v>9.2200000000000006</v>
      </c>
      <c r="I177" s="56" t="s">
        <v>160</v>
      </c>
      <c r="J177" s="56" t="s">
        <v>161</v>
      </c>
      <c r="K177" s="41"/>
      <c r="L177" s="40">
        <v>19.190000000000001</v>
      </c>
    </row>
    <row r="178" spans="1:12" ht="15">
      <c r="A178" s="23"/>
      <c r="B178" s="15"/>
      <c r="C178" s="11"/>
      <c r="D178" s="6"/>
      <c r="E178" s="42" t="s">
        <v>43</v>
      </c>
      <c r="F178" s="43">
        <v>10</v>
      </c>
      <c r="G178" s="53">
        <v>5.75</v>
      </c>
      <c r="H178" s="53">
        <v>5.97</v>
      </c>
      <c r="I178" s="53">
        <v>0</v>
      </c>
      <c r="J178" s="53">
        <v>90</v>
      </c>
      <c r="K178" s="44"/>
      <c r="L178" s="43">
        <v>6.75</v>
      </c>
    </row>
    <row r="179" spans="1:12" ht="15">
      <c r="A179" s="23"/>
      <c r="B179" s="15"/>
      <c r="C179" s="11"/>
      <c r="D179" s="7" t="s">
        <v>22</v>
      </c>
      <c r="E179" s="42" t="s">
        <v>79</v>
      </c>
      <c r="F179" s="43">
        <v>200</v>
      </c>
      <c r="G179" s="53" t="s">
        <v>84</v>
      </c>
      <c r="H179" s="53" t="s">
        <v>60</v>
      </c>
      <c r="I179" s="53">
        <v>15.2</v>
      </c>
      <c r="J179" s="53" t="s">
        <v>116</v>
      </c>
      <c r="K179" s="44">
        <v>11926</v>
      </c>
      <c r="L179" s="43">
        <v>2.77</v>
      </c>
    </row>
    <row r="180" spans="1:12" ht="15">
      <c r="A180" s="23"/>
      <c r="B180" s="15"/>
      <c r="C180" s="11"/>
      <c r="D180" s="7" t="s">
        <v>23</v>
      </c>
      <c r="E180" s="42" t="s">
        <v>45</v>
      </c>
      <c r="F180" s="43">
        <v>30</v>
      </c>
      <c r="G180" s="53">
        <v>1.52</v>
      </c>
      <c r="H180" s="53">
        <v>0.16</v>
      </c>
      <c r="I180" s="53">
        <v>9.7200000000000006</v>
      </c>
      <c r="J180" s="53" t="s">
        <v>85</v>
      </c>
      <c r="K180" s="44"/>
      <c r="L180" s="43">
        <v>2.11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53"/>
      <c r="H181" s="53"/>
      <c r="I181" s="53"/>
      <c r="J181" s="5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53"/>
      <c r="H182" s="53"/>
      <c r="I182" s="53"/>
      <c r="J182" s="5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53"/>
      <c r="H183" s="53"/>
      <c r="I183" s="53"/>
      <c r="J183" s="5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240</v>
      </c>
      <c r="G184" s="54">
        <f t="shared" ref="G184:J184" si="84">SUM(G177:G183)</f>
        <v>16.97</v>
      </c>
      <c r="H184" s="54">
        <f t="shared" si="84"/>
        <v>15.350000000000001</v>
      </c>
      <c r="I184" s="54">
        <f t="shared" si="84"/>
        <v>24.92</v>
      </c>
      <c r="J184" s="54">
        <f t="shared" si="84"/>
        <v>90</v>
      </c>
      <c r="K184" s="25"/>
      <c r="L184" s="19">
        <f t="shared" ref="L184" si="85">SUM(L177:L183)</f>
        <v>30.82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49</v>
      </c>
      <c r="F185" s="43">
        <v>30</v>
      </c>
      <c r="G185" s="53" t="s">
        <v>50</v>
      </c>
      <c r="H185" s="53">
        <v>0</v>
      </c>
      <c r="I185" s="53">
        <v>2.2799999999999998</v>
      </c>
      <c r="J185" s="53">
        <v>8.4</v>
      </c>
      <c r="K185" s="44"/>
      <c r="L185" s="43">
        <v>6</v>
      </c>
    </row>
    <row r="186" spans="1:12" ht="15">
      <c r="A186" s="23"/>
      <c r="B186" s="15"/>
      <c r="C186" s="11"/>
      <c r="D186" s="7" t="s">
        <v>27</v>
      </c>
      <c r="E186" s="42" t="s">
        <v>120</v>
      </c>
      <c r="F186" s="43" t="s">
        <v>107</v>
      </c>
      <c r="G186" s="53">
        <v>1.81</v>
      </c>
      <c r="H186" s="53">
        <v>5.03</v>
      </c>
      <c r="I186" s="53" t="s">
        <v>121</v>
      </c>
      <c r="J186" s="53" t="s">
        <v>122</v>
      </c>
      <c r="K186" s="44">
        <v>112365</v>
      </c>
      <c r="L186" s="43">
        <v>19.649999999999999</v>
      </c>
    </row>
    <row r="187" spans="1:12" ht="15">
      <c r="A187" s="23"/>
      <c r="B187" s="15"/>
      <c r="C187" s="11"/>
      <c r="D187" s="7" t="s">
        <v>28</v>
      </c>
      <c r="E187" s="42" t="s">
        <v>123</v>
      </c>
      <c r="F187" s="43" t="s">
        <v>125</v>
      </c>
      <c r="G187" s="53">
        <v>8.9</v>
      </c>
      <c r="H187" s="53">
        <v>8.1</v>
      </c>
      <c r="I187" s="53">
        <v>5.2</v>
      </c>
      <c r="J187" s="53">
        <v>129</v>
      </c>
      <c r="K187" s="44">
        <v>112506</v>
      </c>
      <c r="L187" s="43">
        <v>23.23</v>
      </c>
    </row>
    <row r="188" spans="1:12" ht="15">
      <c r="A188" s="23"/>
      <c r="B188" s="15"/>
      <c r="C188" s="11"/>
      <c r="D188" s="7" t="s">
        <v>29</v>
      </c>
      <c r="E188" s="42" t="s">
        <v>95</v>
      </c>
      <c r="F188" s="43">
        <v>150</v>
      </c>
      <c r="G188" s="53">
        <v>4.88</v>
      </c>
      <c r="H188" s="53">
        <v>8.14</v>
      </c>
      <c r="I188" s="53">
        <v>47.83</v>
      </c>
      <c r="J188" s="53">
        <v>199.5</v>
      </c>
      <c r="K188" s="44"/>
      <c r="L188" s="43">
        <v>10.96</v>
      </c>
    </row>
    <row r="189" spans="1:12" ht="15">
      <c r="A189" s="23"/>
      <c r="B189" s="15"/>
      <c r="C189" s="11"/>
      <c r="D189" s="7" t="s">
        <v>30</v>
      </c>
      <c r="E189" s="42" t="s">
        <v>152</v>
      </c>
      <c r="F189" s="43">
        <v>200</v>
      </c>
      <c r="G189" s="53" t="s">
        <v>59</v>
      </c>
      <c r="H189" s="53" t="s">
        <v>60</v>
      </c>
      <c r="I189" s="53" t="s">
        <v>61</v>
      </c>
      <c r="J189" s="53" t="s">
        <v>62</v>
      </c>
      <c r="K189" s="44">
        <v>11976</v>
      </c>
      <c r="L189" s="43">
        <v>4.16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53"/>
      <c r="H190" s="53"/>
      <c r="I190" s="53"/>
      <c r="J190" s="5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81</v>
      </c>
      <c r="F191" s="43">
        <v>60</v>
      </c>
      <c r="G191" s="53">
        <v>4.4000000000000004</v>
      </c>
      <c r="H191" s="53">
        <v>0.8</v>
      </c>
      <c r="I191" s="53">
        <v>21.8</v>
      </c>
      <c r="J191" s="53">
        <v>112.2</v>
      </c>
      <c r="K191" s="44"/>
      <c r="L191" s="43">
        <v>4</v>
      </c>
    </row>
    <row r="192" spans="1:12" ht="15">
      <c r="A192" s="23"/>
      <c r="B192" s="15"/>
      <c r="C192" s="11"/>
      <c r="D192" s="6"/>
      <c r="E192" s="42"/>
      <c r="F192" s="43"/>
      <c r="G192" s="53"/>
      <c r="H192" s="53"/>
      <c r="I192" s="53"/>
      <c r="J192" s="5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53"/>
      <c r="H193" s="53"/>
      <c r="I193" s="53"/>
      <c r="J193" s="5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440</v>
      </c>
      <c r="G194" s="54">
        <f t="shared" ref="G194:J194" si="86">SUM(G185:G193)</f>
        <v>19.990000000000002</v>
      </c>
      <c r="H194" s="54">
        <f t="shared" si="86"/>
        <v>22.07</v>
      </c>
      <c r="I194" s="54">
        <f t="shared" si="86"/>
        <v>77.11</v>
      </c>
      <c r="J194" s="54">
        <f t="shared" si="86"/>
        <v>449.09999999999997</v>
      </c>
      <c r="K194" s="25"/>
      <c r="L194" s="19">
        <f t="shared" ref="L194" si="87">SUM(L185:L193)</f>
        <v>68</v>
      </c>
    </row>
    <row r="195" spans="1:12" ht="15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680</v>
      </c>
      <c r="G195" s="55">
        <f t="shared" ref="G195" si="88">G184+G194</f>
        <v>36.96</v>
      </c>
      <c r="H195" s="55">
        <f t="shared" ref="H195" si="89">H184+H194</f>
        <v>37.42</v>
      </c>
      <c r="I195" s="55">
        <f t="shared" ref="I195" si="90">I184+I194</f>
        <v>102.03</v>
      </c>
      <c r="J195" s="55">
        <f t="shared" ref="J195:L195" si="91">J184+J194</f>
        <v>539.09999999999991</v>
      </c>
      <c r="K195" s="32"/>
      <c r="L195" s="32">
        <f t="shared" si="91"/>
        <v>98.82</v>
      </c>
    </row>
    <row r="196" spans="1:12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781.5</v>
      </c>
      <c r="G196" s="57">
        <f t="shared" ref="G196:J196" si="92">(G24+G43+G62+G81+G100+G119+G138+G157+G176+G195)/(IF(G24=0,0,1)+IF(G43=0,0,1)+IF(G62=0,0,1)+IF(G81=0,0,1)+IF(G100=0,0,1)+IF(G119=0,0,1)+IF(G138=0,0,1)+IF(G157=0,0,1)+IF(G176=0,0,1)+IF(G195=0,0,1))</f>
        <v>43.570999999999998</v>
      </c>
      <c r="H196" s="57">
        <f t="shared" si="92"/>
        <v>42.749000000000009</v>
      </c>
      <c r="I196" s="57">
        <f t="shared" si="92"/>
        <v>96.635000000000005</v>
      </c>
      <c r="J196" s="57">
        <f t="shared" si="92"/>
        <v>618.20900000000006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98.081999999999994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2023-10-20T05:19:10Z</dcterms:modified>
</cp:coreProperties>
</file>