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H195" s="1"/>
  <c r="G184"/>
  <c r="F184"/>
  <c r="B176"/>
  <c r="A176"/>
  <c r="J175"/>
  <c r="I175"/>
  <c r="H175"/>
  <c r="G175"/>
  <c r="F175"/>
  <c r="B166"/>
  <c r="A166"/>
  <c r="J165"/>
  <c r="J176" s="1"/>
  <c r="I165"/>
  <c r="H165"/>
  <c r="H176" s="1"/>
  <c r="G165"/>
  <c r="F165"/>
  <c r="B157"/>
  <c r="A157"/>
  <c r="J156"/>
  <c r="I156"/>
  <c r="H156"/>
  <c r="G156"/>
  <c r="F156"/>
  <c r="B147"/>
  <c r="A147"/>
  <c r="J146"/>
  <c r="J157" s="1"/>
  <c r="I146"/>
  <c r="H146"/>
  <c r="H157" s="1"/>
  <c r="G146"/>
  <c r="F146"/>
  <c r="B138"/>
  <c r="A138"/>
  <c r="J137"/>
  <c r="I137"/>
  <c r="H137"/>
  <c r="G137"/>
  <c r="F137"/>
  <c r="B128"/>
  <c r="A128"/>
  <c r="J127"/>
  <c r="J138" s="1"/>
  <c r="I127"/>
  <c r="H127"/>
  <c r="H138" s="1"/>
  <c r="G127"/>
  <c r="F127"/>
  <c r="B119"/>
  <c r="A119"/>
  <c r="J118"/>
  <c r="I118"/>
  <c r="H118"/>
  <c r="G118"/>
  <c r="F118"/>
  <c r="B109"/>
  <c r="J108"/>
  <c r="J119" s="1"/>
  <c r="I108"/>
  <c r="H108"/>
  <c r="G108"/>
  <c r="F108"/>
  <c r="B100"/>
  <c r="A100"/>
  <c r="J99"/>
  <c r="I99"/>
  <c r="H99"/>
  <c r="G99"/>
  <c r="F99"/>
  <c r="B90"/>
  <c r="A90"/>
  <c r="J89"/>
  <c r="I89"/>
  <c r="H89"/>
  <c r="G89"/>
  <c r="G100" s="1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J62" s="1"/>
  <c r="I61"/>
  <c r="H61"/>
  <c r="G61"/>
  <c r="F61"/>
  <c r="B52"/>
  <c r="A52"/>
  <c r="J51"/>
  <c r="I51"/>
  <c r="I62" s="1"/>
  <c r="H51"/>
  <c r="G51"/>
  <c r="F51"/>
  <c r="B43"/>
  <c r="A43"/>
  <c r="J42"/>
  <c r="I42"/>
  <c r="H42"/>
  <c r="G42"/>
  <c r="F42"/>
  <c r="B33"/>
  <c r="A33"/>
  <c r="J32"/>
  <c r="I32"/>
  <c r="I43" s="1"/>
  <c r="H32"/>
  <c r="G32"/>
  <c r="F32"/>
  <c r="B24"/>
  <c r="A24"/>
  <c r="B14"/>
  <c r="A14"/>
  <c r="G23"/>
  <c r="H23"/>
  <c r="I23"/>
  <c r="J23"/>
  <c r="F23"/>
  <c r="G13"/>
  <c r="H13"/>
  <c r="I13"/>
  <c r="J13"/>
  <c r="F13"/>
  <c r="J43" l="1"/>
  <c r="H62"/>
  <c r="F81"/>
  <c r="J81"/>
  <c r="F100"/>
  <c r="I138"/>
  <c r="G157"/>
  <c r="I157"/>
  <c r="G176"/>
  <c r="I176"/>
  <c r="G195"/>
  <c r="J195"/>
  <c r="I195"/>
  <c r="G138"/>
  <c r="H119"/>
  <c r="G119"/>
  <c r="I119"/>
  <c r="J100"/>
  <c r="I100"/>
  <c r="H100"/>
  <c r="I81"/>
  <c r="H81"/>
  <c r="G81"/>
  <c r="F62"/>
  <c r="G62"/>
  <c r="H43"/>
  <c r="G43"/>
  <c r="F43"/>
  <c r="F119"/>
  <c r="F138"/>
  <c r="F157"/>
  <c r="F176"/>
  <c r="F195"/>
  <c r="I24"/>
  <c r="F24"/>
  <c r="J24"/>
  <c r="H24"/>
  <c r="G24"/>
  <c r="J196" l="1"/>
  <c r="I196"/>
  <c r="G196"/>
  <c r="F196"/>
  <c r="H196"/>
</calcChain>
</file>

<file path=xl/sharedStrings.xml><?xml version="1.0" encoding="utf-8"?>
<sst xmlns="http://schemas.openxmlformats.org/spreadsheetml/2006/main" count="322" uniqueCount="119">
  <si>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</si>
  <si>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</si>
  <si>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</si>
  <si>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</si>
  <si>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</si>
  <si>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</si>
  <si>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</si>
  <si>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</si>
  <si>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</si>
  <si>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</si>
  <si>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</si>
  <si>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</si>
  <si>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</si>
  <si>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</si>
  <si>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</si>
  <si>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</si>
  <si>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</si>
  <si>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</si>
  <si>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</si>
  <si>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</si>
  <si>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</si>
  <si>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</si>
  <si>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</si>
  <si>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</si>
  <si>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</si>
  <si>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</si>
  <si>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</si>
  <si>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</si>
  <si>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</si>
  <si>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</si>
  <si>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</si>
  <si>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</si>
  <si>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</si>
  <si>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</si>
  <si>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12 лет и старше</t>
  </si>
  <si>
    <t>директор</t>
  </si>
  <si>
    <t>Каша молочная пшенная с маслом</t>
  </si>
  <si>
    <t>200/10</t>
  </si>
  <si>
    <t>Кофейный напиток с молоком</t>
  </si>
  <si>
    <t>Хлеб пшеничный</t>
  </si>
  <si>
    <t>мандарины порциями</t>
  </si>
  <si>
    <t>сыр (порциями)</t>
  </si>
  <si>
    <t>салат из белокочанной капусты</t>
  </si>
  <si>
    <t>Суп картофельный с горохом</t>
  </si>
  <si>
    <t>Котлеты рубленые с томатным  соусом</t>
  </si>
  <si>
    <t>50/50</t>
  </si>
  <si>
    <t xml:space="preserve"> Макароны отварные</t>
  </si>
  <si>
    <t xml:space="preserve"> Чай с фруктовым соком</t>
  </si>
  <si>
    <t>Хлеб Цивильный</t>
  </si>
  <si>
    <t>Каша молочная из овсяных хлопьев с маслом</t>
  </si>
  <si>
    <t>250/10</t>
  </si>
  <si>
    <t xml:space="preserve"> </t>
  </si>
  <si>
    <t>Какао с молоком</t>
  </si>
  <si>
    <t>Бутерброд с повидлом</t>
  </si>
  <si>
    <t>Винегрет овощной</t>
  </si>
  <si>
    <t>Борщ с капустой с картофелем со сметаной</t>
  </si>
  <si>
    <t>250/5</t>
  </si>
  <si>
    <t>Тефтели рубленые с соусом</t>
  </si>
  <si>
    <t>60/50</t>
  </si>
  <si>
    <t>Каша гречневая рассыпчатая с маслом</t>
  </si>
  <si>
    <t>Компот из смеси сухофруктов</t>
  </si>
  <si>
    <t>Хлеб Дарницкий</t>
  </si>
  <si>
    <t>Запеканка из творога со сгущенным молоком</t>
  </si>
  <si>
    <t>130/20</t>
  </si>
  <si>
    <t>Масло(порциями)</t>
  </si>
  <si>
    <t xml:space="preserve"> Чай с лимоном</t>
  </si>
  <si>
    <t>яблоки свежие порциями</t>
  </si>
  <si>
    <t>Салат из квашенной капусты</t>
  </si>
  <si>
    <t xml:space="preserve"> Суп картофельный с макаронными изделиями</t>
  </si>
  <si>
    <t xml:space="preserve"> Рыба припущенная с соусом</t>
  </si>
  <si>
    <t xml:space="preserve"> 50/50</t>
  </si>
  <si>
    <t xml:space="preserve"> Пюре картофельное</t>
  </si>
  <si>
    <t>Компот из изюма</t>
  </si>
  <si>
    <t>яйцо вареное</t>
  </si>
  <si>
    <t>Каша из риса и пшена с маслом</t>
  </si>
  <si>
    <t xml:space="preserve"> Чай с сахаром</t>
  </si>
  <si>
    <t>Бутерброд с сыром</t>
  </si>
  <si>
    <t>салат из свеклы отварной</t>
  </si>
  <si>
    <t xml:space="preserve"> Щи из свежей капусты с картофелем со сметаной</t>
  </si>
  <si>
    <t>Биточки рубленые с   соусом</t>
  </si>
  <si>
    <t xml:space="preserve"> Макаронные изделия  отварные</t>
  </si>
  <si>
    <t xml:space="preserve"> Компот из чернослива</t>
  </si>
  <si>
    <t>200/5</t>
  </si>
  <si>
    <t xml:space="preserve"> Какао с молоком</t>
  </si>
  <si>
    <t xml:space="preserve"> Рассольник Ленинградский со сметаной</t>
  </si>
  <si>
    <t xml:space="preserve"> Филе куриное, тушенное в соусе</t>
  </si>
  <si>
    <t xml:space="preserve"> Картофель отварной</t>
  </si>
  <si>
    <t xml:space="preserve"> Компот из свежих яблок</t>
  </si>
  <si>
    <t>Каша молочная рисовая с маслом</t>
  </si>
  <si>
    <t>яблоки свежие  порциями</t>
  </si>
  <si>
    <t xml:space="preserve">Бутерброд с сыром </t>
  </si>
  <si>
    <t>салат из моркови с изюмом</t>
  </si>
  <si>
    <t>Суп картофельный с горохом с мясом</t>
  </si>
  <si>
    <t>250/12</t>
  </si>
  <si>
    <t>Биточки  рубленые с   соусом</t>
  </si>
  <si>
    <t xml:space="preserve"> Каша гречневая рассыпчатая</t>
  </si>
  <si>
    <t xml:space="preserve"> Компот из кураги</t>
  </si>
  <si>
    <t xml:space="preserve">  Запеканка творожная со сметанным соусом</t>
  </si>
  <si>
    <t>Чай с сахаром</t>
  </si>
  <si>
    <t xml:space="preserve"> Винегрет овощной</t>
  </si>
  <si>
    <t>Борщ из свежей капусты  с мясом</t>
  </si>
  <si>
    <t>Котлеты рубленные из филе птицы с соусом</t>
  </si>
  <si>
    <t>Рис отварной</t>
  </si>
  <si>
    <t xml:space="preserve"> Каша молочная пшенная с маслом</t>
  </si>
  <si>
    <t>Груша порциями</t>
  </si>
  <si>
    <t xml:space="preserve"> Котлеты рыбные с соусом</t>
  </si>
  <si>
    <t>Компот из чернослива</t>
  </si>
  <si>
    <t xml:space="preserve"> Макароны отварные с сыром</t>
  </si>
  <si>
    <t>Бутерброд с маслом сливочным</t>
  </si>
  <si>
    <t xml:space="preserve"> яйцо вареное</t>
  </si>
  <si>
    <t xml:space="preserve"> Суп крестьянский с крупой с мясом</t>
  </si>
  <si>
    <t xml:space="preserve"> Фрикадельки в соусе</t>
  </si>
  <si>
    <t xml:space="preserve"> Каша пшеничная вязкая</t>
  </si>
  <si>
    <t xml:space="preserve"> Компот из изюма</t>
  </si>
  <si>
    <t>Каша полбяная с маслом</t>
  </si>
  <si>
    <t xml:space="preserve"> Кофейный напиток с молоком</t>
  </si>
  <si>
    <t xml:space="preserve"> Салат из свеклы отварной</t>
  </si>
  <si>
    <t>Максимов П.Н.</t>
  </si>
  <si>
    <t>МБОУ "Айбечская СОШ"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</si>
</sst>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118</v>
      </c>
      <c r="D1" s="52"/>
      <c r="E1" s="52"/>
      <c r="F1" s="13" t="s">
        <v>15</v>
      </c>
      <c r="G1" s="2" t="s">
        <v>16</v>
      </c>
      <c r="H1" s="53" t="s">
        <v>35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117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34</v>
      </c>
      <c r="G3" s="2" t="s">
        <v>18</v>
      </c>
      <c r="H3" s="54"/>
      <c r="I3" s="54"/>
      <c r="J3" s="54"/>
      <c r="K3" s="54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 t="s">
        <v>36</v>
      </c>
      <c r="F6" s="41" t="s">
        <v>37</v>
      </c>
      <c r="G6" s="41">
        <v>8.74</v>
      </c>
      <c r="H6" s="41">
        <v>12.49</v>
      </c>
      <c r="I6" s="41">
        <v>43.87</v>
      </c>
      <c r="J6" s="41">
        <v>320.3</v>
      </c>
      <c r="K6" s="42">
        <v>173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 t="s">
        <v>38</v>
      </c>
      <c r="F8" s="44">
        <v>200</v>
      </c>
      <c r="G8" s="44">
        <v>3.3</v>
      </c>
      <c r="H8" s="44">
        <v>2.73</v>
      </c>
      <c r="I8" s="44">
        <v>24.96</v>
      </c>
      <c r="J8" s="44">
        <v>146.30000000000001</v>
      </c>
      <c r="K8" s="45">
        <v>379</v>
      </c>
    </row>
    <row r="9" spans="1:11" ht="15">
      <c r="A9" s="24"/>
      <c r="B9" s="16"/>
      <c r="C9" s="11"/>
      <c r="D9" s="7" t="s">
        <v>22</v>
      </c>
      <c r="E9" s="43" t="s">
        <v>39</v>
      </c>
      <c r="F9" s="44">
        <v>20</v>
      </c>
      <c r="G9" s="44">
        <v>1.52</v>
      </c>
      <c r="H9" s="44">
        <v>0.16</v>
      </c>
      <c r="I9" s="44">
        <v>9.7200000000000006</v>
      </c>
      <c r="J9" s="44">
        <v>47.6</v>
      </c>
      <c r="K9" s="45"/>
    </row>
    <row r="10" spans="1:11" ht="15">
      <c r="A10" s="24"/>
      <c r="B10" s="16"/>
      <c r="C10" s="11"/>
      <c r="D10" s="7" t="s">
        <v>23</v>
      </c>
      <c r="E10" s="43" t="s">
        <v>40</v>
      </c>
      <c r="F10" s="44">
        <v>100</v>
      </c>
      <c r="G10" s="44">
        <v>0.8</v>
      </c>
      <c r="H10" s="44">
        <v>0.3</v>
      </c>
      <c r="I10" s="44">
        <v>8.1</v>
      </c>
      <c r="J10" s="44">
        <v>40</v>
      </c>
      <c r="K10" s="45"/>
    </row>
    <row r="11" spans="1:11" ht="15">
      <c r="A11" s="24"/>
      <c r="B11" s="16"/>
      <c r="C11" s="11"/>
      <c r="D11" s="6"/>
      <c r="E11" s="43" t="s">
        <v>41</v>
      </c>
      <c r="F11" s="44">
        <v>25</v>
      </c>
      <c r="G11" s="44">
        <v>5.75</v>
      </c>
      <c r="H11" s="44">
        <v>5.97</v>
      </c>
      <c r="I11" s="44">
        <v>0</v>
      </c>
      <c r="J11" s="44">
        <v>90</v>
      </c>
      <c r="K11" s="45">
        <v>15</v>
      </c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345</v>
      </c>
      <c r="G13" s="20">
        <f t="shared" ref="G13:J13" si="0">SUM(G6:G12)</f>
        <v>20.11</v>
      </c>
      <c r="H13" s="20">
        <f t="shared" si="0"/>
        <v>21.650000000000002</v>
      </c>
      <c r="I13" s="20">
        <f t="shared" si="0"/>
        <v>86.649999999999991</v>
      </c>
      <c r="J13" s="20">
        <f t="shared" si="0"/>
        <v>644.20000000000005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42</v>
      </c>
      <c r="F14" s="44">
        <v>100</v>
      </c>
      <c r="G14" s="44">
        <v>1.48</v>
      </c>
      <c r="H14" s="44">
        <v>5.08</v>
      </c>
      <c r="I14" s="44">
        <v>8.98</v>
      </c>
      <c r="J14" s="44">
        <v>86.07</v>
      </c>
      <c r="K14" s="45">
        <v>43</v>
      </c>
    </row>
    <row r="15" spans="1:11" ht="15">
      <c r="A15" s="24"/>
      <c r="B15" s="16"/>
      <c r="C15" s="11"/>
      <c r="D15" s="7" t="s">
        <v>26</v>
      </c>
      <c r="E15" s="43" t="s">
        <v>43</v>
      </c>
      <c r="F15" s="44">
        <v>250</v>
      </c>
      <c r="G15" s="44">
        <v>5.13</v>
      </c>
      <c r="H15" s="44">
        <v>5.33</v>
      </c>
      <c r="I15" s="44">
        <v>19.5</v>
      </c>
      <c r="J15" s="44">
        <v>148.29</v>
      </c>
      <c r="K15" s="45">
        <v>102</v>
      </c>
    </row>
    <row r="16" spans="1:11" ht="15">
      <c r="A16" s="24"/>
      <c r="B16" s="16"/>
      <c r="C16" s="11"/>
      <c r="D16" s="7" t="s">
        <v>27</v>
      </c>
      <c r="E16" s="43" t="s">
        <v>44</v>
      </c>
      <c r="F16" s="44" t="s">
        <v>45</v>
      </c>
      <c r="G16" s="44">
        <v>8.08</v>
      </c>
      <c r="H16" s="44">
        <v>10.25</v>
      </c>
      <c r="I16" s="44">
        <v>11.5</v>
      </c>
      <c r="J16" s="44">
        <v>168.41</v>
      </c>
      <c r="K16" s="45">
        <v>269</v>
      </c>
    </row>
    <row r="17" spans="1:11" ht="15">
      <c r="A17" s="24"/>
      <c r="B17" s="16"/>
      <c r="C17" s="11"/>
      <c r="D17" s="7" t="s">
        <v>28</v>
      </c>
      <c r="E17" s="43" t="s">
        <v>46</v>
      </c>
      <c r="F17" s="44">
        <v>200</v>
      </c>
      <c r="G17" s="44">
        <v>7.26</v>
      </c>
      <c r="H17" s="44">
        <v>6.52</v>
      </c>
      <c r="I17" s="44">
        <v>43.61</v>
      </c>
      <c r="J17" s="44">
        <v>267.02999999999997</v>
      </c>
      <c r="K17" s="45">
        <v>870</v>
      </c>
    </row>
    <row r="18" spans="1:11" ht="15">
      <c r="A18" s="24"/>
      <c r="B18" s="16"/>
      <c r="C18" s="11"/>
      <c r="D18" s="7" t="s">
        <v>29</v>
      </c>
      <c r="E18" s="43" t="s">
        <v>47</v>
      </c>
      <c r="F18" s="44">
        <v>200</v>
      </c>
      <c r="G18" s="44">
        <v>0.54</v>
      </c>
      <c r="H18" s="44">
        <v>0.1</v>
      </c>
      <c r="I18" s="44">
        <v>8.58</v>
      </c>
      <c r="J18" s="44">
        <v>33</v>
      </c>
      <c r="K18" s="45">
        <v>597</v>
      </c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 t="s">
        <v>48</v>
      </c>
      <c r="F20" s="44">
        <v>40</v>
      </c>
      <c r="G20" s="44">
        <v>2.72</v>
      </c>
      <c r="H20" s="44">
        <v>0.52</v>
      </c>
      <c r="I20" s="44">
        <v>16.28</v>
      </c>
      <c r="J20" s="44">
        <v>98</v>
      </c>
      <c r="K20" s="45">
        <v>851</v>
      </c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790</v>
      </c>
      <c r="G23" s="20">
        <f t="shared" ref="G23:J23" si="1">SUM(G14:G22)</f>
        <v>25.209999999999997</v>
      </c>
      <c r="H23" s="20">
        <f t="shared" si="1"/>
        <v>27.8</v>
      </c>
      <c r="I23" s="20">
        <f t="shared" si="1"/>
        <v>108.45</v>
      </c>
      <c r="J23" s="20">
        <f t="shared" si="1"/>
        <v>800.8</v>
      </c>
      <c r="K23" s="26"/>
    </row>
    <row r="24" spans="1:11" ht="15.75" thickBot="1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1135</v>
      </c>
      <c r="G24" s="33">
        <f t="shared" ref="G24:J24" si="2">G13+G23</f>
        <v>45.319999999999993</v>
      </c>
      <c r="H24" s="33">
        <f t="shared" si="2"/>
        <v>49.45</v>
      </c>
      <c r="I24" s="33">
        <f t="shared" si="2"/>
        <v>195.1</v>
      </c>
      <c r="J24" s="33">
        <f t="shared" si="2"/>
        <v>1445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 t="s">
        <v>49</v>
      </c>
      <c r="F25" s="41" t="s">
        <v>50</v>
      </c>
      <c r="G25" s="41">
        <v>9.64</v>
      </c>
      <c r="H25" s="41">
        <v>14.82</v>
      </c>
      <c r="I25" s="41">
        <v>39.92</v>
      </c>
      <c r="J25" s="41">
        <v>327.2</v>
      </c>
      <c r="K25" s="42" t="s">
        <v>51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 t="s">
        <v>52</v>
      </c>
      <c r="F27" s="44">
        <v>200</v>
      </c>
      <c r="G27" s="44">
        <v>3.97</v>
      </c>
      <c r="H27" s="44">
        <v>3.42</v>
      </c>
      <c r="I27" s="44">
        <v>26.08</v>
      </c>
      <c r="J27" s="44">
        <v>143</v>
      </c>
      <c r="K27" s="45">
        <v>382</v>
      </c>
    </row>
    <row r="28" spans="1:11" ht="15">
      <c r="A28" s="15"/>
      <c r="B28" s="16"/>
      <c r="C28" s="11"/>
      <c r="D28" s="7" t="s">
        <v>22</v>
      </c>
      <c r="E28" s="43" t="s">
        <v>39</v>
      </c>
      <c r="F28" s="44">
        <v>40</v>
      </c>
      <c r="G28" s="44">
        <v>3.04</v>
      </c>
      <c r="H28" s="44">
        <v>0.32</v>
      </c>
      <c r="I28" s="44">
        <v>19.440000000000001</v>
      </c>
      <c r="J28" s="44">
        <v>95.2</v>
      </c>
      <c r="K28" s="45"/>
    </row>
    <row r="29" spans="1:11" ht="15">
      <c r="A29" s="15"/>
      <c r="B29" s="16"/>
      <c r="C29" s="11"/>
      <c r="D29" s="7" t="s">
        <v>23</v>
      </c>
      <c r="E29" s="43" t="s">
        <v>53</v>
      </c>
      <c r="F29" s="44">
        <v>55</v>
      </c>
      <c r="G29" s="44">
        <v>2.4</v>
      </c>
      <c r="H29" s="44">
        <v>4.3899999999999997</v>
      </c>
      <c r="I29" s="44">
        <v>27.11</v>
      </c>
      <c r="J29" s="44">
        <v>156.69999999999999</v>
      </c>
      <c r="K29" s="45">
        <v>609</v>
      </c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295</v>
      </c>
      <c r="G32" s="20">
        <f t="shared" ref="G32" si="3">SUM(G25:G31)</f>
        <v>19.05</v>
      </c>
      <c r="H32" s="20">
        <f t="shared" ref="H32" si="4">SUM(H25:H31)</f>
        <v>22.950000000000003</v>
      </c>
      <c r="I32" s="20">
        <f t="shared" ref="I32" si="5">SUM(I25:I31)</f>
        <v>112.55</v>
      </c>
      <c r="J32" s="20">
        <f t="shared" ref="J32" si="6">SUM(J25:J31)</f>
        <v>722.09999999999991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54</v>
      </c>
      <c r="F33" s="44">
        <v>100</v>
      </c>
      <c r="G33" s="44">
        <v>1.34</v>
      </c>
      <c r="H33" s="44">
        <v>10.11</v>
      </c>
      <c r="I33" s="44">
        <v>6.86</v>
      </c>
      <c r="J33" s="44">
        <v>124.34</v>
      </c>
      <c r="K33" s="45">
        <v>25</v>
      </c>
    </row>
    <row r="34" spans="1:11" ht="15">
      <c r="A34" s="15"/>
      <c r="B34" s="16"/>
      <c r="C34" s="11"/>
      <c r="D34" s="7" t="s">
        <v>26</v>
      </c>
      <c r="E34" s="43" t="s">
        <v>55</v>
      </c>
      <c r="F34" s="44" t="s">
        <v>56</v>
      </c>
      <c r="G34" s="44">
        <v>2.04</v>
      </c>
      <c r="H34" s="44">
        <v>5.96</v>
      </c>
      <c r="I34" s="44">
        <v>14.37</v>
      </c>
      <c r="J34" s="44">
        <v>114.89</v>
      </c>
      <c r="K34" s="45">
        <v>703</v>
      </c>
    </row>
    <row r="35" spans="1:11" ht="15">
      <c r="A35" s="15"/>
      <c r="B35" s="16"/>
      <c r="C35" s="11"/>
      <c r="D35" s="7" t="s">
        <v>27</v>
      </c>
      <c r="E35" s="43" t="s">
        <v>57</v>
      </c>
      <c r="F35" s="44" t="s">
        <v>58</v>
      </c>
      <c r="G35" s="44">
        <v>7.47</v>
      </c>
      <c r="H35" s="44">
        <v>8.3699999999999992</v>
      </c>
      <c r="I35" s="44">
        <v>8.0500000000000007</v>
      </c>
      <c r="J35" s="44">
        <v>139.1</v>
      </c>
      <c r="K35" s="45">
        <v>743</v>
      </c>
    </row>
    <row r="36" spans="1:11" ht="15">
      <c r="A36" s="15"/>
      <c r="B36" s="16"/>
      <c r="C36" s="11"/>
      <c r="D36" s="7" t="s">
        <v>28</v>
      </c>
      <c r="E36" s="43" t="s">
        <v>59</v>
      </c>
      <c r="F36" s="44" t="s">
        <v>37</v>
      </c>
      <c r="G36" s="44">
        <v>12.25</v>
      </c>
      <c r="H36" s="44">
        <v>9.1300000000000008</v>
      </c>
      <c r="I36" s="44">
        <v>60.12</v>
      </c>
      <c r="J36" s="44">
        <v>377.91</v>
      </c>
      <c r="K36" s="45">
        <v>704</v>
      </c>
    </row>
    <row r="37" spans="1:11" ht="15">
      <c r="A37" s="15"/>
      <c r="B37" s="16"/>
      <c r="C37" s="11"/>
      <c r="D37" s="7" t="s">
        <v>29</v>
      </c>
      <c r="E37" s="43" t="s">
        <v>60</v>
      </c>
      <c r="F37" s="44">
        <v>200</v>
      </c>
      <c r="G37" s="44">
        <v>0.56999999999999995</v>
      </c>
      <c r="H37" s="44">
        <v>0</v>
      </c>
      <c r="I37" s="44">
        <v>32.21</v>
      </c>
      <c r="J37" s="44">
        <v>126.05</v>
      </c>
      <c r="K37" s="45">
        <v>730</v>
      </c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 t="s">
        <v>61</v>
      </c>
      <c r="F39" s="44">
        <v>40</v>
      </c>
      <c r="G39" s="44">
        <v>2.72</v>
      </c>
      <c r="H39" s="44">
        <v>0.52</v>
      </c>
      <c r="I39" s="44">
        <v>16.28</v>
      </c>
      <c r="J39" s="44">
        <v>98</v>
      </c>
      <c r="K39" s="45">
        <v>851</v>
      </c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340</v>
      </c>
      <c r="G42" s="20">
        <f t="shared" ref="G42" si="7">SUM(G33:G41)</f>
        <v>26.39</v>
      </c>
      <c r="H42" s="20">
        <f t="shared" ref="H42" si="8">SUM(H33:H41)</f>
        <v>34.090000000000003</v>
      </c>
      <c r="I42" s="20">
        <f t="shared" ref="I42" si="9">SUM(I33:I41)</f>
        <v>137.89000000000001</v>
      </c>
      <c r="J42" s="20">
        <f t="shared" ref="J42" si="10">SUM(J33:J41)</f>
        <v>980.29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635</v>
      </c>
      <c r="G43" s="33">
        <f t="shared" ref="G43" si="11">G32+G42</f>
        <v>45.44</v>
      </c>
      <c r="H43" s="33">
        <f t="shared" ref="H43" si="12">H32+H42</f>
        <v>57.040000000000006</v>
      </c>
      <c r="I43" s="33">
        <f t="shared" ref="I43" si="13">I32+I42</f>
        <v>250.44</v>
      </c>
      <c r="J43" s="33">
        <f t="shared" ref="J43" si="14">J32+J42</f>
        <v>1702.3899999999999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 t="s">
        <v>62</v>
      </c>
      <c r="F44" s="41" t="s">
        <v>63</v>
      </c>
      <c r="G44" s="41">
        <v>22.27</v>
      </c>
      <c r="H44" s="41">
        <v>16.79</v>
      </c>
      <c r="I44" s="41">
        <v>31.71</v>
      </c>
      <c r="J44" s="41">
        <v>367.83</v>
      </c>
      <c r="K44" s="42">
        <v>744</v>
      </c>
    </row>
    <row r="45" spans="1:11" ht="15">
      <c r="A45" s="24"/>
      <c r="B45" s="16"/>
      <c r="C45" s="11"/>
      <c r="D45" s="6"/>
      <c r="E45" s="43" t="s">
        <v>64</v>
      </c>
      <c r="F45" s="44">
        <v>10</v>
      </c>
      <c r="G45" s="44">
        <v>0.08</v>
      </c>
      <c r="H45" s="44">
        <v>8.25</v>
      </c>
      <c r="I45" s="44">
        <v>0.08</v>
      </c>
      <c r="J45" s="44">
        <v>74.8</v>
      </c>
      <c r="K45" s="45">
        <v>401</v>
      </c>
    </row>
    <row r="46" spans="1:11" ht="15">
      <c r="A46" s="24"/>
      <c r="B46" s="16"/>
      <c r="C46" s="11"/>
      <c r="D46" s="7" t="s">
        <v>21</v>
      </c>
      <c r="E46" s="43" t="s">
        <v>65</v>
      </c>
      <c r="F46" s="44">
        <v>200</v>
      </c>
      <c r="G46" s="44">
        <v>0.16</v>
      </c>
      <c r="H46" s="44">
        <v>0.03</v>
      </c>
      <c r="I46" s="44">
        <v>15.2</v>
      </c>
      <c r="J46" s="44">
        <v>59.16</v>
      </c>
      <c r="K46" s="45">
        <v>736</v>
      </c>
    </row>
    <row r="47" spans="1:11" ht="15">
      <c r="A47" s="24"/>
      <c r="B47" s="16"/>
      <c r="C47" s="11"/>
      <c r="D47" s="7" t="s">
        <v>22</v>
      </c>
      <c r="E47" s="43" t="s">
        <v>39</v>
      </c>
      <c r="F47" s="44">
        <v>40</v>
      </c>
      <c r="G47" s="44">
        <v>3.04</v>
      </c>
      <c r="H47" s="44">
        <v>0.32</v>
      </c>
      <c r="I47" s="44">
        <v>19.440000000000001</v>
      </c>
      <c r="J47" s="44">
        <v>95.2</v>
      </c>
      <c r="K47" s="45">
        <v>569</v>
      </c>
    </row>
    <row r="48" spans="1:11" ht="15">
      <c r="A48" s="24"/>
      <c r="B48" s="16"/>
      <c r="C48" s="11"/>
      <c r="D48" s="7" t="s">
        <v>23</v>
      </c>
      <c r="E48" s="43" t="s">
        <v>66</v>
      </c>
      <c r="F48" s="44">
        <v>100</v>
      </c>
      <c r="G48" s="44">
        <v>0.4</v>
      </c>
      <c r="H48" s="44">
        <v>0.4</v>
      </c>
      <c r="I48" s="44">
        <v>9.8000000000000007</v>
      </c>
      <c r="J48" s="44">
        <v>45</v>
      </c>
      <c r="K48" s="45">
        <v>698</v>
      </c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350</v>
      </c>
      <c r="G51" s="20">
        <f t="shared" ref="G51" si="15">SUM(G44:G50)</f>
        <v>25.949999999999996</v>
      </c>
      <c r="H51" s="20">
        <f t="shared" ref="H51" si="16">SUM(H44:H50)</f>
        <v>25.79</v>
      </c>
      <c r="I51" s="20">
        <f t="shared" ref="I51" si="17">SUM(I44:I50)</f>
        <v>76.22999999999999</v>
      </c>
      <c r="J51" s="20">
        <f t="shared" ref="J51" si="18">SUM(J44:J50)</f>
        <v>641.99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67</v>
      </c>
      <c r="F52" s="44">
        <v>100</v>
      </c>
      <c r="G52" s="44">
        <v>1.6</v>
      </c>
      <c r="H52" s="44">
        <v>4.99</v>
      </c>
      <c r="I52" s="44">
        <v>7.68</v>
      </c>
      <c r="J52" s="44">
        <v>83.39</v>
      </c>
      <c r="K52" s="45">
        <v>369</v>
      </c>
    </row>
    <row r="53" spans="1:11" ht="15">
      <c r="A53" s="24"/>
      <c r="B53" s="16"/>
      <c r="C53" s="11"/>
      <c r="D53" s="7" t="s">
        <v>26</v>
      </c>
      <c r="E53" s="43" t="s">
        <v>68</v>
      </c>
      <c r="F53" s="44">
        <v>250</v>
      </c>
      <c r="G53" s="44">
        <v>2.82</v>
      </c>
      <c r="H53" s="44">
        <v>2.79</v>
      </c>
      <c r="I53" s="44">
        <v>20.91</v>
      </c>
      <c r="J53" s="44">
        <v>121.95</v>
      </c>
      <c r="K53" s="45">
        <v>478</v>
      </c>
    </row>
    <row r="54" spans="1:11" ht="15">
      <c r="A54" s="24"/>
      <c r="B54" s="16"/>
      <c r="C54" s="11"/>
      <c r="D54" s="7" t="s">
        <v>27</v>
      </c>
      <c r="E54" s="43" t="s">
        <v>69</v>
      </c>
      <c r="F54" s="44" t="s">
        <v>70</v>
      </c>
      <c r="G54" s="44">
        <v>9.2899999999999991</v>
      </c>
      <c r="H54" s="44">
        <v>1.78</v>
      </c>
      <c r="I54" s="44">
        <v>3.29</v>
      </c>
      <c r="J54" s="44">
        <v>65.760000000000005</v>
      </c>
      <c r="K54" s="45">
        <v>719</v>
      </c>
    </row>
    <row r="55" spans="1:11" ht="15">
      <c r="A55" s="24"/>
      <c r="B55" s="16"/>
      <c r="C55" s="11"/>
      <c r="D55" s="7" t="s">
        <v>28</v>
      </c>
      <c r="E55" s="43" t="s">
        <v>71</v>
      </c>
      <c r="F55" s="44">
        <v>230</v>
      </c>
      <c r="G55" s="44">
        <v>4.6500000000000004</v>
      </c>
      <c r="H55" s="44">
        <v>11.09</v>
      </c>
      <c r="I55" s="44">
        <v>28.95</v>
      </c>
      <c r="J55" s="44">
        <v>234.16</v>
      </c>
      <c r="K55" s="45">
        <v>883</v>
      </c>
    </row>
    <row r="56" spans="1:11" ht="15">
      <c r="A56" s="24"/>
      <c r="B56" s="16"/>
      <c r="C56" s="11"/>
      <c r="D56" s="7" t="s">
        <v>29</v>
      </c>
      <c r="E56" s="43" t="s">
        <v>72</v>
      </c>
      <c r="F56" s="44">
        <v>200</v>
      </c>
      <c r="G56" s="44">
        <v>0.36</v>
      </c>
      <c r="H56" s="44">
        <v>0</v>
      </c>
      <c r="I56" s="44">
        <v>28.06</v>
      </c>
      <c r="J56" s="44">
        <v>108.83</v>
      </c>
      <c r="K56" s="45">
        <v>707</v>
      </c>
    </row>
    <row r="57" spans="1:11" ht="15">
      <c r="A57" s="24"/>
      <c r="B57" s="16"/>
      <c r="C57" s="11"/>
      <c r="D57" s="7" t="s">
        <v>30</v>
      </c>
      <c r="E57" s="43" t="s">
        <v>73</v>
      </c>
      <c r="F57" s="44">
        <v>40</v>
      </c>
      <c r="G57" s="44">
        <v>5.08</v>
      </c>
      <c r="H57" s="44">
        <v>4.5999999999999996</v>
      </c>
      <c r="I57" s="44">
        <v>0.28000000000000003</v>
      </c>
      <c r="J57" s="44">
        <v>62.8</v>
      </c>
      <c r="K57" s="45">
        <v>729</v>
      </c>
    </row>
    <row r="58" spans="1:11" ht="15">
      <c r="A58" s="24"/>
      <c r="B58" s="16"/>
      <c r="C58" s="11"/>
      <c r="D58" s="7" t="s">
        <v>31</v>
      </c>
      <c r="E58" s="43" t="s">
        <v>61</v>
      </c>
      <c r="F58" s="44">
        <v>50</v>
      </c>
      <c r="G58" s="44">
        <v>3.4</v>
      </c>
      <c r="H58" s="44">
        <v>0.65</v>
      </c>
      <c r="I58" s="44">
        <v>20.350000000000001</v>
      </c>
      <c r="J58" s="44">
        <v>122.5</v>
      </c>
      <c r="K58" s="45">
        <v>851</v>
      </c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870</v>
      </c>
      <c r="G61" s="20">
        <f t="shared" ref="G61" si="19">SUM(G52:G60)</f>
        <v>27.199999999999996</v>
      </c>
      <c r="H61" s="20">
        <f t="shared" ref="H61" si="20">SUM(H52:H60)</f>
        <v>25.9</v>
      </c>
      <c r="I61" s="20">
        <f t="shared" ref="I61" si="21">SUM(I52:I60)</f>
        <v>109.52000000000001</v>
      </c>
      <c r="J61" s="20">
        <f t="shared" ref="J61" si="22">SUM(J52:J60)</f>
        <v>799.39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1220</v>
      </c>
      <c r="G62" s="33">
        <f t="shared" ref="G62" si="23">G51+G61</f>
        <v>53.149999999999991</v>
      </c>
      <c r="H62" s="33">
        <f t="shared" ref="H62" si="24">H51+H61</f>
        <v>51.69</v>
      </c>
      <c r="I62" s="33">
        <f t="shared" ref="I62" si="25">I51+I61</f>
        <v>185.75</v>
      </c>
      <c r="J62" s="33">
        <f t="shared" ref="J62" si="26">J51+J61</f>
        <v>1441.38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 t="s">
        <v>74</v>
      </c>
      <c r="F63" s="41" t="s">
        <v>50</v>
      </c>
      <c r="G63" s="41">
        <v>7.59</v>
      </c>
      <c r="H63" s="41">
        <v>12.45</v>
      </c>
      <c r="I63" s="41">
        <v>40.840000000000003</v>
      </c>
      <c r="J63" s="41">
        <v>301.32</v>
      </c>
      <c r="K63" s="42">
        <v>885</v>
      </c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 t="s">
        <v>75</v>
      </c>
      <c r="F65" s="44">
        <v>200</v>
      </c>
      <c r="G65" s="44">
        <v>0.1</v>
      </c>
      <c r="H65" s="44">
        <v>0.03</v>
      </c>
      <c r="I65" s="44">
        <v>14.99</v>
      </c>
      <c r="J65" s="44">
        <v>56.85</v>
      </c>
      <c r="K65" s="45">
        <v>728</v>
      </c>
    </row>
    <row r="66" spans="1:11" ht="15">
      <c r="A66" s="24"/>
      <c r="B66" s="16"/>
      <c r="C66" s="11"/>
      <c r="D66" s="7" t="s">
        <v>22</v>
      </c>
      <c r="E66" s="43" t="s">
        <v>39</v>
      </c>
      <c r="F66" s="44">
        <v>40</v>
      </c>
      <c r="G66" s="44">
        <v>3.04</v>
      </c>
      <c r="H66" s="44">
        <v>0.32</v>
      </c>
      <c r="I66" s="44">
        <v>19.440000000000001</v>
      </c>
      <c r="J66" s="44">
        <v>95.2</v>
      </c>
      <c r="K66" s="45">
        <v>569</v>
      </c>
    </row>
    <row r="67" spans="1:11" ht="15">
      <c r="A67" s="24"/>
      <c r="B67" s="16"/>
      <c r="C67" s="11"/>
      <c r="D67" s="7" t="s">
        <v>23</v>
      </c>
      <c r="E67" s="43" t="s">
        <v>76</v>
      </c>
      <c r="F67" s="44">
        <v>50</v>
      </c>
      <c r="G67" s="44">
        <v>5.77</v>
      </c>
      <c r="H67" s="44">
        <v>7.95</v>
      </c>
      <c r="I67" s="44">
        <v>14.62</v>
      </c>
      <c r="J67" s="44">
        <v>162.80000000000001</v>
      </c>
      <c r="K67" s="45">
        <v>392</v>
      </c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290</v>
      </c>
      <c r="G70" s="20">
        <f t="shared" ref="G70" si="27">SUM(G63:G69)</f>
        <v>16.5</v>
      </c>
      <c r="H70" s="20">
        <f t="shared" ref="H70" si="28">SUM(H63:H69)</f>
        <v>20.75</v>
      </c>
      <c r="I70" s="20">
        <f t="shared" ref="I70" si="29">SUM(I63:I69)</f>
        <v>89.890000000000015</v>
      </c>
      <c r="J70" s="20">
        <f t="shared" ref="J70" si="30">SUM(J63:J69)</f>
        <v>616.17000000000007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77</v>
      </c>
      <c r="F71" s="44">
        <v>100</v>
      </c>
      <c r="G71" s="44">
        <v>1.35</v>
      </c>
      <c r="H71" s="44">
        <v>6.08</v>
      </c>
      <c r="I71" s="44">
        <v>7.87</v>
      </c>
      <c r="J71" s="44">
        <v>89.85</v>
      </c>
      <c r="K71" s="45">
        <v>429</v>
      </c>
    </row>
    <row r="72" spans="1:11" ht="15">
      <c r="A72" s="24"/>
      <c r="B72" s="16"/>
      <c r="C72" s="11"/>
      <c r="D72" s="7" t="s">
        <v>26</v>
      </c>
      <c r="E72" s="43" t="s">
        <v>78</v>
      </c>
      <c r="F72" s="44" t="s">
        <v>56</v>
      </c>
      <c r="G72" s="44">
        <v>1.85</v>
      </c>
      <c r="H72" s="44">
        <v>5.94</v>
      </c>
      <c r="I72" s="44">
        <v>8.26</v>
      </c>
      <c r="J72" s="44">
        <v>98.12</v>
      </c>
      <c r="K72" s="45">
        <v>711</v>
      </c>
    </row>
    <row r="73" spans="1:11" ht="15">
      <c r="A73" s="24"/>
      <c r="B73" s="16"/>
      <c r="C73" s="11"/>
      <c r="D73" s="7" t="s">
        <v>27</v>
      </c>
      <c r="E73" s="43" t="s">
        <v>79</v>
      </c>
      <c r="F73" s="44" t="s">
        <v>45</v>
      </c>
      <c r="G73" s="44">
        <v>9.5500000000000007</v>
      </c>
      <c r="H73" s="44">
        <v>9.5399999999999991</v>
      </c>
      <c r="I73" s="44">
        <v>11.51</v>
      </c>
      <c r="J73" s="44">
        <v>165.6</v>
      </c>
      <c r="K73" s="45">
        <v>708</v>
      </c>
    </row>
    <row r="74" spans="1:11" ht="15">
      <c r="A74" s="24"/>
      <c r="B74" s="16"/>
      <c r="C74" s="11"/>
      <c r="D74" s="7" t="s">
        <v>28</v>
      </c>
      <c r="E74" s="43" t="s">
        <v>80</v>
      </c>
      <c r="F74" s="44">
        <v>200</v>
      </c>
      <c r="G74" s="44">
        <v>7.05</v>
      </c>
      <c r="H74" s="44">
        <v>6.5</v>
      </c>
      <c r="I74" s="44">
        <v>42.3</v>
      </c>
      <c r="J74" s="44">
        <v>260.58999999999997</v>
      </c>
      <c r="K74" s="45">
        <v>592</v>
      </c>
    </row>
    <row r="75" spans="1:11" ht="15">
      <c r="A75" s="24"/>
      <c r="B75" s="16"/>
      <c r="C75" s="11"/>
      <c r="D75" s="7" t="s">
        <v>29</v>
      </c>
      <c r="E75" s="43" t="s">
        <v>81</v>
      </c>
      <c r="F75" s="44">
        <v>200</v>
      </c>
      <c r="G75" s="44">
        <v>0.34</v>
      </c>
      <c r="H75" s="44">
        <v>0</v>
      </c>
      <c r="I75" s="44">
        <v>23.65</v>
      </c>
      <c r="J75" s="44">
        <v>92.81</v>
      </c>
      <c r="K75" s="45">
        <v>712</v>
      </c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 t="s">
        <v>48</v>
      </c>
      <c r="F77" s="44">
        <v>40</v>
      </c>
      <c r="G77" s="44">
        <v>2.92</v>
      </c>
      <c r="H77" s="44">
        <v>0.52</v>
      </c>
      <c r="I77" s="44">
        <v>14.2</v>
      </c>
      <c r="J77" s="44">
        <v>75.599999999999994</v>
      </c>
      <c r="K77" s="45">
        <v>571</v>
      </c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540</v>
      </c>
      <c r="G80" s="20">
        <f t="shared" ref="G80" si="31">SUM(G71:G79)</f>
        <v>23.060000000000002</v>
      </c>
      <c r="H80" s="20">
        <f t="shared" ref="H80" si="32">SUM(H71:H79)</f>
        <v>28.58</v>
      </c>
      <c r="I80" s="20">
        <f t="shared" ref="I80" si="33">SUM(I71:I79)</f>
        <v>107.79</v>
      </c>
      <c r="J80" s="20">
        <f t="shared" ref="J80" si="34">SUM(J71:J79)</f>
        <v>782.57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830</v>
      </c>
      <c r="G81" s="33">
        <f t="shared" ref="G81" si="35">G70+G80</f>
        <v>39.56</v>
      </c>
      <c r="H81" s="33">
        <f t="shared" ref="H81" si="36">H70+H80</f>
        <v>49.33</v>
      </c>
      <c r="I81" s="33">
        <f t="shared" ref="I81" si="37">I70+I80</f>
        <v>197.68</v>
      </c>
      <c r="J81" s="33">
        <f t="shared" ref="J81" si="38">J70+J80</f>
        <v>1398.7400000000002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 t="s">
        <v>59</v>
      </c>
      <c r="F82" s="41" t="s">
        <v>82</v>
      </c>
      <c r="G82" s="41">
        <v>11.52</v>
      </c>
      <c r="H82" s="41">
        <v>7.05</v>
      </c>
      <c r="I82" s="41">
        <v>56.64</v>
      </c>
      <c r="J82" s="41">
        <v>341.97</v>
      </c>
      <c r="K82" s="42">
        <v>779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 t="s">
        <v>83</v>
      </c>
      <c r="F84" s="44">
        <v>200</v>
      </c>
      <c r="G84" s="44">
        <v>3.97</v>
      </c>
      <c r="H84" s="44">
        <v>3.42</v>
      </c>
      <c r="I84" s="44">
        <v>26.08</v>
      </c>
      <c r="J84" s="44">
        <v>143</v>
      </c>
      <c r="K84" s="45">
        <v>382</v>
      </c>
    </row>
    <row r="85" spans="1:11" ht="15">
      <c r="A85" s="24"/>
      <c r="B85" s="16"/>
      <c r="C85" s="11"/>
      <c r="D85" s="7" t="s">
        <v>22</v>
      </c>
      <c r="E85" s="43" t="s">
        <v>39</v>
      </c>
      <c r="F85" s="44">
        <v>40</v>
      </c>
      <c r="G85" s="44">
        <v>3.04</v>
      </c>
      <c r="H85" s="44">
        <v>0.32</v>
      </c>
      <c r="I85" s="44">
        <v>19.440000000000001</v>
      </c>
      <c r="J85" s="44">
        <v>95.2</v>
      </c>
      <c r="K85" s="45"/>
    </row>
    <row r="86" spans="1:11" ht="15">
      <c r="A86" s="24"/>
      <c r="B86" s="16"/>
      <c r="C86" s="11"/>
      <c r="D86" s="7" t="s">
        <v>23</v>
      </c>
      <c r="E86" s="43" t="s">
        <v>40</v>
      </c>
      <c r="F86" s="44">
        <v>100</v>
      </c>
      <c r="G86" s="44">
        <v>0.8</v>
      </c>
      <c r="H86" s="44">
        <v>0.3</v>
      </c>
      <c r="I86" s="44">
        <v>8.1</v>
      </c>
      <c r="J86" s="44">
        <v>40</v>
      </c>
      <c r="K86" s="45">
        <v>595</v>
      </c>
    </row>
    <row r="87" spans="1:11" ht="15">
      <c r="A87" s="24"/>
      <c r="B87" s="16"/>
      <c r="C87" s="11"/>
      <c r="D87" s="6"/>
      <c r="E87" s="43" t="s">
        <v>41</v>
      </c>
      <c r="F87" s="44">
        <v>25</v>
      </c>
      <c r="G87" s="44">
        <v>5.75</v>
      </c>
      <c r="H87" s="44">
        <v>5.97</v>
      </c>
      <c r="I87" s="44">
        <v>0</v>
      </c>
      <c r="J87" s="44">
        <v>90</v>
      </c>
      <c r="K87" s="45">
        <v>402</v>
      </c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365</v>
      </c>
      <c r="G89" s="20">
        <f t="shared" ref="G89" si="39">SUM(G82:G88)</f>
        <v>25.080000000000002</v>
      </c>
      <c r="H89" s="20">
        <f t="shared" ref="H89" si="40">SUM(H82:H88)</f>
        <v>17.059999999999999</v>
      </c>
      <c r="I89" s="20">
        <f t="shared" ref="I89" si="41">SUM(I82:I88)</f>
        <v>110.25999999999999</v>
      </c>
      <c r="J89" s="20">
        <f t="shared" ref="J89" si="42">SUM(J82:J88)</f>
        <v>710.17000000000007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 t="s">
        <v>54</v>
      </c>
      <c r="F90" s="44">
        <v>100</v>
      </c>
      <c r="G90" s="44">
        <v>1.34</v>
      </c>
      <c r="H90" s="44">
        <v>10.11</v>
      </c>
      <c r="I90" s="44">
        <v>6.86</v>
      </c>
      <c r="J90" s="44">
        <v>124.34</v>
      </c>
      <c r="K90" s="45">
        <v>25</v>
      </c>
    </row>
    <row r="91" spans="1:11" ht="15">
      <c r="A91" s="24"/>
      <c r="B91" s="16"/>
      <c r="C91" s="11"/>
      <c r="D91" s="7" t="s">
        <v>26</v>
      </c>
      <c r="E91" s="43" t="s">
        <v>84</v>
      </c>
      <c r="F91" s="44" t="s">
        <v>56</v>
      </c>
      <c r="G91" s="44">
        <v>2.23</v>
      </c>
      <c r="H91" s="44">
        <v>6.06</v>
      </c>
      <c r="I91" s="44">
        <v>16.91</v>
      </c>
      <c r="J91" s="44">
        <v>134.1</v>
      </c>
      <c r="K91" s="45">
        <v>715</v>
      </c>
    </row>
    <row r="92" spans="1:11" ht="15">
      <c r="A92" s="24"/>
      <c r="B92" s="16"/>
      <c r="C92" s="11"/>
      <c r="D92" s="7" t="s">
        <v>27</v>
      </c>
      <c r="E92" s="43" t="s">
        <v>85</v>
      </c>
      <c r="F92" s="44" t="s">
        <v>45</v>
      </c>
      <c r="G92" s="44">
        <v>14.42</v>
      </c>
      <c r="H92" s="44">
        <v>19.989999999999998</v>
      </c>
      <c r="I92" s="44">
        <v>2.95</v>
      </c>
      <c r="J92" s="44">
        <v>113.6</v>
      </c>
      <c r="K92" s="45">
        <v>662</v>
      </c>
    </row>
    <row r="93" spans="1:11" ht="15">
      <c r="A93" s="24"/>
      <c r="B93" s="16"/>
      <c r="C93" s="11"/>
      <c r="D93" s="7" t="s">
        <v>28</v>
      </c>
      <c r="E93" s="43" t="s">
        <v>86</v>
      </c>
      <c r="F93" s="44">
        <v>230</v>
      </c>
      <c r="G93" s="44">
        <v>4.3</v>
      </c>
      <c r="H93" s="44">
        <v>8.76</v>
      </c>
      <c r="I93" s="44">
        <v>32.6</v>
      </c>
      <c r="J93" s="44">
        <v>228.23</v>
      </c>
      <c r="K93" s="45">
        <v>886</v>
      </c>
    </row>
    <row r="94" spans="1:11" ht="15">
      <c r="A94" s="24"/>
      <c r="B94" s="16"/>
      <c r="C94" s="11"/>
      <c r="D94" s="7" t="s">
        <v>29</v>
      </c>
      <c r="E94" s="43" t="s">
        <v>87</v>
      </c>
      <c r="F94" s="44">
        <v>200</v>
      </c>
      <c r="G94" s="44">
        <v>0.16</v>
      </c>
      <c r="H94" s="44">
        <v>0.16</v>
      </c>
      <c r="I94" s="44">
        <v>27.87</v>
      </c>
      <c r="J94" s="44">
        <v>108.96</v>
      </c>
      <c r="K94" s="45">
        <v>721</v>
      </c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 t="s">
        <v>48</v>
      </c>
      <c r="F96" s="44">
        <v>40</v>
      </c>
      <c r="G96" s="44">
        <v>2.92</v>
      </c>
      <c r="H96" s="44">
        <v>0.52</v>
      </c>
      <c r="I96" s="44">
        <v>14.2</v>
      </c>
      <c r="J96" s="44">
        <v>75.599999999999994</v>
      </c>
      <c r="K96" s="45">
        <v>851</v>
      </c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570</v>
      </c>
      <c r="G99" s="20">
        <f t="shared" ref="G99" si="43">SUM(G90:G98)</f>
        <v>25.370000000000005</v>
      </c>
      <c r="H99" s="20">
        <f t="shared" ref="H99" si="44">SUM(H90:H98)</f>
        <v>45.599999999999994</v>
      </c>
      <c r="I99" s="20">
        <f t="shared" ref="I99" si="45">SUM(I90:I98)</f>
        <v>101.39</v>
      </c>
      <c r="J99" s="20">
        <f t="shared" ref="J99" si="46">SUM(J90:J98)</f>
        <v>784.83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5" t="s">
        <v>4</v>
      </c>
      <c r="D100" s="56"/>
      <c r="E100" s="32"/>
      <c r="F100" s="33">
        <f>F89+F99</f>
        <v>935</v>
      </c>
      <c r="G100" s="33">
        <f t="shared" ref="G100" si="47">G89+G99</f>
        <v>50.45</v>
      </c>
      <c r="H100" s="33">
        <f t="shared" ref="H100" si="48">H89+H99</f>
        <v>62.66</v>
      </c>
      <c r="I100" s="33">
        <f t="shared" ref="I100" si="49">I89+I99</f>
        <v>211.64999999999998</v>
      </c>
      <c r="J100" s="33">
        <f t="shared" ref="J100" si="50">J89+J99</f>
        <v>1495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 t="s">
        <v>88</v>
      </c>
      <c r="F101" s="41" t="s">
        <v>37</v>
      </c>
      <c r="G101" s="41">
        <v>6.1</v>
      </c>
      <c r="H101" s="41">
        <v>11.38</v>
      </c>
      <c r="I101" s="41">
        <v>39.1</v>
      </c>
      <c r="J101" s="41">
        <v>281.27999999999997</v>
      </c>
      <c r="K101" s="42">
        <v>723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 t="s">
        <v>52</v>
      </c>
      <c r="F103" s="44">
        <v>200</v>
      </c>
      <c r="G103" s="44">
        <v>3.97</v>
      </c>
      <c r="H103" s="44">
        <v>3.42</v>
      </c>
      <c r="I103" s="44">
        <v>26.08</v>
      </c>
      <c r="J103" s="44">
        <v>143</v>
      </c>
      <c r="K103" s="45">
        <v>724</v>
      </c>
    </row>
    <row r="104" spans="1:11" ht="15">
      <c r="A104" s="24"/>
      <c r="B104" s="16"/>
      <c r="C104" s="11"/>
      <c r="D104" s="7" t="s">
        <v>22</v>
      </c>
      <c r="E104" s="43" t="s">
        <v>39</v>
      </c>
      <c r="F104" s="44">
        <v>30</v>
      </c>
      <c r="G104" s="44">
        <v>2.2799999999999998</v>
      </c>
      <c r="H104" s="44">
        <v>0.24</v>
      </c>
      <c r="I104" s="44">
        <v>14.58</v>
      </c>
      <c r="J104" s="44">
        <v>71.400000000000006</v>
      </c>
      <c r="K104" s="45">
        <v>569</v>
      </c>
    </row>
    <row r="105" spans="1:11" ht="15">
      <c r="A105" s="24"/>
      <c r="B105" s="16"/>
      <c r="C105" s="11"/>
      <c r="D105" s="7" t="s">
        <v>23</v>
      </c>
      <c r="E105" s="43" t="s">
        <v>89</v>
      </c>
      <c r="F105" s="44">
        <v>100</v>
      </c>
      <c r="G105" s="44">
        <v>0.4</v>
      </c>
      <c r="H105" s="44">
        <v>0.4</v>
      </c>
      <c r="I105" s="44">
        <v>9.8000000000000007</v>
      </c>
      <c r="J105" s="44">
        <v>45</v>
      </c>
      <c r="K105" s="45">
        <v>698</v>
      </c>
    </row>
    <row r="106" spans="1:11" ht="15">
      <c r="A106" s="24"/>
      <c r="B106" s="16"/>
      <c r="C106" s="11"/>
      <c r="D106" s="6"/>
      <c r="E106" s="43" t="s">
        <v>90</v>
      </c>
      <c r="F106" s="44">
        <v>50</v>
      </c>
      <c r="G106" s="44">
        <v>5.77</v>
      </c>
      <c r="H106" s="44">
        <v>7.95</v>
      </c>
      <c r="I106" s="44">
        <v>14.62</v>
      </c>
      <c r="J106" s="44">
        <v>162.80000000000001</v>
      </c>
      <c r="K106" s="45">
        <v>392</v>
      </c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380</v>
      </c>
      <c r="G108" s="20">
        <f t="shared" ref="G108:J108" si="51">SUM(G101:G107)</f>
        <v>18.52</v>
      </c>
      <c r="H108" s="20">
        <f t="shared" si="51"/>
        <v>23.39</v>
      </c>
      <c r="I108" s="20">
        <f t="shared" si="51"/>
        <v>104.18</v>
      </c>
      <c r="J108" s="20">
        <f t="shared" si="51"/>
        <v>703.48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 t="s">
        <v>91</v>
      </c>
      <c r="F109" s="44">
        <v>100</v>
      </c>
      <c r="G109" s="44">
        <v>1.22</v>
      </c>
      <c r="H109" s="44">
        <v>0.08</v>
      </c>
      <c r="I109" s="44">
        <v>22.04</v>
      </c>
      <c r="J109" s="44">
        <v>90.87</v>
      </c>
      <c r="K109" s="45">
        <v>443</v>
      </c>
    </row>
    <row r="110" spans="1:11" ht="15">
      <c r="A110" s="24"/>
      <c r="B110" s="16"/>
      <c r="C110" s="11"/>
      <c r="D110" s="7" t="s">
        <v>26</v>
      </c>
      <c r="E110" s="43" t="s">
        <v>92</v>
      </c>
      <c r="F110" s="44" t="s">
        <v>93</v>
      </c>
      <c r="G110" s="44">
        <v>7.14</v>
      </c>
      <c r="H110" s="44">
        <v>20.71</v>
      </c>
      <c r="I110" s="44">
        <v>19.5</v>
      </c>
      <c r="J110" s="44">
        <v>297.83</v>
      </c>
      <c r="K110" s="45">
        <v>941</v>
      </c>
    </row>
    <row r="111" spans="1:11" ht="15">
      <c r="A111" s="24"/>
      <c r="B111" s="16"/>
      <c r="C111" s="11"/>
      <c r="D111" s="7" t="s">
        <v>27</v>
      </c>
      <c r="E111" s="43" t="s">
        <v>94</v>
      </c>
      <c r="F111" s="44" t="s">
        <v>45</v>
      </c>
      <c r="G111" s="44">
        <v>7.73</v>
      </c>
      <c r="H111" s="44">
        <v>7.83</v>
      </c>
      <c r="I111" s="44">
        <v>10.18</v>
      </c>
      <c r="J111" s="44">
        <v>138.78</v>
      </c>
      <c r="K111" s="45">
        <v>708</v>
      </c>
    </row>
    <row r="112" spans="1:11" ht="15">
      <c r="A112" s="24"/>
      <c r="B112" s="16"/>
      <c r="C112" s="11"/>
      <c r="D112" s="7" t="s">
        <v>28</v>
      </c>
      <c r="E112" s="43" t="s">
        <v>95</v>
      </c>
      <c r="F112" s="44">
        <v>200</v>
      </c>
      <c r="G112" s="44">
        <v>11.66</v>
      </c>
      <c r="H112" s="44">
        <v>8.6999999999999993</v>
      </c>
      <c r="I112" s="44">
        <v>57.26</v>
      </c>
      <c r="J112" s="44">
        <v>359.91</v>
      </c>
      <c r="K112" s="45">
        <v>704</v>
      </c>
    </row>
    <row r="113" spans="1:11" ht="15">
      <c r="A113" s="24"/>
      <c r="B113" s="16"/>
      <c r="C113" s="11"/>
      <c r="D113" s="7" t="s">
        <v>29</v>
      </c>
      <c r="E113" s="43" t="s">
        <v>96</v>
      </c>
      <c r="F113" s="44">
        <v>200</v>
      </c>
      <c r="G113" s="44">
        <v>1.08</v>
      </c>
      <c r="H113" s="44">
        <v>0</v>
      </c>
      <c r="I113" s="44">
        <v>31.33</v>
      </c>
      <c r="J113" s="44">
        <v>124.18</v>
      </c>
      <c r="K113" s="45">
        <v>710</v>
      </c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 t="s">
        <v>48</v>
      </c>
      <c r="F115" s="44">
        <v>30</v>
      </c>
      <c r="G115" s="44">
        <v>2.04</v>
      </c>
      <c r="H115" s="44">
        <v>0.39</v>
      </c>
      <c r="I115" s="44">
        <v>12.21</v>
      </c>
      <c r="J115" s="44">
        <v>73.5</v>
      </c>
      <c r="K115" s="45">
        <v>851</v>
      </c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530</v>
      </c>
      <c r="G118" s="20">
        <f t="shared" ref="G118:J118" si="52">SUM(G109:G117)</f>
        <v>30.869999999999997</v>
      </c>
      <c r="H118" s="20">
        <f t="shared" si="52"/>
        <v>37.709999999999994</v>
      </c>
      <c r="I118" s="20">
        <f t="shared" si="52"/>
        <v>152.52000000000001</v>
      </c>
      <c r="J118" s="20">
        <f t="shared" si="52"/>
        <v>1085.0700000000002</v>
      </c>
      <c r="K118" s="26"/>
    </row>
    <row r="119" spans="1:11" ht="15.75" thickBot="1">
      <c r="A119" s="30">
        <f>A101</f>
        <v>2</v>
      </c>
      <c r="B119" s="31">
        <f>B101</f>
        <v>1</v>
      </c>
      <c r="C119" s="55" t="s">
        <v>4</v>
      </c>
      <c r="D119" s="56"/>
      <c r="E119" s="32"/>
      <c r="F119" s="33">
        <f>F108+F118</f>
        <v>910</v>
      </c>
      <c r="G119" s="33">
        <f t="shared" ref="G119" si="53">G108+G118</f>
        <v>49.39</v>
      </c>
      <c r="H119" s="33">
        <f t="shared" ref="H119" si="54">H108+H118</f>
        <v>61.099999999999994</v>
      </c>
      <c r="I119" s="33">
        <f t="shared" ref="I119" si="55">I108+I118</f>
        <v>256.70000000000005</v>
      </c>
      <c r="J119" s="33">
        <f t="shared" ref="J119" si="56">J108+J118</f>
        <v>1788.5500000000002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 t="s">
        <v>97</v>
      </c>
      <c r="F120" s="41" t="s">
        <v>63</v>
      </c>
      <c r="G120" s="41">
        <v>20.07</v>
      </c>
      <c r="H120" s="41">
        <v>15.32</v>
      </c>
      <c r="I120" s="41">
        <v>16.329999999999998</v>
      </c>
      <c r="J120" s="41">
        <v>285.7</v>
      </c>
      <c r="K120" s="42">
        <v>751</v>
      </c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 t="s">
        <v>98</v>
      </c>
      <c r="F122" s="44">
        <v>200</v>
      </c>
      <c r="G122" s="44">
        <v>0.1</v>
      </c>
      <c r="H122" s="44">
        <v>0.03</v>
      </c>
      <c r="I122" s="44">
        <v>14.99</v>
      </c>
      <c r="J122" s="44">
        <v>56.85</v>
      </c>
      <c r="K122" s="45">
        <v>728</v>
      </c>
    </row>
    <row r="123" spans="1:11" ht="15">
      <c r="A123" s="15"/>
      <c r="B123" s="16"/>
      <c r="C123" s="11"/>
      <c r="D123" s="7" t="s">
        <v>22</v>
      </c>
      <c r="E123" s="43" t="s">
        <v>39</v>
      </c>
      <c r="F123" s="44">
        <v>30</v>
      </c>
      <c r="G123" s="44">
        <v>2.2799999999999998</v>
      </c>
      <c r="H123" s="44">
        <v>0.24</v>
      </c>
      <c r="I123" s="44">
        <v>14.58</v>
      </c>
      <c r="J123" s="44">
        <v>71.400000000000006</v>
      </c>
      <c r="K123" s="45">
        <v>569</v>
      </c>
    </row>
    <row r="124" spans="1:11" ht="15">
      <c r="A124" s="15"/>
      <c r="B124" s="16"/>
      <c r="C124" s="11"/>
      <c r="D124" s="7" t="s">
        <v>23</v>
      </c>
      <c r="E124" s="43" t="s">
        <v>53</v>
      </c>
      <c r="F124" s="44">
        <v>55</v>
      </c>
      <c r="G124" s="44">
        <v>2.4</v>
      </c>
      <c r="H124" s="44">
        <v>4.3899999999999997</v>
      </c>
      <c r="I124" s="44">
        <v>27.11</v>
      </c>
      <c r="J124" s="44">
        <v>156.69999999999999</v>
      </c>
      <c r="K124" s="45">
        <v>609</v>
      </c>
    </row>
    <row r="125" spans="1:11" ht="15">
      <c r="A125" s="15"/>
      <c r="B125" s="16"/>
      <c r="C125" s="11"/>
      <c r="D125" s="6"/>
      <c r="E125" s="43" t="s">
        <v>73</v>
      </c>
      <c r="F125" s="44">
        <v>40</v>
      </c>
      <c r="G125" s="44">
        <v>5.08</v>
      </c>
      <c r="H125" s="44">
        <v>4.5999999999999996</v>
      </c>
      <c r="I125" s="44">
        <v>0.28000000000000003</v>
      </c>
      <c r="J125" s="44">
        <v>62.8</v>
      </c>
      <c r="K125" s="45">
        <v>729</v>
      </c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325</v>
      </c>
      <c r="G127" s="20">
        <f t="shared" ref="G127:J127" si="57">SUM(G120:G126)</f>
        <v>29.93</v>
      </c>
      <c r="H127" s="20">
        <f t="shared" si="57"/>
        <v>24.58</v>
      </c>
      <c r="I127" s="20">
        <f t="shared" si="57"/>
        <v>73.289999999999992</v>
      </c>
      <c r="J127" s="20">
        <f t="shared" si="57"/>
        <v>633.45000000000005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 t="s">
        <v>99</v>
      </c>
      <c r="F128" s="44">
        <v>100</v>
      </c>
      <c r="G128" s="44">
        <v>1.34</v>
      </c>
      <c r="H128" s="44">
        <v>10.11</v>
      </c>
      <c r="I128" s="44">
        <v>6.86</v>
      </c>
      <c r="J128" s="44">
        <v>124.34</v>
      </c>
      <c r="K128" s="45">
        <v>25</v>
      </c>
    </row>
    <row r="129" spans="1:11" ht="15">
      <c r="A129" s="15"/>
      <c r="B129" s="16"/>
      <c r="C129" s="11"/>
      <c r="D129" s="7" t="s">
        <v>26</v>
      </c>
      <c r="E129" s="43" t="s">
        <v>100</v>
      </c>
      <c r="F129" s="44" t="s">
        <v>93</v>
      </c>
      <c r="G129" s="44">
        <v>4.01</v>
      </c>
      <c r="H129" s="44">
        <v>6.99</v>
      </c>
      <c r="I129" s="44">
        <v>14.09</v>
      </c>
      <c r="J129" s="44">
        <v>131.38</v>
      </c>
      <c r="K129" s="45">
        <v>944</v>
      </c>
    </row>
    <row r="130" spans="1:11" ht="15">
      <c r="A130" s="15"/>
      <c r="B130" s="16"/>
      <c r="C130" s="11"/>
      <c r="D130" s="7" t="s">
        <v>27</v>
      </c>
      <c r="E130" s="43" t="s">
        <v>101</v>
      </c>
      <c r="F130" s="44" t="s">
        <v>45</v>
      </c>
      <c r="G130" s="44">
        <v>9.81</v>
      </c>
      <c r="H130" s="44">
        <v>10.41</v>
      </c>
      <c r="I130" s="44">
        <v>10.83</v>
      </c>
      <c r="J130" s="44">
        <v>110.05</v>
      </c>
      <c r="K130" s="45">
        <v>701</v>
      </c>
    </row>
    <row r="131" spans="1:11" ht="15">
      <c r="A131" s="15"/>
      <c r="B131" s="16"/>
      <c r="C131" s="11"/>
      <c r="D131" s="7" t="s">
        <v>28</v>
      </c>
      <c r="E131" s="43" t="s">
        <v>102</v>
      </c>
      <c r="F131" s="44">
        <v>200</v>
      </c>
      <c r="G131" s="44">
        <v>4.91</v>
      </c>
      <c r="H131" s="44">
        <v>8.14</v>
      </c>
      <c r="I131" s="44">
        <v>47.83</v>
      </c>
      <c r="J131" s="44">
        <v>266.89999999999998</v>
      </c>
      <c r="K131" s="45">
        <v>874</v>
      </c>
    </row>
    <row r="132" spans="1:11" ht="15">
      <c r="A132" s="15"/>
      <c r="B132" s="16"/>
      <c r="C132" s="11"/>
      <c r="D132" s="7" t="s">
        <v>29</v>
      </c>
      <c r="E132" s="43" t="s">
        <v>60</v>
      </c>
      <c r="F132" s="44">
        <v>200</v>
      </c>
      <c r="G132" s="44">
        <v>0.56999999999999995</v>
      </c>
      <c r="H132" s="44">
        <v>0</v>
      </c>
      <c r="I132" s="44">
        <v>32.21</v>
      </c>
      <c r="J132" s="44">
        <v>126.05</v>
      </c>
      <c r="K132" s="45">
        <v>730</v>
      </c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 t="s">
        <v>48</v>
      </c>
      <c r="F134" s="44">
        <v>30</v>
      </c>
      <c r="G134" s="44">
        <v>2.04</v>
      </c>
      <c r="H134" s="44">
        <v>0.39</v>
      </c>
      <c r="I134" s="44">
        <v>12.21</v>
      </c>
      <c r="J134" s="44">
        <v>73.5</v>
      </c>
      <c r="K134" s="45">
        <v>851</v>
      </c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530</v>
      </c>
      <c r="G137" s="20">
        <f t="shared" ref="G137:J137" si="58">SUM(G128:G136)</f>
        <v>22.68</v>
      </c>
      <c r="H137" s="20">
        <f t="shared" si="58"/>
        <v>36.040000000000006</v>
      </c>
      <c r="I137" s="20">
        <f t="shared" si="58"/>
        <v>124.03</v>
      </c>
      <c r="J137" s="20">
        <f t="shared" si="58"/>
        <v>832.21999999999991</v>
      </c>
      <c r="K137" s="26"/>
    </row>
    <row r="138" spans="1:11" ht="15.75" thickBot="1">
      <c r="A138" s="34">
        <f>A120</f>
        <v>2</v>
      </c>
      <c r="B138" s="34">
        <f>B120</f>
        <v>2</v>
      </c>
      <c r="C138" s="55" t="s">
        <v>4</v>
      </c>
      <c r="D138" s="56"/>
      <c r="E138" s="32"/>
      <c r="F138" s="33">
        <f>F127+F137</f>
        <v>855</v>
      </c>
      <c r="G138" s="33">
        <f t="shared" ref="G138" si="59">G127+G137</f>
        <v>52.61</v>
      </c>
      <c r="H138" s="33">
        <f t="shared" ref="H138" si="60">H127+H137</f>
        <v>60.620000000000005</v>
      </c>
      <c r="I138" s="33">
        <f t="shared" ref="I138" si="61">I127+I137</f>
        <v>197.32</v>
      </c>
      <c r="J138" s="33">
        <f t="shared" ref="J138" si="62">J127+J137</f>
        <v>1465.67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 t="s">
        <v>103</v>
      </c>
      <c r="F139" s="41" t="s">
        <v>37</v>
      </c>
      <c r="G139" s="41">
        <v>8.74</v>
      </c>
      <c r="H139" s="41">
        <v>12.49</v>
      </c>
      <c r="I139" s="41">
        <v>43.87</v>
      </c>
      <c r="J139" s="41">
        <v>320.3</v>
      </c>
      <c r="K139" s="42">
        <v>717</v>
      </c>
    </row>
    <row r="140" spans="1:11" ht="15">
      <c r="A140" s="24"/>
      <c r="B140" s="16"/>
      <c r="C140" s="11"/>
      <c r="D140" s="6"/>
      <c r="E140" s="43" t="s">
        <v>64</v>
      </c>
      <c r="F140" s="44">
        <v>10</v>
      </c>
      <c r="G140" s="44">
        <v>0.08</v>
      </c>
      <c r="H140" s="44">
        <v>8.25</v>
      </c>
      <c r="I140" s="44">
        <v>0.08</v>
      </c>
      <c r="J140" s="44">
        <v>74.8</v>
      </c>
      <c r="K140" s="45">
        <v>401</v>
      </c>
    </row>
    <row r="141" spans="1:11" ht="15">
      <c r="A141" s="24"/>
      <c r="B141" s="16"/>
      <c r="C141" s="11"/>
      <c r="D141" s="7" t="s">
        <v>21</v>
      </c>
      <c r="E141" s="43" t="s">
        <v>47</v>
      </c>
      <c r="F141" s="44">
        <v>200</v>
      </c>
      <c r="G141" s="44">
        <v>0.54</v>
      </c>
      <c r="H141" s="44">
        <v>0.1</v>
      </c>
      <c r="I141" s="44">
        <v>8.58</v>
      </c>
      <c r="J141" s="44">
        <v>33</v>
      </c>
      <c r="K141" s="45">
        <v>597</v>
      </c>
    </row>
    <row r="142" spans="1:11" ht="15.75" customHeight="1">
      <c r="A142" s="24"/>
      <c r="B142" s="16"/>
      <c r="C142" s="11"/>
      <c r="D142" s="7" t="s">
        <v>22</v>
      </c>
      <c r="E142" s="43" t="s">
        <v>39</v>
      </c>
      <c r="F142" s="44">
        <v>30</v>
      </c>
      <c r="G142" s="44">
        <v>2.2799999999999998</v>
      </c>
      <c r="H142" s="44">
        <v>0.24</v>
      </c>
      <c r="I142" s="44">
        <v>14.58</v>
      </c>
      <c r="J142" s="44">
        <v>71.400000000000006</v>
      </c>
      <c r="K142" s="45">
        <v>569</v>
      </c>
    </row>
    <row r="143" spans="1:11" ht="15">
      <c r="A143" s="24"/>
      <c r="B143" s="16"/>
      <c r="C143" s="11"/>
      <c r="D143" s="7" t="s">
        <v>23</v>
      </c>
      <c r="E143" s="43" t="s">
        <v>104</v>
      </c>
      <c r="F143" s="44">
        <v>100</v>
      </c>
      <c r="G143" s="44">
        <v>0.4</v>
      </c>
      <c r="H143" s="44">
        <v>0.3</v>
      </c>
      <c r="I143" s="44">
        <v>9.5</v>
      </c>
      <c r="J143" s="44">
        <v>42</v>
      </c>
      <c r="K143" s="45">
        <v>605</v>
      </c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340</v>
      </c>
      <c r="G146" s="20">
        <f t="shared" ref="G146:J146" si="63">SUM(G139:G145)</f>
        <v>12.04</v>
      </c>
      <c r="H146" s="20">
        <f t="shared" si="63"/>
        <v>21.380000000000003</v>
      </c>
      <c r="I146" s="20">
        <f t="shared" si="63"/>
        <v>76.61</v>
      </c>
      <c r="J146" s="20">
        <f t="shared" si="63"/>
        <v>541.5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 t="s">
        <v>67</v>
      </c>
      <c r="F147" s="44">
        <v>100</v>
      </c>
      <c r="G147" s="44">
        <v>1.6</v>
      </c>
      <c r="H147" s="44">
        <v>4.99</v>
      </c>
      <c r="I147" s="44">
        <v>7.68</v>
      </c>
      <c r="J147" s="44">
        <v>83.39</v>
      </c>
      <c r="K147" s="45">
        <v>731</v>
      </c>
    </row>
    <row r="148" spans="1:11" ht="15">
      <c r="A148" s="24"/>
      <c r="B148" s="16"/>
      <c r="C148" s="11"/>
      <c r="D148" s="7" t="s">
        <v>26</v>
      </c>
      <c r="E148" s="43" t="s">
        <v>68</v>
      </c>
      <c r="F148" s="44" t="s">
        <v>93</v>
      </c>
      <c r="G148" s="44">
        <v>4.82</v>
      </c>
      <c r="H148" s="44">
        <v>3.93</v>
      </c>
      <c r="I148" s="44">
        <v>20.91</v>
      </c>
      <c r="J148" s="44">
        <v>140.69</v>
      </c>
      <c r="K148" s="45">
        <v>945</v>
      </c>
    </row>
    <row r="149" spans="1:11" ht="15">
      <c r="A149" s="24"/>
      <c r="B149" s="16"/>
      <c r="C149" s="11"/>
      <c r="D149" s="7" t="s">
        <v>27</v>
      </c>
      <c r="E149" s="43" t="s">
        <v>105</v>
      </c>
      <c r="F149" s="44" t="s">
        <v>70</v>
      </c>
      <c r="G149" s="44">
        <v>7.23</v>
      </c>
      <c r="H149" s="44">
        <v>5.0199999999999996</v>
      </c>
      <c r="I149" s="44">
        <v>10.95</v>
      </c>
      <c r="J149" s="44">
        <v>118.76</v>
      </c>
      <c r="K149" s="45">
        <v>732</v>
      </c>
    </row>
    <row r="150" spans="1:11" ht="15">
      <c r="A150" s="24"/>
      <c r="B150" s="16"/>
      <c r="C150" s="11"/>
      <c r="D150" s="7" t="s">
        <v>28</v>
      </c>
      <c r="E150" s="43" t="s">
        <v>71</v>
      </c>
      <c r="F150" s="44">
        <v>200</v>
      </c>
      <c r="G150" s="44">
        <v>4.24</v>
      </c>
      <c r="H150" s="44">
        <v>10.94</v>
      </c>
      <c r="I150" s="44">
        <v>26.34</v>
      </c>
      <c r="J150" s="44">
        <v>220.37</v>
      </c>
      <c r="K150" s="45">
        <v>706</v>
      </c>
    </row>
    <row r="151" spans="1:11" ht="15">
      <c r="A151" s="24"/>
      <c r="B151" s="16"/>
      <c r="C151" s="11"/>
      <c r="D151" s="7" t="s">
        <v>29</v>
      </c>
      <c r="E151" s="43" t="s">
        <v>106</v>
      </c>
      <c r="F151" s="44">
        <v>200</v>
      </c>
      <c r="G151" s="44">
        <v>0.34</v>
      </c>
      <c r="H151" s="44">
        <v>0</v>
      </c>
      <c r="I151" s="44">
        <v>23.65</v>
      </c>
      <c r="J151" s="44">
        <v>92.81</v>
      </c>
      <c r="K151" s="45">
        <v>755</v>
      </c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 t="s">
        <v>48</v>
      </c>
      <c r="F153" s="44">
        <v>30</v>
      </c>
      <c r="G153" s="44">
        <v>2.04</v>
      </c>
      <c r="H153" s="44">
        <v>0.39</v>
      </c>
      <c r="I153" s="44">
        <v>12.21</v>
      </c>
      <c r="J153" s="44">
        <v>73.5</v>
      </c>
      <c r="K153" s="45">
        <v>851</v>
      </c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530</v>
      </c>
      <c r="G156" s="20">
        <f t="shared" ref="G156:J156" si="64">SUM(G147:G155)</f>
        <v>20.27</v>
      </c>
      <c r="H156" s="20">
        <f t="shared" si="64"/>
        <v>25.27</v>
      </c>
      <c r="I156" s="20">
        <f t="shared" si="64"/>
        <v>101.74000000000001</v>
      </c>
      <c r="J156" s="20">
        <f t="shared" si="64"/>
        <v>729.52</v>
      </c>
      <c r="K156" s="26"/>
    </row>
    <row r="157" spans="1:11" ht="15.75" thickBot="1">
      <c r="A157" s="30">
        <f>A139</f>
        <v>2</v>
      </c>
      <c r="B157" s="31">
        <f>B139</f>
        <v>3</v>
      </c>
      <c r="C157" s="55" t="s">
        <v>4</v>
      </c>
      <c r="D157" s="56"/>
      <c r="E157" s="32"/>
      <c r="F157" s="33">
        <f>F146+F156</f>
        <v>870</v>
      </c>
      <c r="G157" s="33">
        <f t="shared" ref="G157" si="65">G146+G156</f>
        <v>32.31</v>
      </c>
      <c r="H157" s="33">
        <f t="shared" ref="H157" si="66">H146+H156</f>
        <v>46.650000000000006</v>
      </c>
      <c r="I157" s="33">
        <f t="shared" ref="I157" si="67">I146+I156</f>
        <v>178.35000000000002</v>
      </c>
      <c r="J157" s="33">
        <f t="shared" ref="J157" si="68">J146+J156</f>
        <v>1271.02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 t="s">
        <v>107</v>
      </c>
      <c r="F158" s="41" t="s">
        <v>82</v>
      </c>
      <c r="G158" s="41">
        <v>10.95</v>
      </c>
      <c r="H158" s="41">
        <v>9.41</v>
      </c>
      <c r="I158" s="41">
        <v>38.33</v>
      </c>
      <c r="J158" s="41">
        <v>7.0000000000000007E-2</v>
      </c>
      <c r="K158" s="42">
        <v>204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 t="s">
        <v>83</v>
      </c>
      <c r="F160" s="44">
        <v>200</v>
      </c>
      <c r="G160" s="44">
        <v>3.97</v>
      </c>
      <c r="H160" s="44">
        <v>3.42</v>
      </c>
      <c r="I160" s="44">
        <v>26.08</v>
      </c>
      <c r="J160" s="44">
        <v>143</v>
      </c>
      <c r="K160" s="45">
        <v>724</v>
      </c>
    </row>
    <row r="161" spans="1:11" ht="15">
      <c r="A161" s="24"/>
      <c r="B161" s="16"/>
      <c r="C161" s="11"/>
      <c r="D161" s="7" t="s">
        <v>22</v>
      </c>
      <c r="E161" s="43" t="s">
        <v>39</v>
      </c>
      <c r="F161" s="44">
        <v>30</v>
      </c>
      <c r="G161" s="44">
        <v>2.2799999999999998</v>
      </c>
      <c r="H161" s="44">
        <v>0.24</v>
      </c>
      <c r="I161" s="44">
        <v>14.58</v>
      </c>
      <c r="J161" s="44">
        <v>71.400000000000006</v>
      </c>
      <c r="K161" s="45">
        <v>569</v>
      </c>
    </row>
    <row r="162" spans="1:11" ht="15">
      <c r="A162" s="24"/>
      <c r="B162" s="16"/>
      <c r="C162" s="11"/>
      <c r="D162" s="7" t="s">
        <v>23</v>
      </c>
      <c r="E162" s="43" t="s">
        <v>108</v>
      </c>
      <c r="F162" s="44">
        <v>40</v>
      </c>
      <c r="G162" s="44">
        <v>2.36</v>
      </c>
      <c r="H162" s="44">
        <v>8.49</v>
      </c>
      <c r="I162" s="44">
        <v>14.66</v>
      </c>
      <c r="J162" s="44">
        <v>146.19999999999999</v>
      </c>
      <c r="K162" s="45">
        <v>733</v>
      </c>
    </row>
    <row r="163" spans="1:11" ht="15">
      <c r="A163" s="24"/>
      <c r="B163" s="16"/>
      <c r="C163" s="11"/>
      <c r="D163" s="6"/>
      <c r="E163" s="43" t="s">
        <v>109</v>
      </c>
      <c r="F163" s="44">
        <v>40</v>
      </c>
      <c r="G163" s="44">
        <v>5.08</v>
      </c>
      <c r="H163" s="44">
        <v>4.5999999999999996</v>
      </c>
      <c r="I163" s="44">
        <v>0.28000000000000003</v>
      </c>
      <c r="J163" s="44">
        <v>62.8</v>
      </c>
      <c r="K163" s="45">
        <v>729</v>
      </c>
    </row>
    <row r="164" spans="1:11" ht="15">
      <c r="A164" s="24"/>
      <c r="B164" s="16"/>
      <c r="C164" s="11"/>
      <c r="D164" s="6"/>
      <c r="E164" s="43" t="s">
        <v>66</v>
      </c>
      <c r="F164" s="44">
        <v>100</v>
      </c>
      <c r="G164" s="44">
        <v>0.4</v>
      </c>
      <c r="H164" s="44">
        <v>0.4</v>
      </c>
      <c r="I164" s="44">
        <v>9.8000000000000007</v>
      </c>
      <c r="J164" s="44">
        <v>45</v>
      </c>
      <c r="K164" s="45">
        <v>698</v>
      </c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410</v>
      </c>
      <c r="G165" s="20">
        <f t="shared" ref="G165:J165" si="69">SUM(G158:G164)</f>
        <v>25.04</v>
      </c>
      <c r="H165" s="20">
        <f t="shared" si="69"/>
        <v>26.560000000000002</v>
      </c>
      <c r="I165" s="20">
        <f t="shared" si="69"/>
        <v>103.72999999999999</v>
      </c>
      <c r="J165" s="20">
        <f t="shared" si="69"/>
        <v>468.46999999999997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 t="s">
        <v>42</v>
      </c>
      <c r="F166" s="44">
        <v>100</v>
      </c>
      <c r="G166" s="44">
        <v>2.59</v>
      </c>
      <c r="H166" s="44">
        <v>7.68</v>
      </c>
      <c r="I166" s="44">
        <v>3.14</v>
      </c>
      <c r="J166" s="44">
        <v>90.28</v>
      </c>
      <c r="K166" s="45">
        <v>702</v>
      </c>
    </row>
    <row r="167" spans="1:11" ht="15">
      <c r="A167" s="24"/>
      <c r="B167" s="16"/>
      <c r="C167" s="11"/>
      <c r="D167" s="7" t="s">
        <v>26</v>
      </c>
      <c r="E167" s="43" t="s">
        <v>110</v>
      </c>
      <c r="F167" s="44" t="s">
        <v>93</v>
      </c>
      <c r="G167" s="44">
        <v>3.9</v>
      </c>
      <c r="H167" s="44">
        <v>6.11</v>
      </c>
      <c r="I167" s="44">
        <v>14.28</v>
      </c>
      <c r="J167" s="44">
        <v>128.5</v>
      </c>
      <c r="K167" s="45">
        <v>944</v>
      </c>
    </row>
    <row r="168" spans="1:11" ht="15">
      <c r="A168" s="24"/>
      <c r="B168" s="16"/>
      <c r="C168" s="11"/>
      <c r="D168" s="7" t="s">
        <v>27</v>
      </c>
      <c r="E168" s="43" t="s">
        <v>111</v>
      </c>
      <c r="F168" s="44" t="s">
        <v>45</v>
      </c>
      <c r="G168" s="44">
        <v>8.01</v>
      </c>
      <c r="H168" s="44">
        <v>8.67</v>
      </c>
      <c r="I168" s="44">
        <v>10.52</v>
      </c>
      <c r="J168" s="44">
        <v>148.26</v>
      </c>
      <c r="K168" s="45">
        <v>652</v>
      </c>
    </row>
    <row r="169" spans="1:11" ht="15">
      <c r="A169" s="24"/>
      <c r="B169" s="16"/>
      <c r="C169" s="11"/>
      <c r="D169" s="7" t="s">
        <v>28</v>
      </c>
      <c r="E169" s="43" t="s">
        <v>112</v>
      </c>
      <c r="F169" s="44">
        <v>200</v>
      </c>
      <c r="G169" s="44">
        <v>5.5</v>
      </c>
      <c r="H169" s="44">
        <v>8.39</v>
      </c>
      <c r="I169" s="44">
        <v>32.65</v>
      </c>
      <c r="J169" s="44">
        <v>230.22</v>
      </c>
      <c r="K169" s="45">
        <v>709</v>
      </c>
    </row>
    <row r="170" spans="1:11" ht="15">
      <c r="A170" s="24"/>
      <c r="B170" s="16"/>
      <c r="C170" s="11"/>
      <c r="D170" s="7" t="s">
        <v>29</v>
      </c>
      <c r="E170" s="43" t="s">
        <v>113</v>
      </c>
      <c r="F170" s="44">
        <v>200</v>
      </c>
      <c r="G170" s="44">
        <v>0.36</v>
      </c>
      <c r="H170" s="44">
        <v>0</v>
      </c>
      <c r="I170" s="44">
        <v>28.06</v>
      </c>
      <c r="J170" s="44">
        <v>108.83</v>
      </c>
      <c r="K170" s="45">
        <v>707</v>
      </c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 t="s">
        <v>48</v>
      </c>
      <c r="F172" s="44">
        <v>30</v>
      </c>
      <c r="G172" s="44">
        <v>2.04</v>
      </c>
      <c r="H172" s="44">
        <v>0.39</v>
      </c>
      <c r="I172" s="44">
        <v>12.21</v>
      </c>
      <c r="J172" s="44">
        <v>73.5</v>
      </c>
      <c r="K172" s="45">
        <v>851</v>
      </c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530</v>
      </c>
      <c r="G175" s="20">
        <f t="shared" ref="G175:J175" si="70">SUM(G166:G174)</f>
        <v>22.4</v>
      </c>
      <c r="H175" s="20">
        <f t="shared" si="70"/>
        <v>31.240000000000002</v>
      </c>
      <c r="I175" s="20">
        <f t="shared" si="70"/>
        <v>100.85999999999999</v>
      </c>
      <c r="J175" s="20">
        <f t="shared" si="70"/>
        <v>779.59</v>
      </c>
      <c r="K175" s="26"/>
    </row>
    <row r="176" spans="1:11" ht="15.75" thickBot="1">
      <c r="A176" s="30">
        <f>A158</f>
        <v>2</v>
      </c>
      <c r="B176" s="31">
        <f>B158</f>
        <v>4</v>
      </c>
      <c r="C176" s="55" t="s">
        <v>4</v>
      </c>
      <c r="D176" s="56"/>
      <c r="E176" s="32"/>
      <c r="F176" s="33">
        <f>F165+F175</f>
        <v>940</v>
      </c>
      <c r="G176" s="33">
        <f t="shared" ref="G176" si="71">G165+G175</f>
        <v>47.44</v>
      </c>
      <c r="H176" s="33">
        <f t="shared" ref="H176" si="72">H165+H175</f>
        <v>57.800000000000004</v>
      </c>
      <c r="I176" s="33">
        <f t="shared" ref="I176" si="73">I165+I175</f>
        <v>204.58999999999997</v>
      </c>
      <c r="J176" s="33">
        <f t="shared" ref="J176" si="74">J165+J175</f>
        <v>1248.06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 t="s">
        <v>114</v>
      </c>
      <c r="F177" s="41" t="s">
        <v>50</v>
      </c>
      <c r="G177" s="41">
        <v>11.73</v>
      </c>
      <c r="H177" s="41">
        <v>12.89</v>
      </c>
      <c r="I177" s="41">
        <v>46.35</v>
      </c>
      <c r="J177" s="41">
        <v>351.13</v>
      </c>
      <c r="K177" s="42">
        <v>903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 t="s">
        <v>115</v>
      </c>
      <c r="F179" s="44">
        <v>200</v>
      </c>
      <c r="G179" s="44">
        <v>3.3</v>
      </c>
      <c r="H179" s="44">
        <v>2.73</v>
      </c>
      <c r="I179" s="44">
        <v>24.96</v>
      </c>
      <c r="J179" s="44">
        <v>146.30000000000001</v>
      </c>
      <c r="K179" s="45">
        <v>697</v>
      </c>
    </row>
    <row r="180" spans="1:11" ht="15">
      <c r="A180" s="24"/>
      <c r="B180" s="16"/>
      <c r="C180" s="11"/>
      <c r="D180" s="7" t="s">
        <v>22</v>
      </c>
      <c r="E180" s="43" t="s">
        <v>39</v>
      </c>
      <c r="F180" s="44">
        <v>40</v>
      </c>
      <c r="G180" s="44">
        <v>3.04</v>
      </c>
      <c r="H180" s="44">
        <v>0.32</v>
      </c>
      <c r="I180" s="44">
        <v>19.440000000000001</v>
      </c>
      <c r="J180" s="44">
        <v>95.2</v>
      </c>
      <c r="K180" s="45"/>
    </row>
    <row r="181" spans="1:11" ht="15">
      <c r="A181" s="24"/>
      <c r="B181" s="16"/>
      <c r="C181" s="11"/>
      <c r="D181" s="7" t="s">
        <v>23</v>
      </c>
      <c r="E181" s="43" t="s">
        <v>40</v>
      </c>
      <c r="F181" s="44">
        <v>100</v>
      </c>
      <c r="G181" s="44">
        <v>0.8</v>
      </c>
      <c r="H181" s="44">
        <v>0.3</v>
      </c>
      <c r="I181" s="44">
        <v>8.1</v>
      </c>
      <c r="J181" s="44">
        <v>40</v>
      </c>
      <c r="K181" s="45">
        <v>595</v>
      </c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340</v>
      </c>
      <c r="G184" s="20">
        <f t="shared" ref="G184:J184" si="75">SUM(G177:G183)</f>
        <v>18.87</v>
      </c>
      <c r="H184" s="20">
        <f t="shared" si="75"/>
        <v>16.240000000000002</v>
      </c>
      <c r="I184" s="20">
        <f t="shared" si="75"/>
        <v>98.85</v>
      </c>
      <c r="J184" s="20">
        <f t="shared" si="75"/>
        <v>632.63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116</v>
      </c>
      <c r="F185" s="44">
        <v>100</v>
      </c>
      <c r="G185" s="44">
        <v>1.35</v>
      </c>
      <c r="H185" s="44">
        <v>6.08</v>
      </c>
      <c r="I185" s="44">
        <v>7.87</v>
      </c>
      <c r="J185" s="44">
        <v>89.85</v>
      </c>
      <c r="K185" s="45">
        <v>429</v>
      </c>
    </row>
    <row r="186" spans="1:11" ht="15">
      <c r="A186" s="24"/>
      <c r="B186" s="16"/>
      <c r="C186" s="11"/>
      <c r="D186" s="7" t="s">
        <v>26</v>
      </c>
      <c r="E186" s="43" t="s">
        <v>68</v>
      </c>
      <c r="F186" s="44" t="s">
        <v>93</v>
      </c>
      <c r="G186" s="44">
        <v>4.82</v>
      </c>
      <c r="H186" s="44">
        <v>3.93</v>
      </c>
      <c r="I186" s="44">
        <v>20.91</v>
      </c>
      <c r="J186" s="44">
        <v>140.69</v>
      </c>
      <c r="K186" s="45">
        <v>945</v>
      </c>
    </row>
    <row r="187" spans="1:11" ht="15">
      <c r="A187" s="24"/>
      <c r="B187" s="16"/>
      <c r="C187" s="11"/>
      <c r="D187" s="7" t="s">
        <v>27</v>
      </c>
      <c r="E187" s="43" t="s">
        <v>85</v>
      </c>
      <c r="F187" s="44" t="s">
        <v>45</v>
      </c>
      <c r="G187" s="44">
        <v>14.42</v>
      </c>
      <c r="H187" s="44">
        <v>19.989999999999998</v>
      </c>
      <c r="I187" s="44">
        <v>2.95</v>
      </c>
      <c r="J187" s="44">
        <v>113.6</v>
      </c>
      <c r="K187" s="45">
        <v>934</v>
      </c>
    </row>
    <row r="188" spans="1:11" ht="15">
      <c r="A188" s="24"/>
      <c r="B188" s="16"/>
      <c r="C188" s="11"/>
      <c r="D188" s="7" t="s">
        <v>28</v>
      </c>
      <c r="E188" s="43" t="s">
        <v>95</v>
      </c>
      <c r="F188" s="44">
        <v>200</v>
      </c>
      <c r="G188" s="44">
        <v>11.66</v>
      </c>
      <c r="H188" s="44">
        <v>8.6999999999999993</v>
      </c>
      <c r="I188" s="44">
        <v>57.26</v>
      </c>
      <c r="J188" s="44">
        <v>359.91</v>
      </c>
      <c r="K188" s="45">
        <v>704</v>
      </c>
    </row>
    <row r="189" spans="1:11" ht="15">
      <c r="A189" s="24"/>
      <c r="B189" s="16"/>
      <c r="C189" s="11"/>
      <c r="D189" s="7" t="s">
        <v>29</v>
      </c>
      <c r="E189" s="48" t="s">
        <v>87</v>
      </c>
      <c r="F189" s="49">
        <v>200</v>
      </c>
      <c r="G189" s="49">
        <v>0.16</v>
      </c>
      <c r="H189" s="49">
        <v>0.16</v>
      </c>
      <c r="I189" s="49">
        <v>27.87</v>
      </c>
      <c r="J189" s="49">
        <v>108.96</v>
      </c>
      <c r="K189" s="50">
        <v>721</v>
      </c>
    </row>
    <row r="190" spans="1:11" ht="15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31</v>
      </c>
      <c r="E191" s="43" t="s">
        <v>48</v>
      </c>
      <c r="F191" s="44">
        <v>30</v>
      </c>
      <c r="G191" s="44">
        <v>2.04</v>
      </c>
      <c r="H191" s="44">
        <v>0.39</v>
      </c>
      <c r="I191" s="44">
        <v>12.21</v>
      </c>
      <c r="J191" s="44">
        <v>73.5</v>
      </c>
      <c r="K191" s="45">
        <v>851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530</v>
      </c>
      <c r="G194" s="20">
        <f t="shared" ref="G194:J194" si="76">SUM(G185:G193)</f>
        <v>34.449999999999996</v>
      </c>
      <c r="H194" s="20">
        <f t="shared" si="76"/>
        <v>39.25</v>
      </c>
      <c r="I194" s="20">
        <f t="shared" si="76"/>
        <v>129.07</v>
      </c>
      <c r="J194" s="20">
        <f t="shared" si="76"/>
        <v>886.51</v>
      </c>
      <c r="K194" s="26"/>
    </row>
    <row r="195" spans="1:11" ht="15.75" thickBot="1">
      <c r="A195" s="30">
        <f>A177</f>
        <v>2</v>
      </c>
      <c r="B195" s="31">
        <f>B177</f>
        <v>5</v>
      </c>
      <c r="C195" s="55" t="s">
        <v>4</v>
      </c>
      <c r="D195" s="56"/>
      <c r="E195" s="32"/>
      <c r="F195" s="33">
        <f>F184+F194</f>
        <v>870</v>
      </c>
      <c r="G195" s="33">
        <f t="shared" ref="G195" si="77">G184+G194</f>
        <v>53.319999999999993</v>
      </c>
      <c r="H195" s="33">
        <f t="shared" ref="H195" si="78">H184+H194</f>
        <v>55.49</v>
      </c>
      <c r="I195" s="33">
        <f t="shared" ref="I195" si="79">I184+I194</f>
        <v>227.92</v>
      </c>
      <c r="J195" s="33">
        <f t="shared" ref="J195" si="80">J184+J194</f>
        <v>1519.1399999999999</v>
      </c>
      <c r="K195" s="33"/>
    </row>
    <row r="196" spans="1:11" ht="13.5" thickBot="1">
      <c r="A196" s="28"/>
      <c r="B196" s="29"/>
      <c r="C196" s="57" t="s">
        <v>5</v>
      </c>
      <c r="D196" s="57"/>
      <c r="E196" s="57"/>
      <c r="F196" s="35">
        <f>(F24+F43+F62+F81+F100+F119+F138+F157+F176+F195)/(IF(F24=0,0,1)+IF(F43=0,0,1)+IF(F62=0,0,1)+IF(F81=0,0,1)+IF(F100=0,0,1)+IF(F119=0,0,1)+IF(F138=0,0,1)+IF(F157=0,0,1)+IF(F176=0,0,1)+IF(F195=0,0,1))</f>
        <v>920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46.898999999999994</v>
      </c>
      <c r="H196" s="35">
        <f t="shared" si="81"/>
        <v>55.182999999999993</v>
      </c>
      <c r="I196" s="35">
        <f t="shared" si="81"/>
        <v>210.54999999999995</v>
      </c>
      <c r="J196" s="35">
        <f t="shared" si="81"/>
        <v>1477.4950000000001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2024-02-16T06:15:34Z</dcterms:modified>
</cp:coreProperties>
</file>