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7" i="1"/>
  <c r="A197"/>
  <c r="L196"/>
  <c r="J196"/>
  <c r="I196"/>
  <c r="H196"/>
  <c r="G196"/>
  <c r="F196"/>
  <c r="B187"/>
  <c r="A187"/>
  <c r="L186"/>
  <c r="J186"/>
  <c r="I186"/>
  <c r="H186"/>
  <c r="G186"/>
  <c r="F186"/>
  <c r="B178"/>
  <c r="A178"/>
  <c r="L177"/>
  <c r="J177"/>
  <c r="I177"/>
  <c r="H177"/>
  <c r="G177"/>
  <c r="F177"/>
  <c r="B168"/>
  <c r="A168"/>
  <c r="L167"/>
  <c r="J167"/>
  <c r="I167"/>
  <c r="H167"/>
  <c r="G167"/>
  <c r="F167"/>
  <c r="B159"/>
  <c r="A159"/>
  <c r="L158"/>
  <c r="J158"/>
  <c r="I158"/>
  <c r="H158"/>
  <c r="G158"/>
  <c r="F158"/>
  <c r="B149"/>
  <c r="A149"/>
  <c r="L148"/>
  <c r="J148"/>
  <c r="J159" s="1"/>
  <c r="I148"/>
  <c r="I159" s="1"/>
  <c r="H148"/>
  <c r="H159" s="1"/>
  <c r="G148"/>
  <c r="G159" s="1"/>
  <c r="F148"/>
  <c r="B140"/>
  <c r="A140"/>
  <c r="L139"/>
  <c r="J139"/>
  <c r="I139"/>
  <c r="H139"/>
  <c r="G139"/>
  <c r="F139"/>
  <c r="B130"/>
  <c r="A130"/>
  <c r="L129"/>
  <c r="J129"/>
  <c r="J140" s="1"/>
  <c r="I129"/>
  <c r="H129"/>
  <c r="H140" s="1"/>
  <c r="G129"/>
  <c r="F129"/>
  <c r="F140" s="1"/>
  <c r="B121"/>
  <c r="A121"/>
  <c r="L120"/>
  <c r="J120"/>
  <c r="I120"/>
  <c r="H120"/>
  <c r="G120"/>
  <c r="F120"/>
  <c r="B111"/>
  <c r="A111"/>
  <c r="L110"/>
  <c r="J110"/>
  <c r="I110"/>
  <c r="H110"/>
  <c r="G110"/>
  <c r="F110"/>
  <c r="B102"/>
  <c r="A102"/>
  <c r="L101"/>
  <c r="J101"/>
  <c r="I101"/>
  <c r="H101"/>
  <c r="G101"/>
  <c r="F101"/>
  <c r="B92"/>
  <c r="A92"/>
  <c r="L91"/>
  <c r="J91"/>
  <c r="I91"/>
  <c r="H91"/>
  <c r="G91"/>
  <c r="F91"/>
  <c r="B83"/>
  <c r="A83"/>
  <c r="L82"/>
  <c r="J82"/>
  <c r="I82"/>
  <c r="H82"/>
  <c r="G82"/>
  <c r="F82"/>
  <c r="B73"/>
  <c r="A73"/>
  <c r="L72"/>
  <c r="J72"/>
  <c r="I72"/>
  <c r="H72"/>
  <c r="G72"/>
  <c r="F72"/>
  <c r="F83" s="1"/>
  <c r="B64"/>
  <c r="A64"/>
  <c r="L63"/>
  <c r="J63"/>
  <c r="I63"/>
  <c r="H63"/>
  <c r="G63"/>
  <c r="F63"/>
  <c r="B54"/>
  <c r="A54"/>
  <c r="L53"/>
  <c r="J53"/>
  <c r="I53"/>
  <c r="I64" s="1"/>
  <c r="H53"/>
  <c r="H64" s="1"/>
  <c r="G53"/>
  <c r="G64" s="1"/>
  <c r="F53"/>
  <c r="F64" s="1"/>
  <c r="B45"/>
  <c r="A45"/>
  <c r="L44"/>
  <c r="J44"/>
  <c r="I44"/>
  <c r="H44"/>
  <c r="G44"/>
  <c r="F44"/>
  <c r="B35"/>
  <c r="A35"/>
  <c r="L34"/>
  <c r="J34"/>
  <c r="J45" s="1"/>
  <c r="I34"/>
  <c r="H34"/>
  <c r="G34"/>
  <c r="F34"/>
  <c r="B25"/>
  <c r="A25"/>
  <c r="L24"/>
  <c r="J24"/>
  <c r="I24"/>
  <c r="H24"/>
  <c r="G24"/>
  <c r="F24"/>
  <c r="B14"/>
  <c r="A14"/>
  <c r="L13"/>
  <c r="J13"/>
  <c r="I13"/>
  <c r="I25" s="1"/>
  <c r="H13"/>
  <c r="H25" s="1"/>
  <c r="G13"/>
  <c r="G25" s="1"/>
  <c r="F13"/>
  <c r="F25" s="1"/>
  <c r="I197" l="1"/>
  <c r="H197"/>
  <c r="G197"/>
  <c r="J178"/>
  <c r="I178"/>
  <c r="H178"/>
  <c r="G178"/>
  <c r="L159"/>
  <c r="I140"/>
  <c r="G140"/>
  <c r="I121"/>
  <c r="H121"/>
  <c r="G121"/>
  <c r="I102"/>
  <c r="H102"/>
  <c r="G102"/>
  <c r="I83"/>
  <c r="H83"/>
  <c r="G83"/>
  <c r="I45"/>
  <c r="H45"/>
  <c r="G45"/>
  <c r="J197"/>
  <c r="L197"/>
  <c r="F197"/>
  <c r="L178"/>
  <c r="L140"/>
  <c r="J121"/>
  <c r="L121"/>
  <c r="J102"/>
  <c r="L102"/>
  <c r="F102"/>
  <c r="J83"/>
  <c r="L83"/>
  <c r="J64"/>
  <c r="L64"/>
  <c r="F178"/>
  <c r="L45"/>
  <c r="F45"/>
  <c r="F159"/>
  <c r="F121"/>
  <c r="F198" s="1"/>
  <c r="J25"/>
  <c r="L25"/>
  <c r="I198" l="1"/>
  <c r="H198"/>
  <c r="G198"/>
  <c r="J198"/>
  <c r="L198"/>
</calcChain>
</file>

<file path=xl/sharedStrings.xml><?xml version="1.0" encoding="utf-8"?>
<sst xmlns="http://schemas.openxmlformats.org/spreadsheetml/2006/main" count="294" uniqueCount="103">
  <si>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</si>
  <si>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</si>
  <si>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</si>
  <si>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</si>
  <si>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</si>
  <si>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</si>
  <si>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</si>
  <si>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</si>
  <si>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</si>
  <si>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</si>
  <si>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</si>
  <si>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</si>
  <si>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</si>
  <si>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</si>
  <si>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</si>
  <si>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</si>
  <si>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</si>
  <si>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</si>
  <si>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</si>
  <si>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</si>
  <si>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</si>
  <si>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</si>
  <si>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</si>
  <si>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</si>
  <si>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</si>
  <si>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</si>
  <si>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</si>
  <si>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</si>
  <si>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</si>
  <si>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</si>
  <si>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</si>
  <si>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</si>
  <si>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</si>
  <si>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</si>
  <si>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</si>
  <si>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</si>
  <si>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</si>
  <si>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</si>
  <si>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</t>
  </si>
  <si>
    <t>директор школы</t>
  </si>
  <si>
    <t>Каша молочная пшенная с маслом</t>
  </si>
  <si>
    <t>Сыр (порциями)</t>
  </si>
  <si>
    <t>Кофейный напиток с молоком</t>
  </si>
  <si>
    <t>Хлеб пшеничный</t>
  </si>
  <si>
    <t>Мандарины порциями</t>
  </si>
  <si>
    <t>Салат из белокочанной капусты</t>
  </si>
  <si>
    <t>Суп картофельный с горохом</t>
  </si>
  <si>
    <t>Котлеты  рубленые с томатным соусом</t>
  </si>
  <si>
    <t>Макароны отварные</t>
  </si>
  <si>
    <t>Чай с фруктовым соком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</si>
  <si>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</si>
  <si>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</si>
  <si>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</si>
  <si>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</si>
  <si>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Винегрет овощной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</si>
  <si>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</si>
  <si>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</si>
  <si>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</si>
  <si>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</si>
  <si>
    <t>Запеканка из творога со сгущенным молоком</t>
  </si>
  <si>
    <t>Чай с лимоном</t>
  </si>
  <si>
    <t>Яблоки свежие порциями</t>
  </si>
  <si>
    <t>Салат из квашенной капусты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</si>
  <si>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</si>
  <si>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</si>
  <si>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</si>
  <si>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</si>
  <si>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</si>
  <si>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Каша из риса и пшена с маслом</t>
  </si>
  <si>
    <t>Бутерброд с сыром</t>
  </si>
  <si>
    <t>Чай с сахаром</t>
  </si>
  <si>
    <t>Салат из свеклы отварной</t>
  </si>
  <si>
    <t>Щи из свежей капусты с картофелем со сметаной</t>
  </si>
  <si>
    <t>Биточки рубленые с соусом</t>
  </si>
  <si>
    <t>Компот из чернослива</t>
  </si>
  <si>
    <t>Хлеб ржано-пшеничный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</si>
  <si>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</si>
  <si>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</si>
  <si>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</si>
  <si>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</si>
  <si>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Каша молочная рисовая</t>
  </si>
  <si>
    <t>Бутерброд  с сыром</t>
  </si>
  <si>
    <t>Капуста квашенная</t>
  </si>
  <si>
    <t>Компот из кураги</t>
  </si>
  <si>
    <t>Запеканка творожная со сметанным соусом</t>
  </si>
  <si>
    <t>Бутерброд  с повидлом</t>
  </si>
  <si>
    <t>Котлеты рубленные из филе птицы с соусом</t>
  </si>
  <si>
    <t>Рис отварной</t>
  </si>
  <si>
    <t>Масло(порциями)</t>
  </si>
  <si>
    <t>Груша порциями</t>
  </si>
  <si>
    <t>Суп с макаронными изделиями</t>
  </si>
  <si>
    <t>Котлеты рыбные с соусом</t>
  </si>
  <si>
    <t>Макароны отварные с сыром</t>
  </si>
  <si>
    <t>Бутерброд с маслом сливочным</t>
  </si>
  <si>
    <t>Суп крестьянский с крупой</t>
  </si>
  <si>
    <t>Плов из птицы</t>
  </si>
  <si>
    <t>Каша полбяная с маслом</t>
  </si>
  <si>
    <t>Салат из свёклы отварной</t>
  </si>
  <si>
    <t>Птица, тушенная в соусе</t>
  </si>
  <si>
    <t>Каша гречневая рассыпчатая</t>
  </si>
  <si>
    <t>Архипова М.В.</t>
  </si>
  <si>
    <t>МБОУ "Кудеихинская СОШ" Порецкого муниципального округа Чувашской Республики</t>
  </si>
  <si>
    <t>Салат изморкови с яблоками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</si>
</sst>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11" fillId="5" borderId="23" xfId="0" applyFont="1" applyFill="1" applyBorder="1" applyAlignment="1">
      <alignment vertical="center" wrapText="1"/>
    </xf>
    <xf numFmtId="0" fontId="11" fillId="5" borderId="24" xfId="0" applyFont="1" applyFill="1" applyBorder="1" applyAlignment="1">
      <alignment vertical="center" wrapText="1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4" borderId="4" xfId="0" applyNumberFormat="1" applyFill="1" applyBorder="1" applyProtection="1">
      <protection locked="0"/>
    </xf>
    <xf numFmtId="0" fontId="11" fillId="5" borderId="26" xfId="0" applyFont="1" applyFill="1" applyBorder="1" applyAlignment="1">
      <alignment vertical="center" wrapText="1"/>
    </xf>
    <xf numFmtId="0" fontId="11" fillId="5" borderId="27" xfId="0" applyFont="1" applyFill="1" applyBorder="1" applyAlignment="1">
      <alignment vertical="center" wrapText="1"/>
    </xf>
    <xf numFmtId="2" fontId="11" fillId="5" borderId="23" xfId="0" applyNumberFormat="1" applyFont="1" applyFill="1" applyBorder="1" applyAlignment="1">
      <alignment vertical="center" wrapText="1"/>
    </xf>
    <xf numFmtId="2" fontId="11" fillId="5" borderId="24" xfId="0" applyNumberFormat="1" applyFont="1" applyFill="1" applyBorder="1" applyAlignment="1">
      <alignment vertical="center" wrapText="1"/>
    </xf>
    <xf numFmtId="2" fontId="0" fillId="4" borderId="28" xfId="0" applyNumberFormat="1" applyFill="1" applyBorder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0" fontId="11" fillId="5" borderId="0" xfId="0" applyFont="1" applyFill="1" applyBorder="1" applyAlignment="1">
      <alignment vertical="center" wrapText="1"/>
    </xf>
    <xf numFmtId="0" fontId="2" fillId="0" borderId="26" xfId="0" applyFont="1" applyBorder="1"/>
    <xf numFmtId="0" fontId="2" fillId="0" borderId="23" xfId="0" applyFont="1" applyBorder="1"/>
    <xf numFmtId="0" fontId="2" fillId="0" borderId="29" xfId="0" applyFont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93" sqref="L19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7" t="s">
        <v>101</v>
      </c>
      <c r="D1" s="78"/>
      <c r="E1" s="78"/>
      <c r="F1" s="12" t="s">
        <v>16</v>
      </c>
      <c r="G1" s="2" t="s">
        <v>38</v>
      </c>
      <c r="H1" s="79" t="s">
        <v>39</v>
      </c>
      <c r="I1" s="79"/>
      <c r="J1" s="79"/>
      <c r="K1" s="79"/>
    </row>
    <row r="2" spans="1:12" ht="17.399999999999999">
      <c r="A2" s="35" t="s">
        <v>6</v>
      </c>
      <c r="C2" s="2"/>
      <c r="G2" s="2" t="s">
        <v>17</v>
      </c>
      <c r="H2" s="79" t="s">
        <v>100</v>
      </c>
      <c r="I2" s="79"/>
      <c r="J2" s="79"/>
      <c r="K2" s="79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5">
        <v>1</v>
      </c>
      <c r="I3" s="45">
        <v>11</v>
      </c>
      <c r="J3" s="46">
        <v>2024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thickBot="1">
      <c r="A6" s="20">
        <v>1</v>
      </c>
      <c r="B6" s="21">
        <v>1</v>
      </c>
      <c r="C6" s="22" t="s">
        <v>19</v>
      </c>
      <c r="D6" s="5" t="s">
        <v>20</v>
      </c>
      <c r="E6" s="48" t="s">
        <v>40</v>
      </c>
      <c r="F6" s="51">
        <v>155</v>
      </c>
      <c r="G6" s="53">
        <v>6.48</v>
      </c>
      <c r="H6" s="53">
        <v>7.31</v>
      </c>
      <c r="I6" s="54">
        <v>32.06</v>
      </c>
      <c r="J6" s="53">
        <v>218.12</v>
      </c>
      <c r="K6" s="51">
        <v>402</v>
      </c>
      <c r="L6" s="53">
        <v>13.48</v>
      </c>
    </row>
    <row r="7" spans="1:12" ht="15" thickBot="1">
      <c r="A7" s="23"/>
      <c r="B7" s="15"/>
      <c r="C7" s="11"/>
      <c r="D7" s="6"/>
      <c r="E7" s="49" t="s">
        <v>41</v>
      </c>
      <c r="F7" s="52">
        <v>25</v>
      </c>
      <c r="G7" s="55">
        <v>5.75</v>
      </c>
      <c r="H7" s="55">
        <v>5.97</v>
      </c>
      <c r="I7" s="56">
        <v>0</v>
      </c>
      <c r="J7" s="55">
        <v>90</v>
      </c>
      <c r="K7" s="52">
        <v>741</v>
      </c>
      <c r="L7" s="55">
        <v>26.09</v>
      </c>
    </row>
    <row r="8" spans="1:12" ht="15" thickBot="1">
      <c r="A8" s="23"/>
      <c r="B8" s="15"/>
      <c r="C8" s="11"/>
      <c r="D8" s="7" t="s">
        <v>21</v>
      </c>
      <c r="E8" s="49" t="s">
        <v>42</v>
      </c>
      <c r="F8" s="52">
        <v>200</v>
      </c>
      <c r="G8" s="55">
        <v>3.3</v>
      </c>
      <c r="H8" s="55">
        <v>2.73</v>
      </c>
      <c r="I8" s="56">
        <v>24.96</v>
      </c>
      <c r="J8" s="55">
        <v>146.30000000000001</v>
      </c>
      <c r="K8" s="52">
        <v>697</v>
      </c>
      <c r="L8" s="55">
        <v>11.2</v>
      </c>
    </row>
    <row r="9" spans="1:12" ht="15" thickBot="1">
      <c r="A9" s="23"/>
      <c r="B9" s="15"/>
      <c r="C9" s="11"/>
      <c r="D9" s="7" t="s">
        <v>22</v>
      </c>
      <c r="E9" s="49" t="s">
        <v>43</v>
      </c>
      <c r="F9" s="52">
        <v>20</v>
      </c>
      <c r="G9" s="55">
        <v>1.52</v>
      </c>
      <c r="H9" s="55">
        <v>0.16</v>
      </c>
      <c r="I9" s="56">
        <v>9.7200000000000006</v>
      </c>
      <c r="J9" s="55">
        <v>47.6</v>
      </c>
      <c r="K9" s="59">
        <v>569</v>
      </c>
      <c r="L9" s="55">
        <v>1.73</v>
      </c>
    </row>
    <row r="10" spans="1:12" ht="15" thickBot="1">
      <c r="A10" s="23"/>
      <c r="B10" s="15"/>
      <c r="C10" s="11"/>
      <c r="D10" s="7" t="s">
        <v>23</v>
      </c>
      <c r="E10" s="50" t="s">
        <v>44</v>
      </c>
      <c r="F10" s="52">
        <v>100</v>
      </c>
      <c r="G10" s="57">
        <v>0.8</v>
      </c>
      <c r="H10" s="57">
        <v>0.3</v>
      </c>
      <c r="I10" s="58">
        <v>8.1</v>
      </c>
      <c r="J10" s="57">
        <v>40</v>
      </c>
      <c r="K10" s="60">
        <v>595</v>
      </c>
      <c r="L10" s="57">
        <v>20.399999999999999</v>
      </c>
    </row>
    <row r="11" spans="1:12" ht="15" thickBot="1">
      <c r="A11" s="23"/>
      <c r="B11" s="15"/>
      <c r="C11" s="11"/>
      <c r="D11" s="6"/>
      <c r="E11" s="39"/>
      <c r="F11" s="52"/>
      <c r="G11" s="52"/>
      <c r="H11" s="52"/>
      <c r="I11" s="52"/>
      <c r="J11" s="40"/>
      <c r="K11" s="41"/>
      <c r="L11" s="40"/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thickBot="1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17.850000000000001</v>
      </c>
      <c r="H13" s="19">
        <f t="shared" si="0"/>
        <v>16.47</v>
      </c>
      <c r="I13" s="19">
        <f t="shared" si="0"/>
        <v>74.84</v>
      </c>
      <c r="J13" s="19">
        <f t="shared" si="0"/>
        <v>542.02</v>
      </c>
      <c r="K13" s="25"/>
      <c r="L13" s="19">
        <f t="shared" ref="L13" si="1">SUM(L6:L12)</f>
        <v>72.899999999999991</v>
      </c>
    </row>
    <row r="14" spans="1:12" ht="15" thickBot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1" t="s">
        <v>45</v>
      </c>
      <c r="F14" s="51">
        <v>60</v>
      </c>
      <c r="G14" s="51">
        <v>0.89</v>
      </c>
      <c r="H14" s="64">
        <v>3.05</v>
      </c>
      <c r="I14" s="64">
        <v>5.39</v>
      </c>
      <c r="J14" s="66">
        <v>51.64</v>
      </c>
      <c r="K14" s="51">
        <v>739</v>
      </c>
      <c r="L14" s="63">
        <v>3.19</v>
      </c>
    </row>
    <row r="15" spans="1:12" ht="15" thickBot="1">
      <c r="A15" s="23"/>
      <c r="B15" s="15"/>
      <c r="C15" s="11"/>
      <c r="D15" s="7" t="s">
        <v>26</v>
      </c>
      <c r="E15" s="49" t="s">
        <v>46</v>
      </c>
      <c r="F15" s="52">
        <v>200</v>
      </c>
      <c r="G15" s="52">
        <v>4.1100000000000003</v>
      </c>
      <c r="H15" s="65">
        <v>4.2699999999999996</v>
      </c>
      <c r="I15" s="65">
        <v>15.6</v>
      </c>
      <c r="J15" s="67">
        <v>118.63</v>
      </c>
      <c r="K15" s="52">
        <v>726</v>
      </c>
      <c r="L15" s="55">
        <v>4.16</v>
      </c>
    </row>
    <row r="16" spans="1:12" ht="15" thickBot="1">
      <c r="A16" s="23"/>
      <c r="B16" s="15"/>
      <c r="C16" s="11"/>
      <c r="D16" s="7" t="s">
        <v>27</v>
      </c>
      <c r="E16" s="49" t="s">
        <v>47</v>
      </c>
      <c r="F16" s="52">
        <v>100</v>
      </c>
      <c r="G16" s="52">
        <v>8.36</v>
      </c>
      <c r="H16" s="65">
        <v>10.48</v>
      </c>
      <c r="I16" s="65">
        <v>11.92</v>
      </c>
      <c r="J16" s="67">
        <v>172.94</v>
      </c>
      <c r="K16" s="52">
        <v>738</v>
      </c>
      <c r="L16" s="55">
        <v>39.24</v>
      </c>
    </row>
    <row r="17" spans="1:12" ht="15" thickBot="1">
      <c r="A17" s="23"/>
      <c r="B17" s="15"/>
      <c r="C17" s="11"/>
      <c r="D17" s="7" t="s">
        <v>28</v>
      </c>
      <c r="E17" s="49" t="s">
        <v>48</v>
      </c>
      <c r="F17" s="52">
        <v>200</v>
      </c>
      <c r="G17" s="52">
        <v>7.19</v>
      </c>
      <c r="H17" s="65">
        <v>6.24</v>
      </c>
      <c r="I17" s="65">
        <v>43.19</v>
      </c>
      <c r="J17" s="67">
        <v>262.49</v>
      </c>
      <c r="K17" s="52">
        <v>871</v>
      </c>
      <c r="L17" s="55">
        <v>10.48</v>
      </c>
    </row>
    <row r="18" spans="1:12" ht="15" thickBot="1">
      <c r="A18" s="23"/>
      <c r="B18" s="15"/>
      <c r="C18" s="11"/>
      <c r="D18" s="7" t="s">
        <v>29</v>
      </c>
      <c r="E18" s="49" t="s">
        <v>49</v>
      </c>
      <c r="F18" s="52">
        <v>200</v>
      </c>
      <c r="G18" s="52">
        <v>0.54</v>
      </c>
      <c r="H18" s="65">
        <v>0.1</v>
      </c>
      <c r="I18" s="65">
        <v>8.58</v>
      </c>
      <c r="J18" s="67">
        <v>33</v>
      </c>
      <c r="K18" s="52">
        <v>597</v>
      </c>
      <c r="L18" s="55">
        <v>8.74</v>
      </c>
    </row>
    <row r="19" spans="1:12" ht="15" thickBot="1">
      <c r="A19" s="23"/>
      <c r="B19" s="15"/>
      <c r="C19" s="11"/>
      <c r="D19" s="7" t="s">
        <v>30</v>
      </c>
      <c r="E19" s="69"/>
      <c r="F19" s="52"/>
      <c r="G19" s="52"/>
      <c r="H19" s="65"/>
      <c r="I19" s="65"/>
      <c r="J19" s="67"/>
      <c r="K19" s="70"/>
      <c r="L19" s="55"/>
    </row>
    <row r="20" spans="1:12" ht="15" thickBot="1">
      <c r="A20" s="23"/>
      <c r="B20" s="15"/>
      <c r="C20" s="11"/>
      <c r="D20" s="7" t="s">
        <v>31</v>
      </c>
      <c r="E20" s="62" t="s">
        <v>50</v>
      </c>
      <c r="F20" s="52">
        <v>40</v>
      </c>
      <c r="G20" s="52">
        <v>2.72</v>
      </c>
      <c r="H20" s="65">
        <v>0.52</v>
      </c>
      <c r="I20" s="65">
        <v>16.28</v>
      </c>
      <c r="J20" s="67">
        <v>98</v>
      </c>
      <c r="K20" s="59">
        <v>851</v>
      </c>
      <c r="L20" s="55">
        <v>2.52</v>
      </c>
    </row>
    <row r="21" spans="1:12" ht="14.4">
      <c r="A21" s="23"/>
      <c r="B21" s="15"/>
      <c r="C21" s="11"/>
      <c r="E21" s="39"/>
      <c r="F21" s="40"/>
      <c r="G21" s="40"/>
      <c r="H21" s="40"/>
      <c r="I21" s="40"/>
      <c r="J21" s="40"/>
      <c r="K21" s="41"/>
      <c r="L21" s="40"/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4.4">
      <c r="A24" s="24"/>
      <c r="B24" s="17"/>
      <c r="C24" s="8"/>
      <c r="D24" s="18" t="s">
        <v>32</v>
      </c>
      <c r="E24" s="9"/>
      <c r="F24" s="19">
        <f>SUM(F14:F23)</f>
        <v>800</v>
      </c>
      <c r="G24" s="19">
        <f>SUM(G14:G23)</f>
        <v>23.81</v>
      </c>
      <c r="H24" s="19">
        <f>SUM(H14:H23)</f>
        <v>24.66</v>
      </c>
      <c r="I24" s="19">
        <f>SUM(I14:I23)</f>
        <v>100.96</v>
      </c>
      <c r="J24" s="19">
        <f>SUM(J14:J23)</f>
        <v>736.7</v>
      </c>
      <c r="K24" s="25"/>
      <c r="L24" s="19">
        <f>SUM(L14:L23)</f>
        <v>68.33</v>
      </c>
    </row>
    <row r="25" spans="1:12" ht="15" thickBot="1">
      <c r="A25" s="29">
        <f>A6</f>
        <v>1</v>
      </c>
      <c r="B25" s="30">
        <f>B6</f>
        <v>1</v>
      </c>
      <c r="C25" s="74" t="s">
        <v>4</v>
      </c>
      <c r="D25" s="75"/>
      <c r="E25" s="31"/>
      <c r="F25" s="32">
        <f>F13+F24</f>
        <v>1300</v>
      </c>
      <c r="G25" s="32">
        <f>G13+G24</f>
        <v>41.66</v>
      </c>
      <c r="H25" s="32">
        <f>H13+H24</f>
        <v>41.129999999999995</v>
      </c>
      <c r="I25" s="32">
        <f>I13+I24</f>
        <v>175.8</v>
      </c>
      <c r="J25" s="32">
        <f>J13+J24</f>
        <v>1278.72</v>
      </c>
      <c r="K25" s="32"/>
      <c r="L25" s="32">
        <f>L13+L24</f>
        <v>141.22999999999999</v>
      </c>
    </row>
    <row r="26" spans="1:12" ht="15" thickBot="1">
      <c r="A26" s="14">
        <v>1</v>
      </c>
      <c r="B26" s="15">
        <v>2</v>
      </c>
      <c r="C26" s="22" t="s">
        <v>19</v>
      </c>
      <c r="D26" s="5" t="s">
        <v>20</v>
      </c>
      <c r="E26" s="48" t="s">
        <v>51</v>
      </c>
      <c r="F26" s="51">
        <v>210</v>
      </c>
      <c r="G26" s="53">
        <v>7.84</v>
      </c>
      <c r="H26" s="53">
        <v>13.56</v>
      </c>
      <c r="I26" s="54">
        <v>32.78</v>
      </c>
      <c r="J26" s="53">
        <v>280.89999999999998</v>
      </c>
      <c r="K26" s="51">
        <v>718</v>
      </c>
      <c r="L26" s="53">
        <v>21.39</v>
      </c>
    </row>
    <row r="27" spans="1:12" ht="15" thickBot="1">
      <c r="A27" s="14"/>
      <c r="B27" s="15"/>
      <c r="C27" s="11"/>
      <c r="D27" s="8"/>
      <c r="E27" s="61"/>
      <c r="F27" s="52"/>
      <c r="G27" s="63"/>
      <c r="H27" s="63"/>
      <c r="I27" s="68"/>
      <c r="J27" s="63"/>
      <c r="K27" s="52"/>
      <c r="L27" s="63"/>
    </row>
    <row r="28" spans="1:12" ht="15" thickBot="1">
      <c r="A28" s="14"/>
      <c r="B28" s="15"/>
      <c r="C28" s="11"/>
      <c r="D28" s="7" t="s">
        <v>21</v>
      </c>
      <c r="E28" s="49" t="s">
        <v>52</v>
      </c>
      <c r="F28" s="52">
        <v>200</v>
      </c>
      <c r="G28" s="55">
        <v>3.97</v>
      </c>
      <c r="H28" s="55">
        <v>3.42</v>
      </c>
      <c r="I28" s="56">
        <v>26.08</v>
      </c>
      <c r="J28" s="55">
        <v>143</v>
      </c>
      <c r="K28" s="52">
        <v>724</v>
      </c>
      <c r="L28" s="55">
        <v>13.37</v>
      </c>
    </row>
    <row r="29" spans="1:12" ht="15" thickBot="1">
      <c r="A29" s="14"/>
      <c r="B29" s="15"/>
      <c r="C29" s="11"/>
      <c r="D29" s="7" t="s">
        <v>22</v>
      </c>
      <c r="E29" s="49" t="s">
        <v>43</v>
      </c>
      <c r="F29" s="52">
        <v>40</v>
      </c>
      <c r="G29" s="55">
        <v>3.04</v>
      </c>
      <c r="H29" s="55">
        <v>0.32</v>
      </c>
      <c r="I29" s="56">
        <v>19.440000000000001</v>
      </c>
      <c r="J29" s="55">
        <v>95.2</v>
      </c>
      <c r="K29" s="59">
        <v>569</v>
      </c>
      <c r="L29" s="55">
        <v>3.46</v>
      </c>
    </row>
    <row r="30" spans="1:12" ht="15" thickBot="1">
      <c r="A30" s="14"/>
      <c r="B30" s="15"/>
      <c r="C30" s="11"/>
      <c r="D30" s="7" t="s">
        <v>22</v>
      </c>
      <c r="E30" s="50" t="s">
        <v>53</v>
      </c>
      <c r="F30" s="52">
        <v>55</v>
      </c>
      <c r="G30" s="57">
        <v>2.4</v>
      </c>
      <c r="H30" s="57">
        <v>4.3899999999999997</v>
      </c>
      <c r="I30" s="58">
        <v>27.11</v>
      </c>
      <c r="J30" s="57">
        <v>156.69999999999999</v>
      </c>
      <c r="K30" s="60">
        <v>609</v>
      </c>
      <c r="L30" s="57">
        <v>12.72</v>
      </c>
    </row>
    <row r="31" spans="1:12" ht="14.4">
      <c r="A31" s="14"/>
      <c r="B31" s="15"/>
      <c r="C31" s="11"/>
      <c r="E31" s="39"/>
      <c r="F31" s="40"/>
      <c r="G31" s="40"/>
      <c r="H31" s="40"/>
      <c r="I31" s="40"/>
      <c r="J31" s="40"/>
      <c r="K31" s="41"/>
      <c r="L31" s="40"/>
    </row>
    <row r="32" spans="1:12" ht="14.4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41"/>
      <c r="L32" s="40"/>
    </row>
    <row r="33" spans="1:12" ht="14.4">
      <c r="A33" s="14"/>
      <c r="B33" s="15"/>
      <c r="C33" s="11"/>
      <c r="D33" s="6"/>
      <c r="E33" s="39"/>
      <c r="F33" s="40"/>
      <c r="G33" s="40"/>
      <c r="H33" s="40"/>
      <c r="I33" s="40"/>
      <c r="J33" s="40"/>
      <c r="K33" s="41"/>
      <c r="L33" s="40"/>
    </row>
    <row r="34" spans="1:12" ht="15" thickBot="1">
      <c r="A34" s="16"/>
      <c r="B34" s="17"/>
      <c r="C34" s="8"/>
      <c r="D34" s="18" t="s">
        <v>32</v>
      </c>
      <c r="E34" s="9"/>
      <c r="F34" s="19">
        <f>SUM(F26:F33)</f>
        <v>505</v>
      </c>
      <c r="G34" s="19">
        <f t="shared" ref="G34" si="2">SUM(G26:G33)</f>
        <v>17.25</v>
      </c>
      <c r="H34" s="19">
        <f t="shared" ref="H34" si="3">SUM(H26:H33)</f>
        <v>21.69</v>
      </c>
      <c r="I34" s="19">
        <f t="shared" ref="I34" si="4">SUM(I26:I33)</f>
        <v>105.41</v>
      </c>
      <c r="J34" s="19">
        <f t="shared" ref="J34:L34" si="5">SUM(J26:J33)</f>
        <v>675.8</v>
      </c>
      <c r="K34" s="25"/>
      <c r="L34" s="19">
        <f t="shared" si="5"/>
        <v>50.94</v>
      </c>
    </row>
    <row r="35" spans="1:12" ht="15" thickBot="1">
      <c r="A35" s="13">
        <f>A26</f>
        <v>1</v>
      </c>
      <c r="B35" s="13">
        <f>B26</f>
        <v>2</v>
      </c>
      <c r="C35" s="10" t="s">
        <v>24</v>
      </c>
      <c r="D35" s="7" t="s">
        <v>25</v>
      </c>
      <c r="E35" s="61" t="s">
        <v>54</v>
      </c>
      <c r="F35" s="51">
        <v>60</v>
      </c>
      <c r="G35" s="51">
        <v>0.8</v>
      </c>
      <c r="H35" s="64">
        <v>6.06</v>
      </c>
      <c r="I35" s="64">
        <v>4.1100000000000003</v>
      </c>
      <c r="J35" s="66">
        <v>74.599999999999994</v>
      </c>
      <c r="K35" s="51">
        <v>25</v>
      </c>
      <c r="L35" s="63">
        <v>6.09</v>
      </c>
    </row>
    <row r="36" spans="1:12" ht="15" thickBot="1">
      <c r="A36" s="14"/>
      <c r="B36" s="15"/>
      <c r="C36" s="11"/>
      <c r="D36" s="7" t="s">
        <v>26</v>
      </c>
      <c r="E36" s="49" t="s">
        <v>55</v>
      </c>
      <c r="F36" s="52">
        <v>205</v>
      </c>
      <c r="G36" s="52">
        <v>1.57</v>
      </c>
      <c r="H36" s="65">
        <v>4.87</v>
      </c>
      <c r="I36" s="65">
        <v>10.71</v>
      </c>
      <c r="J36" s="67">
        <v>90.04</v>
      </c>
      <c r="K36" s="52">
        <v>742</v>
      </c>
      <c r="L36" s="55">
        <v>8.69</v>
      </c>
    </row>
    <row r="37" spans="1:12" ht="15" thickBot="1">
      <c r="A37" s="14"/>
      <c r="B37" s="15"/>
      <c r="C37" s="11"/>
      <c r="D37" s="7" t="s">
        <v>27</v>
      </c>
      <c r="E37" s="49" t="s">
        <v>56</v>
      </c>
      <c r="F37" s="52">
        <v>110</v>
      </c>
      <c r="G37" s="52">
        <v>7.47</v>
      </c>
      <c r="H37" s="65">
        <v>8.3699999999999992</v>
      </c>
      <c r="I37" s="65">
        <v>8.0500000000000007</v>
      </c>
      <c r="J37" s="67">
        <v>139.1</v>
      </c>
      <c r="K37" s="52">
        <v>743</v>
      </c>
      <c r="L37" s="55">
        <v>33.53</v>
      </c>
    </row>
    <row r="38" spans="1:12" ht="15" thickBot="1">
      <c r="A38" s="14"/>
      <c r="B38" s="15"/>
      <c r="C38" s="11"/>
      <c r="D38" s="7" t="s">
        <v>28</v>
      </c>
      <c r="E38" s="49" t="s">
        <v>57</v>
      </c>
      <c r="F38" s="52">
        <v>155</v>
      </c>
      <c r="G38" s="52">
        <v>8.68</v>
      </c>
      <c r="H38" s="65">
        <v>6.31</v>
      </c>
      <c r="I38" s="65">
        <v>42.64</v>
      </c>
      <c r="J38" s="67">
        <v>266.45999999999998</v>
      </c>
      <c r="K38" s="52">
        <v>746</v>
      </c>
      <c r="L38" s="55">
        <v>10.36</v>
      </c>
    </row>
    <row r="39" spans="1:12" ht="15" thickBot="1">
      <c r="A39" s="14"/>
      <c r="B39" s="15"/>
      <c r="C39" s="11"/>
      <c r="D39" s="7" t="s">
        <v>29</v>
      </c>
      <c r="E39" s="49" t="s">
        <v>58</v>
      </c>
      <c r="F39" s="52">
        <v>200</v>
      </c>
      <c r="G39" s="52">
        <v>0.56999999999999995</v>
      </c>
      <c r="H39" s="65">
        <v>0</v>
      </c>
      <c r="I39" s="65">
        <v>32.21</v>
      </c>
      <c r="J39" s="67">
        <v>126.05</v>
      </c>
      <c r="K39" s="52">
        <v>730</v>
      </c>
      <c r="L39" s="55">
        <v>5.86</v>
      </c>
    </row>
    <row r="40" spans="1:12" ht="14.4">
      <c r="A40" s="14"/>
      <c r="B40" s="15"/>
      <c r="C40" s="11"/>
      <c r="D40" s="7" t="s">
        <v>30</v>
      </c>
    </row>
    <row r="41" spans="1:12" ht="15" thickBot="1">
      <c r="A41" s="14"/>
      <c r="B41" s="15"/>
      <c r="C41" s="11"/>
      <c r="D41" s="7" t="s">
        <v>31</v>
      </c>
      <c r="E41" s="62" t="s">
        <v>50</v>
      </c>
      <c r="F41" s="52">
        <v>40</v>
      </c>
      <c r="G41" s="52">
        <v>2.72</v>
      </c>
      <c r="H41" s="65">
        <v>0.52</v>
      </c>
      <c r="I41" s="65">
        <v>16.28</v>
      </c>
      <c r="J41" s="67">
        <v>98</v>
      </c>
      <c r="K41" s="59">
        <v>851</v>
      </c>
      <c r="L41" s="55">
        <v>3.46</v>
      </c>
    </row>
    <row r="42" spans="1:12" ht="14.4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4.4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4.4">
      <c r="A44" s="16"/>
      <c r="B44" s="17"/>
      <c r="C44" s="8"/>
      <c r="D44" s="18" t="s">
        <v>32</v>
      </c>
      <c r="E44" s="9"/>
      <c r="F44" s="19">
        <f>SUM(F35:F43)</f>
        <v>770</v>
      </c>
      <c r="G44" s="19">
        <f t="shared" ref="G44" si="6">SUM(G35:G43)</f>
        <v>21.81</v>
      </c>
      <c r="H44" s="19">
        <f t="shared" ref="H44" si="7">SUM(H35:H43)</f>
        <v>26.129999999999995</v>
      </c>
      <c r="I44" s="19">
        <f t="shared" ref="I44" si="8">SUM(I35:I43)</f>
        <v>114</v>
      </c>
      <c r="J44" s="19">
        <f t="shared" ref="J44:L44" si="9">SUM(J35:J43)</f>
        <v>794.25</v>
      </c>
      <c r="K44" s="25"/>
      <c r="L44" s="19">
        <f t="shared" si="9"/>
        <v>67.989999999999995</v>
      </c>
    </row>
    <row r="45" spans="1:12" ht="15.75" customHeight="1" thickBot="1">
      <c r="A45" s="33">
        <f>A26</f>
        <v>1</v>
      </c>
      <c r="B45" s="33">
        <f>B26</f>
        <v>2</v>
      </c>
      <c r="C45" s="74" t="s">
        <v>4</v>
      </c>
      <c r="D45" s="75"/>
      <c r="E45" s="31"/>
      <c r="F45" s="32">
        <f>F34+F44</f>
        <v>1275</v>
      </c>
      <c r="G45" s="32">
        <f t="shared" ref="G45" si="10">G34+G44</f>
        <v>39.06</v>
      </c>
      <c r="H45" s="32">
        <f t="shared" ref="H45" si="11">H34+H44</f>
        <v>47.819999999999993</v>
      </c>
      <c r="I45" s="32">
        <f t="shared" ref="I45" si="12">I34+I44</f>
        <v>219.41</v>
      </c>
      <c r="J45" s="32">
        <f t="shared" ref="J45:L45" si="13">J34+J44</f>
        <v>1470.05</v>
      </c>
      <c r="K45" s="32"/>
      <c r="L45" s="32">
        <f t="shared" si="13"/>
        <v>118.92999999999999</v>
      </c>
    </row>
    <row r="46" spans="1:12" ht="15" thickBot="1">
      <c r="A46" s="20">
        <v>1</v>
      </c>
      <c r="B46" s="21">
        <v>3</v>
      </c>
      <c r="C46" s="22" t="s">
        <v>19</v>
      </c>
      <c r="D46" s="5" t="s">
        <v>20</v>
      </c>
      <c r="E46" s="48" t="s">
        <v>59</v>
      </c>
      <c r="F46" s="51">
        <v>150</v>
      </c>
      <c r="G46" s="53">
        <v>49.76</v>
      </c>
      <c r="H46" s="53">
        <v>22.27</v>
      </c>
      <c r="I46" s="54">
        <v>16.79</v>
      </c>
      <c r="J46" s="53">
        <v>367.83</v>
      </c>
      <c r="K46" s="51">
        <v>744</v>
      </c>
      <c r="L46" s="53">
        <v>49.76</v>
      </c>
    </row>
    <row r="47" spans="1:12" ht="15" thickBot="1">
      <c r="A47" s="23"/>
      <c r="B47" s="15"/>
      <c r="C47" s="11"/>
      <c r="D47" s="6"/>
      <c r="E47" s="49" t="s">
        <v>93</v>
      </c>
      <c r="F47" s="52">
        <v>40</v>
      </c>
      <c r="G47" s="55">
        <v>2.36</v>
      </c>
      <c r="H47" s="55">
        <v>8.49</v>
      </c>
      <c r="I47" s="56">
        <v>14.66</v>
      </c>
      <c r="J47" s="55">
        <v>146.19999999999999</v>
      </c>
      <c r="K47" s="52">
        <v>401</v>
      </c>
      <c r="L47" s="55">
        <v>14.04</v>
      </c>
    </row>
    <row r="48" spans="1:12" ht="15" thickBot="1">
      <c r="A48" s="23"/>
      <c r="B48" s="15"/>
      <c r="C48" s="11"/>
      <c r="D48" s="7" t="s">
        <v>21</v>
      </c>
      <c r="E48" s="49" t="s">
        <v>60</v>
      </c>
      <c r="F48" s="52">
        <v>200</v>
      </c>
      <c r="G48" s="55">
        <v>0.16</v>
      </c>
      <c r="H48" s="55">
        <v>0.03</v>
      </c>
      <c r="I48" s="56">
        <v>15.2</v>
      </c>
      <c r="J48" s="55">
        <v>59.16</v>
      </c>
      <c r="K48" s="52">
        <v>736</v>
      </c>
      <c r="L48" s="55">
        <v>3.26</v>
      </c>
    </row>
    <row r="49" spans="1:12" ht="15" thickBot="1">
      <c r="A49" s="23"/>
      <c r="B49" s="15"/>
      <c r="C49" s="11"/>
      <c r="D49" s="7" t="s">
        <v>22</v>
      </c>
      <c r="E49" s="49" t="s">
        <v>43</v>
      </c>
      <c r="F49" s="52">
        <v>40</v>
      </c>
      <c r="G49" s="55">
        <v>3.04</v>
      </c>
      <c r="H49" s="55">
        <v>0.32</v>
      </c>
      <c r="I49" s="56">
        <v>19.440000000000001</v>
      </c>
      <c r="J49" s="55">
        <v>95.2</v>
      </c>
      <c r="K49" s="59">
        <v>569</v>
      </c>
      <c r="L49" s="55">
        <v>3.46</v>
      </c>
    </row>
    <row r="50" spans="1:12" ht="15" thickBot="1">
      <c r="A50" s="23"/>
      <c r="B50" s="15"/>
      <c r="C50" s="11"/>
      <c r="D50" s="7" t="s">
        <v>23</v>
      </c>
      <c r="E50" s="50" t="s">
        <v>61</v>
      </c>
      <c r="F50" s="52">
        <v>100</v>
      </c>
      <c r="G50" s="57">
        <v>3.04</v>
      </c>
      <c r="H50" s="57">
        <v>0.4</v>
      </c>
      <c r="I50" s="58">
        <v>9.8000000000000007</v>
      </c>
      <c r="J50" s="57">
        <v>45</v>
      </c>
      <c r="K50" s="60">
        <v>698</v>
      </c>
      <c r="L50" s="57">
        <v>12.27</v>
      </c>
    </row>
    <row r="51" spans="1:12" ht="14.4">
      <c r="A51" s="23"/>
      <c r="B51" s="15"/>
      <c r="C51" s="11"/>
      <c r="D51" s="6"/>
      <c r="E51" s="39"/>
      <c r="F51" s="40"/>
      <c r="G51" s="40"/>
      <c r="H51" s="40"/>
      <c r="I51" s="40"/>
      <c r="J51" s="40"/>
      <c r="K51" s="41"/>
      <c r="L51" s="40"/>
    </row>
    <row r="52" spans="1:12" ht="14.4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41"/>
      <c r="L52" s="40"/>
    </row>
    <row r="53" spans="1:12" ht="15" thickBot="1">
      <c r="A53" s="24"/>
      <c r="B53" s="17"/>
      <c r="C53" s="8"/>
      <c r="D53" s="18" t="s">
        <v>32</v>
      </c>
      <c r="E53" s="9"/>
      <c r="F53" s="19">
        <f>SUM(F46:F52)</f>
        <v>530</v>
      </c>
      <c r="G53" s="19">
        <f t="shared" ref="G53" si="14">SUM(G46:G52)</f>
        <v>58.359999999999992</v>
      </c>
      <c r="H53" s="19">
        <f t="shared" ref="H53" si="15">SUM(H46:H52)</f>
        <v>31.509999999999998</v>
      </c>
      <c r="I53" s="19">
        <f t="shared" ref="I53" si="16">SUM(I46:I52)</f>
        <v>75.89</v>
      </c>
      <c r="J53" s="19">
        <f t="shared" ref="J53:L53" si="17">SUM(J46:J52)</f>
        <v>713.39</v>
      </c>
      <c r="K53" s="25"/>
      <c r="L53" s="19">
        <f t="shared" si="17"/>
        <v>82.789999999999992</v>
      </c>
    </row>
    <row r="54" spans="1:12" ht="15" thickBot="1">
      <c r="A54" s="26">
        <f>A46</f>
        <v>1</v>
      </c>
      <c r="B54" s="13">
        <f>B46</f>
        <v>3</v>
      </c>
      <c r="C54" s="10" t="s">
        <v>24</v>
      </c>
      <c r="D54" s="7" t="s">
        <v>25</v>
      </c>
      <c r="E54" s="61" t="s">
        <v>62</v>
      </c>
      <c r="F54" s="51">
        <v>60</v>
      </c>
      <c r="G54" s="51">
        <v>0.96</v>
      </c>
      <c r="H54" s="64">
        <v>3</v>
      </c>
      <c r="I54" s="64">
        <v>4.6100000000000003</v>
      </c>
      <c r="J54" s="66">
        <v>50.03</v>
      </c>
      <c r="K54" s="51">
        <v>731</v>
      </c>
      <c r="L54" s="63">
        <v>8.9</v>
      </c>
    </row>
    <row r="55" spans="1:12" ht="15" thickBot="1">
      <c r="A55" s="23"/>
      <c r="B55" s="15"/>
      <c r="C55" s="11"/>
      <c r="D55" s="7" t="s">
        <v>26</v>
      </c>
      <c r="E55" s="49" t="s">
        <v>63</v>
      </c>
      <c r="F55" s="52">
        <v>200</v>
      </c>
      <c r="G55" s="52">
        <v>2.25</v>
      </c>
      <c r="H55" s="65">
        <v>2.23</v>
      </c>
      <c r="I55" s="65">
        <v>16.73</v>
      </c>
      <c r="J55" s="67">
        <v>97.56</v>
      </c>
      <c r="K55" s="52">
        <v>478</v>
      </c>
      <c r="L55" s="55">
        <v>4.0199999999999996</v>
      </c>
    </row>
    <row r="56" spans="1:12" ht="15" thickBot="1">
      <c r="A56" s="23"/>
      <c r="B56" s="15"/>
      <c r="C56" s="11"/>
      <c r="D56" s="7" t="s">
        <v>27</v>
      </c>
      <c r="E56" s="49" t="s">
        <v>64</v>
      </c>
      <c r="F56" s="52">
        <v>100</v>
      </c>
      <c r="G56" s="52">
        <v>9.2899999999999991</v>
      </c>
      <c r="H56" s="65">
        <v>1.78</v>
      </c>
      <c r="I56" s="65">
        <v>3.29</v>
      </c>
      <c r="J56" s="67">
        <v>65.760000000000005</v>
      </c>
      <c r="K56" s="52">
        <v>719</v>
      </c>
      <c r="L56" s="55">
        <v>33.03</v>
      </c>
    </row>
    <row r="57" spans="1:12" ht="15" thickBot="1">
      <c r="A57" s="23"/>
      <c r="B57" s="15"/>
      <c r="C57" s="11"/>
      <c r="D57" s="7" t="s">
        <v>28</v>
      </c>
      <c r="E57" s="49" t="s">
        <v>65</v>
      </c>
      <c r="F57" s="52">
        <v>200</v>
      </c>
      <c r="G57" s="52">
        <v>4.24</v>
      </c>
      <c r="H57" s="65">
        <v>10.94</v>
      </c>
      <c r="I57" s="65">
        <v>26.34</v>
      </c>
      <c r="J57" s="67">
        <v>220.37</v>
      </c>
      <c r="K57" s="52">
        <v>706</v>
      </c>
      <c r="L57" s="55">
        <v>23.51</v>
      </c>
    </row>
    <row r="58" spans="1:12" ht="15" thickBot="1">
      <c r="A58" s="23"/>
      <c r="B58" s="15"/>
      <c r="C58" s="11"/>
      <c r="D58" s="7" t="s">
        <v>29</v>
      </c>
      <c r="E58" s="49" t="s">
        <v>66</v>
      </c>
      <c r="F58" s="52">
        <v>200</v>
      </c>
      <c r="G58" s="52">
        <v>0.36</v>
      </c>
      <c r="H58" s="65">
        <v>0</v>
      </c>
      <c r="I58" s="65">
        <v>28.06</v>
      </c>
      <c r="J58" s="67">
        <v>108.83</v>
      </c>
      <c r="K58" s="52">
        <v>707</v>
      </c>
      <c r="L58" s="55">
        <v>8.8800000000000008</v>
      </c>
    </row>
    <row r="59" spans="1:12" ht="15" thickBot="1">
      <c r="A59" s="23"/>
      <c r="B59" s="15"/>
      <c r="C59" s="11"/>
      <c r="D59" s="7" t="s">
        <v>30</v>
      </c>
      <c r="E59" s="69" t="s">
        <v>67</v>
      </c>
      <c r="F59" s="52">
        <v>40</v>
      </c>
      <c r="G59" s="52">
        <v>5.08</v>
      </c>
      <c r="H59" s="65">
        <v>4.5999999999999996</v>
      </c>
      <c r="I59" s="65">
        <v>0.28000000000000003</v>
      </c>
      <c r="J59" s="67">
        <v>62.8</v>
      </c>
      <c r="K59" s="70">
        <v>729</v>
      </c>
      <c r="L59" s="55">
        <v>12</v>
      </c>
    </row>
    <row r="60" spans="1:12" ht="15" thickBot="1">
      <c r="A60" s="23"/>
      <c r="B60" s="15"/>
      <c r="C60" s="11"/>
      <c r="D60" s="7" t="s">
        <v>31</v>
      </c>
      <c r="E60" s="62" t="s">
        <v>50</v>
      </c>
      <c r="F60" s="52">
        <v>40</v>
      </c>
      <c r="G60" s="52">
        <v>2.72</v>
      </c>
      <c r="H60" s="65">
        <v>0.52</v>
      </c>
      <c r="I60" s="65">
        <v>16.28</v>
      </c>
      <c r="J60" s="67">
        <v>98</v>
      </c>
      <c r="K60" s="59">
        <v>851</v>
      </c>
      <c r="L60" s="55">
        <v>3.46</v>
      </c>
    </row>
    <row r="61" spans="1:12" ht="14.4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4.4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4.4">
      <c r="A63" s="24"/>
      <c r="B63" s="17"/>
      <c r="C63" s="8"/>
      <c r="D63" s="18" t="s">
        <v>32</v>
      </c>
      <c r="E63" s="9"/>
      <c r="F63" s="19">
        <f>SUM(F54:F62)</f>
        <v>840</v>
      </c>
      <c r="G63" s="19">
        <f t="shared" ref="G63" si="18">SUM(G54:G62)</f>
        <v>24.9</v>
      </c>
      <c r="H63" s="19">
        <f t="shared" ref="H63" si="19">SUM(H54:H62)</f>
        <v>23.069999999999997</v>
      </c>
      <c r="I63" s="19">
        <f t="shared" ref="I63" si="20">SUM(I54:I62)</f>
        <v>95.59</v>
      </c>
      <c r="J63" s="19">
        <f t="shared" ref="J63:L63" si="21">SUM(J54:J62)</f>
        <v>703.35</v>
      </c>
      <c r="K63" s="25"/>
      <c r="L63" s="19">
        <f t="shared" si="21"/>
        <v>93.8</v>
      </c>
    </row>
    <row r="64" spans="1:12" ht="15.75" customHeight="1" thickBot="1">
      <c r="A64" s="29">
        <f>A46</f>
        <v>1</v>
      </c>
      <c r="B64" s="30">
        <f>B46</f>
        <v>3</v>
      </c>
      <c r="C64" s="74" t="s">
        <v>4</v>
      </c>
      <c r="D64" s="75"/>
      <c r="E64" s="31"/>
      <c r="F64" s="32">
        <f>F53+F63</f>
        <v>1370</v>
      </c>
      <c r="G64" s="32">
        <f t="shared" ref="G64" si="22">G53+G63</f>
        <v>83.259999999999991</v>
      </c>
      <c r="H64" s="32">
        <f t="shared" ref="H64" si="23">H53+H63</f>
        <v>54.58</v>
      </c>
      <c r="I64" s="32">
        <f t="shared" ref="I64" si="24">I53+I63</f>
        <v>171.48000000000002</v>
      </c>
      <c r="J64" s="32">
        <f t="shared" ref="J64:L64" si="25">J53+J63</f>
        <v>1416.74</v>
      </c>
      <c r="K64" s="32"/>
      <c r="L64" s="32">
        <f t="shared" si="25"/>
        <v>176.58999999999997</v>
      </c>
    </row>
    <row r="65" spans="1:12" ht="15" thickBot="1">
      <c r="A65" s="20">
        <v>1</v>
      </c>
      <c r="B65" s="21">
        <v>4</v>
      </c>
      <c r="C65" s="22" t="s">
        <v>19</v>
      </c>
      <c r="D65" s="5" t="s">
        <v>20</v>
      </c>
      <c r="E65" s="48" t="s">
        <v>68</v>
      </c>
      <c r="F65" s="51">
        <v>210</v>
      </c>
      <c r="G65" s="53">
        <v>6.18</v>
      </c>
      <c r="H65" s="53">
        <v>11.62</v>
      </c>
      <c r="I65" s="54">
        <v>33.36</v>
      </c>
      <c r="J65" s="53">
        <v>259.27</v>
      </c>
      <c r="K65" s="51">
        <v>720</v>
      </c>
      <c r="L65" s="53">
        <v>22.23</v>
      </c>
    </row>
    <row r="66" spans="1:12" ht="15" thickBot="1">
      <c r="A66" s="23"/>
      <c r="B66" s="15"/>
      <c r="C66" s="11"/>
      <c r="D66" s="6"/>
      <c r="E66" s="49" t="s">
        <v>69</v>
      </c>
      <c r="F66" s="52">
        <v>50</v>
      </c>
      <c r="G66" s="55">
        <v>5.77</v>
      </c>
      <c r="H66" s="55">
        <v>7.95</v>
      </c>
      <c r="I66" s="56">
        <v>14.62</v>
      </c>
      <c r="J66" s="55">
        <v>162.80000000000001</v>
      </c>
      <c r="K66" s="52">
        <v>392</v>
      </c>
      <c r="L66" s="55">
        <v>23.97</v>
      </c>
    </row>
    <row r="67" spans="1:12" ht="15" thickBot="1">
      <c r="A67" s="23"/>
      <c r="B67" s="15"/>
      <c r="C67" s="11"/>
      <c r="D67" s="7" t="s">
        <v>21</v>
      </c>
      <c r="E67" s="49" t="s">
        <v>70</v>
      </c>
      <c r="F67" s="52">
        <v>200</v>
      </c>
      <c r="G67" s="55">
        <v>0.1</v>
      </c>
      <c r="H67" s="55">
        <v>0.03</v>
      </c>
      <c r="I67" s="56">
        <v>14.99</v>
      </c>
      <c r="J67" s="55">
        <v>56.85</v>
      </c>
      <c r="K67" s="52">
        <v>728</v>
      </c>
      <c r="L67" s="55">
        <v>3.46</v>
      </c>
    </row>
    <row r="68" spans="1:12" ht="15" thickBot="1">
      <c r="A68" s="23"/>
      <c r="B68" s="15"/>
      <c r="C68" s="11"/>
      <c r="D68" s="7" t="s">
        <v>22</v>
      </c>
      <c r="E68" s="49" t="s">
        <v>43</v>
      </c>
      <c r="F68" s="52">
        <v>40</v>
      </c>
      <c r="G68" s="55">
        <v>3.04</v>
      </c>
      <c r="H68" s="55">
        <v>0.32</v>
      </c>
      <c r="I68" s="56">
        <v>19.440000000000001</v>
      </c>
      <c r="J68" s="55">
        <v>95.2</v>
      </c>
      <c r="K68" s="59">
        <v>569</v>
      </c>
      <c r="L68" s="55">
        <v>3.46</v>
      </c>
    </row>
    <row r="69" spans="1:12" ht="14.4">
      <c r="A69" s="23"/>
      <c r="B69" s="15"/>
      <c r="C69" s="11"/>
      <c r="D69" s="7" t="s">
        <v>23</v>
      </c>
      <c r="E69" s="39"/>
      <c r="F69" s="40"/>
      <c r="G69" s="40"/>
      <c r="H69" s="40"/>
      <c r="I69" s="40"/>
      <c r="J69" s="40"/>
      <c r="K69" s="41"/>
      <c r="L69" s="40"/>
    </row>
    <row r="70" spans="1:12" ht="14.4">
      <c r="A70" s="23"/>
      <c r="B70" s="15"/>
      <c r="C70" s="11"/>
      <c r="D70" s="6"/>
      <c r="E70" s="39"/>
      <c r="F70" s="40"/>
      <c r="G70" s="40"/>
      <c r="H70" s="40"/>
      <c r="I70" s="40"/>
      <c r="J70" s="40"/>
      <c r="K70" s="41"/>
      <c r="L70" s="40"/>
    </row>
    <row r="71" spans="1:12" ht="14.4">
      <c r="A71" s="23"/>
      <c r="B71" s="15"/>
      <c r="C71" s="11"/>
      <c r="D71" s="6"/>
      <c r="E71" s="39"/>
      <c r="F71" s="40"/>
      <c r="G71" s="40"/>
      <c r="H71" s="40"/>
      <c r="I71" s="40"/>
      <c r="J71" s="40"/>
      <c r="K71" s="41"/>
      <c r="L71" s="40"/>
    </row>
    <row r="72" spans="1:12" ht="15" thickBot="1">
      <c r="A72" s="24"/>
      <c r="B72" s="17"/>
      <c r="C72" s="8"/>
      <c r="D72" s="18" t="s">
        <v>32</v>
      </c>
      <c r="E72" s="9"/>
      <c r="F72" s="19">
        <f>SUM(F65:F71)</f>
        <v>500</v>
      </c>
      <c r="G72" s="19">
        <f t="shared" ref="G72" si="26">SUM(G65:G71)</f>
        <v>15.09</v>
      </c>
      <c r="H72" s="19">
        <f t="shared" ref="H72" si="27">SUM(H65:H71)</f>
        <v>19.920000000000002</v>
      </c>
      <c r="I72" s="19">
        <f t="shared" ref="I72" si="28">SUM(I65:I71)</f>
        <v>82.41</v>
      </c>
      <c r="J72" s="19">
        <f t="shared" ref="J72:L72" si="29">SUM(J65:J71)</f>
        <v>574.12</v>
      </c>
      <c r="K72" s="25"/>
      <c r="L72" s="19">
        <f t="shared" si="29"/>
        <v>53.120000000000005</v>
      </c>
    </row>
    <row r="73" spans="1:12" ht="15" thickBot="1">
      <c r="A73" s="26">
        <f>A65</f>
        <v>1</v>
      </c>
      <c r="B73" s="13">
        <f>B65</f>
        <v>4</v>
      </c>
      <c r="C73" s="10" t="s">
        <v>24</v>
      </c>
      <c r="D73" s="7" t="s">
        <v>25</v>
      </c>
      <c r="E73" s="61" t="s">
        <v>102</v>
      </c>
      <c r="F73" s="51">
        <v>60</v>
      </c>
      <c r="G73" s="51">
        <v>0.64</v>
      </c>
      <c r="H73" s="64">
        <v>0.11</v>
      </c>
      <c r="I73" s="64">
        <v>5.46</v>
      </c>
      <c r="J73" s="66">
        <v>24.8</v>
      </c>
      <c r="K73" s="51">
        <v>429</v>
      </c>
      <c r="L73" s="63">
        <v>4.8499999999999996</v>
      </c>
    </row>
    <row r="74" spans="1:12" ht="15" thickBot="1">
      <c r="A74" s="23"/>
      <c r="B74" s="15"/>
      <c r="C74" s="11"/>
      <c r="D74" s="7" t="s">
        <v>26</v>
      </c>
      <c r="E74" s="49" t="s">
        <v>72</v>
      </c>
      <c r="F74" s="52">
        <v>205</v>
      </c>
      <c r="G74" s="52">
        <v>1.5</v>
      </c>
      <c r="H74" s="65">
        <v>4.9400000000000004</v>
      </c>
      <c r="I74" s="65">
        <v>6.49</v>
      </c>
      <c r="J74" s="67">
        <v>79.760000000000005</v>
      </c>
      <c r="K74" s="52">
        <v>745</v>
      </c>
      <c r="L74" s="55">
        <v>5.78</v>
      </c>
    </row>
    <row r="75" spans="1:12" ht="15" thickBot="1">
      <c r="A75" s="23"/>
      <c r="B75" s="15"/>
      <c r="C75" s="11"/>
      <c r="D75" s="7" t="s">
        <v>27</v>
      </c>
      <c r="E75" s="49" t="s">
        <v>73</v>
      </c>
      <c r="F75" s="52">
        <v>100</v>
      </c>
      <c r="G75" s="52">
        <v>9.5500000000000007</v>
      </c>
      <c r="H75" s="65">
        <v>9.5399999999999991</v>
      </c>
      <c r="I75" s="65">
        <v>11.51</v>
      </c>
      <c r="J75" s="67">
        <v>165.6</v>
      </c>
      <c r="K75" s="52">
        <v>708</v>
      </c>
      <c r="L75" s="55">
        <v>36.57</v>
      </c>
    </row>
    <row r="76" spans="1:12" ht="15" thickBot="1">
      <c r="A76" s="23"/>
      <c r="B76" s="15"/>
      <c r="C76" s="11"/>
      <c r="D76" s="7" t="s">
        <v>28</v>
      </c>
      <c r="E76" s="49" t="s">
        <v>48</v>
      </c>
      <c r="F76" s="52">
        <v>200</v>
      </c>
      <c r="G76" s="52">
        <v>7.19</v>
      </c>
      <c r="H76" s="65">
        <v>6.24</v>
      </c>
      <c r="I76" s="65">
        <v>43.19</v>
      </c>
      <c r="J76" s="67">
        <v>262.49</v>
      </c>
      <c r="K76" s="52">
        <v>871</v>
      </c>
      <c r="L76" s="55">
        <v>11.39</v>
      </c>
    </row>
    <row r="77" spans="1:12" ht="15" thickBot="1">
      <c r="A77" s="23"/>
      <c r="B77" s="15"/>
      <c r="C77" s="11"/>
      <c r="D77" s="7" t="s">
        <v>29</v>
      </c>
      <c r="E77" s="49" t="s">
        <v>74</v>
      </c>
      <c r="F77" s="52">
        <v>200</v>
      </c>
      <c r="G77" s="52">
        <v>0.34</v>
      </c>
      <c r="H77" s="65">
        <v>0</v>
      </c>
      <c r="I77" s="65">
        <v>23.65</v>
      </c>
      <c r="J77" s="67">
        <v>92.81</v>
      </c>
      <c r="K77" s="52">
        <v>755</v>
      </c>
      <c r="L77" s="55">
        <v>8.36</v>
      </c>
    </row>
    <row r="78" spans="1:12" ht="15" thickBot="1">
      <c r="A78" s="23"/>
      <c r="B78" s="15"/>
      <c r="C78" s="11"/>
      <c r="D78" s="7" t="s">
        <v>30</v>
      </c>
      <c r="E78" s="39"/>
      <c r="F78" s="52"/>
      <c r="G78" s="52"/>
      <c r="H78" s="65"/>
      <c r="I78" s="65"/>
      <c r="J78" s="67"/>
      <c r="K78" s="70"/>
      <c r="L78" s="55"/>
    </row>
    <row r="79" spans="1:12" ht="15" thickBot="1">
      <c r="A79" s="23"/>
      <c r="B79" s="15"/>
      <c r="C79" s="11"/>
      <c r="D79" s="7" t="s">
        <v>31</v>
      </c>
      <c r="E79" s="62" t="s">
        <v>75</v>
      </c>
      <c r="F79" s="52">
        <v>40</v>
      </c>
      <c r="G79" s="52">
        <v>2.92</v>
      </c>
      <c r="H79" s="65">
        <v>0.52</v>
      </c>
      <c r="I79" s="65">
        <v>14.2</v>
      </c>
      <c r="J79" s="67">
        <v>75.599999999999994</v>
      </c>
      <c r="K79" s="59">
        <v>571</v>
      </c>
      <c r="L79" s="55">
        <v>3.46</v>
      </c>
    </row>
    <row r="80" spans="1:12" ht="14.4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4.4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4.4">
      <c r="A82" s="24"/>
      <c r="B82" s="17"/>
      <c r="C82" s="8"/>
      <c r="D82" s="18" t="s">
        <v>32</v>
      </c>
      <c r="E82" s="9"/>
      <c r="F82" s="19">
        <f>SUM(F73:F81)</f>
        <v>805</v>
      </c>
      <c r="G82" s="19">
        <f t="shared" ref="G82" si="30">SUM(G73:G81)</f>
        <v>22.14</v>
      </c>
      <c r="H82" s="19">
        <f t="shared" ref="H82" si="31">SUM(H73:H81)</f>
        <v>21.349999999999998</v>
      </c>
      <c r="I82" s="19">
        <f t="shared" ref="I82" si="32">SUM(I73:I81)</f>
        <v>104.50000000000001</v>
      </c>
      <c r="J82" s="19">
        <f t="shared" ref="J82:L82" si="33">SUM(J73:J81)</f>
        <v>701.06000000000006</v>
      </c>
      <c r="K82" s="25"/>
      <c r="L82" s="19">
        <f t="shared" si="33"/>
        <v>70.41</v>
      </c>
    </row>
    <row r="83" spans="1:12" ht="15.75" customHeight="1" thickBot="1">
      <c r="A83" s="29">
        <f>A65</f>
        <v>1</v>
      </c>
      <c r="B83" s="30">
        <f>B65</f>
        <v>4</v>
      </c>
      <c r="C83" s="74" t="s">
        <v>4</v>
      </c>
      <c r="D83" s="75"/>
      <c r="E83" s="31"/>
      <c r="F83" s="32">
        <f>F72+F82</f>
        <v>1305</v>
      </c>
      <c r="G83" s="32">
        <f t="shared" ref="G83" si="34">G72+G82</f>
        <v>37.230000000000004</v>
      </c>
      <c r="H83" s="32">
        <f t="shared" ref="H83" si="35">H72+H82</f>
        <v>41.269999999999996</v>
      </c>
      <c r="I83" s="32">
        <f t="shared" ref="I83" si="36">I72+I82</f>
        <v>186.91000000000003</v>
      </c>
      <c r="J83" s="32">
        <f t="shared" ref="J83:L83" si="37">J72+J82</f>
        <v>1275.18</v>
      </c>
      <c r="K83" s="32"/>
      <c r="L83" s="32">
        <f t="shared" si="37"/>
        <v>123.53</v>
      </c>
    </row>
    <row r="84" spans="1:12" ht="15" thickBot="1">
      <c r="A84" s="20">
        <v>1</v>
      </c>
      <c r="B84" s="21">
        <v>5</v>
      </c>
      <c r="C84" s="22" t="s">
        <v>19</v>
      </c>
      <c r="D84" s="5" t="s">
        <v>20</v>
      </c>
      <c r="E84" s="48" t="s">
        <v>57</v>
      </c>
      <c r="F84" s="51">
        <v>155</v>
      </c>
      <c r="G84" s="53">
        <v>8.68</v>
      </c>
      <c r="H84" s="53">
        <v>6.31</v>
      </c>
      <c r="I84" s="54">
        <v>42.64</v>
      </c>
      <c r="J84" s="53">
        <v>266.48</v>
      </c>
      <c r="K84" s="51">
        <v>746</v>
      </c>
      <c r="L84" s="53">
        <v>10.36</v>
      </c>
    </row>
    <row r="85" spans="1:12" ht="15" thickBot="1">
      <c r="A85" s="23"/>
      <c r="B85" s="15"/>
      <c r="C85" s="11"/>
      <c r="D85" s="6"/>
      <c r="E85" s="49" t="s">
        <v>41</v>
      </c>
      <c r="F85" s="52">
        <v>25</v>
      </c>
      <c r="G85" s="55">
        <v>5.75</v>
      </c>
      <c r="H85" s="55">
        <v>5.97</v>
      </c>
      <c r="I85" s="56">
        <v>0</v>
      </c>
      <c r="J85" s="55">
        <v>90</v>
      </c>
      <c r="K85" s="52">
        <v>402</v>
      </c>
      <c r="L85" s="55">
        <v>26.09</v>
      </c>
    </row>
    <row r="86" spans="1:12" ht="15" thickBot="1">
      <c r="A86" s="23"/>
      <c r="B86" s="15"/>
      <c r="C86" s="11"/>
      <c r="D86" s="7" t="s">
        <v>21</v>
      </c>
      <c r="E86" s="49" t="s">
        <v>52</v>
      </c>
      <c r="F86" s="52">
        <v>200</v>
      </c>
      <c r="G86" s="55">
        <v>3.97</v>
      </c>
      <c r="H86" s="55">
        <v>3.42</v>
      </c>
      <c r="I86" s="56">
        <v>26.08</v>
      </c>
      <c r="J86" s="55">
        <v>143</v>
      </c>
      <c r="K86" s="52">
        <v>724</v>
      </c>
      <c r="L86" s="55">
        <v>13.37</v>
      </c>
    </row>
    <row r="87" spans="1:12" ht="15" thickBot="1">
      <c r="A87" s="23"/>
      <c r="B87" s="15"/>
      <c r="C87" s="11"/>
      <c r="D87" s="7" t="s">
        <v>22</v>
      </c>
      <c r="E87" s="49" t="s">
        <v>43</v>
      </c>
      <c r="F87" s="52">
        <v>40</v>
      </c>
      <c r="G87" s="55">
        <v>3.04</v>
      </c>
      <c r="H87" s="55">
        <v>0.32</v>
      </c>
      <c r="I87" s="56">
        <v>19.440000000000001</v>
      </c>
      <c r="J87" s="55">
        <v>95.2</v>
      </c>
      <c r="K87" s="59">
        <v>569</v>
      </c>
      <c r="L87" s="55">
        <v>3.46</v>
      </c>
    </row>
    <row r="88" spans="1:12" ht="15" thickBot="1">
      <c r="A88" s="23"/>
      <c r="B88" s="15"/>
      <c r="C88" s="11"/>
      <c r="D88" s="7" t="s">
        <v>23</v>
      </c>
      <c r="E88" s="50" t="s">
        <v>44</v>
      </c>
      <c r="F88" s="52">
        <v>100</v>
      </c>
      <c r="G88" s="57">
        <v>0.8</v>
      </c>
      <c r="H88" s="57">
        <v>0.3</v>
      </c>
      <c r="I88" s="58">
        <v>8.1</v>
      </c>
      <c r="J88" s="57">
        <v>40</v>
      </c>
      <c r="K88" s="60">
        <v>595</v>
      </c>
      <c r="L88" s="57">
        <v>22.56</v>
      </c>
    </row>
    <row r="89" spans="1:12" ht="14.4">
      <c r="A89" s="23"/>
      <c r="B89" s="15"/>
      <c r="C89" s="11"/>
      <c r="D89" s="6"/>
      <c r="E89" s="39"/>
      <c r="F89" s="40"/>
      <c r="G89" s="40"/>
      <c r="H89" s="40"/>
      <c r="I89" s="40"/>
      <c r="J89" s="40"/>
      <c r="K89" s="41"/>
      <c r="L89" s="40"/>
    </row>
    <row r="90" spans="1:12" ht="14.4">
      <c r="A90" s="23"/>
      <c r="B90" s="15"/>
      <c r="C90" s="11"/>
      <c r="D90" s="6"/>
      <c r="E90" s="39"/>
      <c r="F90" s="40"/>
      <c r="G90" s="40"/>
      <c r="H90" s="40"/>
      <c r="I90" s="40"/>
      <c r="J90" s="40"/>
      <c r="K90" s="41"/>
      <c r="L90" s="40"/>
    </row>
    <row r="91" spans="1:12" ht="15" thickBot="1">
      <c r="A91" s="24"/>
      <c r="B91" s="17"/>
      <c r="C91" s="8"/>
      <c r="D91" s="18" t="s">
        <v>32</v>
      </c>
      <c r="E91" s="9"/>
      <c r="F91" s="19">
        <f>SUM(F84:F90)</f>
        <v>520</v>
      </c>
      <c r="G91" s="19">
        <f t="shared" ref="G91" si="38">SUM(G84:G90)</f>
        <v>22.24</v>
      </c>
      <c r="H91" s="19">
        <f t="shared" ref="H91" si="39">SUM(H84:H90)</f>
        <v>16.32</v>
      </c>
      <c r="I91" s="19">
        <f t="shared" ref="I91" si="40">SUM(I84:I90)</f>
        <v>96.259999999999991</v>
      </c>
      <c r="J91" s="19">
        <f t="shared" ref="J91:L91" si="41">SUM(J84:J90)</f>
        <v>634.68000000000006</v>
      </c>
      <c r="K91" s="25"/>
      <c r="L91" s="19">
        <f t="shared" si="41"/>
        <v>75.84</v>
      </c>
    </row>
    <row r="92" spans="1:12" ht="15" thickBot="1">
      <c r="A92" s="26">
        <f>A84</f>
        <v>1</v>
      </c>
      <c r="B92" s="13">
        <f>B84</f>
        <v>5</v>
      </c>
      <c r="C92" s="10" t="s">
        <v>24</v>
      </c>
      <c r="D92" s="7" t="s">
        <v>25</v>
      </c>
      <c r="E92" s="61" t="s">
        <v>54</v>
      </c>
      <c r="F92" s="51">
        <v>60</v>
      </c>
      <c r="G92" s="51">
        <v>0.8</v>
      </c>
      <c r="H92" s="64">
        <v>6.06</v>
      </c>
      <c r="I92" s="64">
        <v>4.1100000000000003</v>
      </c>
      <c r="J92" s="66">
        <v>74.599999999999994</v>
      </c>
      <c r="K92" s="51">
        <v>25</v>
      </c>
      <c r="L92" s="63">
        <v>6.09</v>
      </c>
    </row>
    <row r="93" spans="1:12" ht="15" thickBot="1">
      <c r="A93" s="23"/>
      <c r="B93" s="15"/>
      <c r="C93" s="11"/>
      <c r="D93" s="7" t="s">
        <v>26</v>
      </c>
      <c r="E93" s="49" t="s">
        <v>76</v>
      </c>
      <c r="F93" s="52">
        <v>205</v>
      </c>
      <c r="G93" s="52">
        <v>1.81</v>
      </c>
      <c r="H93" s="65">
        <v>5.03</v>
      </c>
      <c r="I93" s="65">
        <v>18.57</v>
      </c>
      <c r="J93" s="67">
        <v>109.28</v>
      </c>
      <c r="K93" s="52">
        <v>749</v>
      </c>
      <c r="L93" s="55">
        <v>7.73</v>
      </c>
    </row>
    <row r="94" spans="1:12" ht="15" thickBot="1">
      <c r="A94" s="23"/>
      <c r="B94" s="15"/>
      <c r="C94" s="11"/>
      <c r="D94" s="7" t="s">
        <v>27</v>
      </c>
      <c r="E94" s="49" t="s">
        <v>77</v>
      </c>
      <c r="F94" s="52">
        <v>120</v>
      </c>
      <c r="G94" s="52">
        <v>17.3</v>
      </c>
      <c r="H94" s="65">
        <v>23.98</v>
      </c>
      <c r="I94" s="65">
        <v>3.54</v>
      </c>
      <c r="J94" s="67">
        <v>136.32</v>
      </c>
      <c r="K94" s="52">
        <v>662</v>
      </c>
      <c r="L94" s="55">
        <v>25.12</v>
      </c>
    </row>
    <row r="95" spans="1:12" ht="15" thickBot="1">
      <c r="A95" s="23"/>
      <c r="B95" s="15"/>
      <c r="C95" s="11"/>
      <c r="D95" s="7" t="s">
        <v>28</v>
      </c>
      <c r="E95" s="49" t="s">
        <v>78</v>
      </c>
      <c r="F95" s="52">
        <v>200</v>
      </c>
      <c r="G95" s="52">
        <v>3.89</v>
      </c>
      <c r="H95" s="65">
        <v>6.31</v>
      </c>
      <c r="I95" s="65">
        <v>29.63</v>
      </c>
      <c r="J95" s="67">
        <v>193.25</v>
      </c>
      <c r="K95" s="52">
        <v>716</v>
      </c>
      <c r="L95" s="55">
        <v>16.89</v>
      </c>
    </row>
    <row r="96" spans="1:12" ht="15" thickBot="1">
      <c r="A96" s="23"/>
      <c r="B96" s="15"/>
      <c r="C96" s="11"/>
      <c r="D96" s="7" t="s">
        <v>29</v>
      </c>
      <c r="E96" s="49" t="s">
        <v>79</v>
      </c>
      <c r="F96" s="52">
        <v>200</v>
      </c>
      <c r="G96" s="52">
        <v>0.16</v>
      </c>
      <c r="H96" s="65">
        <v>0.16</v>
      </c>
      <c r="I96" s="65">
        <v>27.87</v>
      </c>
      <c r="J96" s="67">
        <v>108.96</v>
      </c>
      <c r="K96" s="52">
        <v>721</v>
      </c>
      <c r="L96" s="55">
        <v>7.55</v>
      </c>
    </row>
    <row r="97" spans="1:12" ht="15" thickBot="1">
      <c r="A97" s="23"/>
      <c r="B97" s="15"/>
      <c r="C97" s="11"/>
      <c r="D97" s="7" t="s">
        <v>30</v>
      </c>
      <c r="F97" s="71"/>
      <c r="G97" s="72"/>
      <c r="H97" s="72"/>
      <c r="I97" s="72"/>
      <c r="J97" s="73"/>
    </row>
    <row r="98" spans="1:12" ht="15" thickBot="1">
      <c r="A98" s="23"/>
      <c r="B98" s="15"/>
      <c r="C98" s="11"/>
      <c r="D98" s="7" t="s">
        <v>31</v>
      </c>
      <c r="E98" s="62" t="s">
        <v>50</v>
      </c>
      <c r="F98" s="51">
        <v>40</v>
      </c>
      <c r="G98" s="51">
        <v>2.72</v>
      </c>
      <c r="H98" s="51">
        <v>0.52</v>
      </c>
      <c r="I98" s="51">
        <v>16.28</v>
      </c>
      <c r="J98" s="66">
        <v>98</v>
      </c>
      <c r="K98" s="59">
        <v>851</v>
      </c>
      <c r="L98" s="55">
        <v>2.52</v>
      </c>
    </row>
    <row r="99" spans="1:12" ht="14.4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4.4">
      <c r="A100" s="23"/>
      <c r="B100" s="15"/>
      <c r="C100" s="11"/>
      <c r="D100" s="6"/>
      <c r="E100" s="39"/>
      <c r="F100" s="40"/>
      <c r="G100" s="40"/>
      <c r="H100" s="40"/>
      <c r="I100" s="40"/>
      <c r="J100" s="40"/>
      <c r="K100" s="41"/>
      <c r="L100" s="40"/>
    </row>
    <row r="101" spans="1:12" ht="14.4">
      <c r="A101" s="24"/>
      <c r="B101" s="17"/>
      <c r="C101" s="8"/>
      <c r="D101" s="18" t="s">
        <v>32</v>
      </c>
      <c r="E101" s="9"/>
      <c r="F101" s="19">
        <f>SUM(F92:F100)</f>
        <v>825</v>
      </c>
      <c r="G101" s="19">
        <f t="shared" ref="G101" si="42">SUM(G92:G100)</f>
        <v>26.68</v>
      </c>
      <c r="H101" s="19">
        <f t="shared" ref="H101" si="43">SUM(H92:H100)</f>
        <v>42.06</v>
      </c>
      <c r="I101" s="19">
        <f t="shared" ref="I101" si="44">SUM(I92:I100)</f>
        <v>100</v>
      </c>
      <c r="J101" s="19">
        <f t="shared" ref="J101:L101" si="45">SUM(J92:J100)</f>
        <v>720.41000000000008</v>
      </c>
      <c r="K101" s="25"/>
      <c r="L101" s="19">
        <f t="shared" si="45"/>
        <v>65.899999999999991</v>
      </c>
    </row>
    <row r="102" spans="1:12" ht="15.75" customHeight="1" thickBot="1">
      <c r="A102" s="29">
        <f>A84</f>
        <v>1</v>
      </c>
      <c r="B102" s="30">
        <f>B84</f>
        <v>5</v>
      </c>
      <c r="C102" s="74" t="s">
        <v>4</v>
      </c>
      <c r="D102" s="75"/>
      <c r="E102" s="31"/>
      <c r="F102" s="32">
        <f>F91+F101</f>
        <v>1345</v>
      </c>
      <c r="G102" s="32">
        <f t="shared" ref="G102" si="46">G91+G101</f>
        <v>48.92</v>
      </c>
      <c r="H102" s="32">
        <f t="shared" ref="H102" si="47">H91+H101</f>
        <v>58.38</v>
      </c>
      <c r="I102" s="32">
        <f t="shared" ref="I102" si="48">I91+I101</f>
        <v>196.26</v>
      </c>
      <c r="J102" s="32">
        <f t="shared" ref="J102:L102" si="49">J91+J101</f>
        <v>1355.0900000000001</v>
      </c>
      <c r="K102" s="32"/>
      <c r="L102" s="32">
        <f t="shared" si="49"/>
        <v>141.74</v>
      </c>
    </row>
    <row r="103" spans="1:12" ht="15" thickBot="1">
      <c r="A103" s="20">
        <v>2</v>
      </c>
      <c r="B103" s="21">
        <v>1</v>
      </c>
      <c r="C103" s="22" t="s">
        <v>19</v>
      </c>
      <c r="D103" s="5" t="s">
        <v>20</v>
      </c>
      <c r="E103" s="48" t="s">
        <v>80</v>
      </c>
      <c r="F103" s="51">
        <v>155</v>
      </c>
      <c r="G103" s="53">
        <v>4.55</v>
      </c>
      <c r="H103" s="53">
        <v>6.47</v>
      </c>
      <c r="I103" s="54">
        <v>29.05</v>
      </c>
      <c r="J103" s="53">
        <v>191.33</v>
      </c>
      <c r="K103" s="51">
        <v>746</v>
      </c>
      <c r="L103" s="53">
        <v>14.98</v>
      </c>
    </row>
    <row r="104" spans="1:12" ht="15" thickBot="1">
      <c r="A104" s="23"/>
      <c r="B104" s="15"/>
      <c r="C104" s="11"/>
      <c r="D104" s="6"/>
      <c r="E104" s="49" t="s">
        <v>81</v>
      </c>
      <c r="F104" s="52">
        <v>50</v>
      </c>
      <c r="G104" s="55">
        <v>5.77</v>
      </c>
      <c r="H104" s="55">
        <v>7.95</v>
      </c>
      <c r="I104" s="56">
        <v>14.62</v>
      </c>
      <c r="J104" s="55">
        <v>162.80000000000001</v>
      </c>
      <c r="K104" s="52">
        <v>392</v>
      </c>
      <c r="L104" s="55">
        <v>23.97</v>
      </c>
    </row>
    <row r="105" spans="1:12" ht="15" thickBot="1">
      <c r="A105" s="23"/>
      <c r="B105" s="15"/>
      <c r="C105" s="11"/>
      <c r="D105" s="7" t="s">
        <v>21</v>
      </c>
      <c r="E105" s="49" t="s">
        <v>52</v>
      </c>
      <c r="F105" s="52">
        <v>200</v>
      </c>
      <c r="G105" s="55">
        <v>3.97</v>
      </c>
      <c r="H105" s="55">
        <v>3.42</v>
      </c>
      <c r="I105" s="56">
        <v>26.08</v>
      </c>
      <c r="J105" s="55">
        <v>143</v>
      </c>
      <c r="K105" s="52">
        <v>724</v>
      </c>
      <c r="L105" s="55">
        <v>13.37</v>
      </c>
    </row>
    <row r="106" spans="1:12" ht="15" thickBot="1">
      <c r="A106" s="23"/>
      <c r="B106" s="15"/>
      <c r="C106" s="11"/>
      <c r="D106" s="7" t="s">
        <v>22</v>
      </c>
      <c r="E106" s="49" t="s">
        <v>43</v>
      </c>
      <c r="F106" s="52">
        <v>20</v>
      </c>
      <c r="G106" s="55">
        <v>1.52</v>
      </c>
      <c r="H106" s="55">
        <v>0.16</v>
      </c>
      <c r="I106" s="56">
        <v>9.7200000000000006</v>
      </c>
      <c r="J106" s="55">
        <v>47.6</v>
      </c>
      <c r="K106" s="59">
        <v>569</v>
      </c>
      <c r="L106" s="55">
        <v>1.73</v>
      </c>
    </row>
    <row r="107" spans="1:12" ht="15" thickBot="1">
      <c r="A107" s="23"/>
      <c r="B107" s="15"/>
      <c r="C107" s="11"/>
      <c r="D107" s="7" t="s">
        <v>23</v>
      </c>
      <c r="E107" s="50" t="s">
        <v>61</v>
      </c>
      <c r="F107" s="52">
        <v>100</v>
      </c>
      <c r="G107" s="57">
        <v>0.4</v>
      </c>
      <c r="H107" s="57">
        <v>0.4</v>
      </c>
      <c r="I107" s="58">
        <v>9.8000000000000007</v>
      </c>
      <c r="J107" s="57">
        <v>45</v>
      </c>
      <c r="K107" s="60">
        <v>698</v>
      </c>
      <c r="L107" s="57">
        <v>12.27</v>
      </c>
    </row>
    <row r="108" spans="1:12" ht="14.4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4.4">
      <c r="A109" s="23"/>
      <c r="B109" s="15"/>
      <c r="C109" s="11"/>
      <c r="D109" s="6"/>
      <c r="E109" s="39"/>
      <c r="F109" s="40"/>
      <c r="G109" s="40"/>
      <c r="H109" s="40"/>
      <c r="I109" s="40"/>
      <c r="J109" s="40"/>
      <c r="K109" s="41"/>
      <c r="L109" s="40"/>
    </row>
    <row r="110" spans="1:12" ht="15" thickBot="1">
      <c r="A110" s="24"/>
      <c r="B110" s="17"/>
      <c r="C110" s="8"/>
      <c r="D110" s="18" t="s">
        <v>32</v>
      </c>
      <c r="E110" s="9"/>
      <c r="F110" s="19">
        <f>SUM(F103:F109)</f>
        <v>525</v>
      </c>
      <c r="G110" s="19">
        <f t="shared" ref="G110:J110" si="50">SUM(G103:G109)</f>
        <v>16.21</v>
      </c>
      <c r="H110" s="19">
        <f t="shared" si="50"/>
        <v>18.399999999999999</v>
      </c>
      <c r="I110" s="19">
        <f t="shared" si="50"/>
        <v>89.27</v>
      </c>
      <c r="J110" s="19">
        <f t="shared" si="50"/>
        <v>589.73</v>
      </c>
      <c r="K110" s="25"/>
      <c r="L110" s="19">
        <f t="shared" ref="L110" si="51">SUM(L103:L109)</f>
        <v>66.319999999999993</v>
      </c>
    </row>
    <row r="111" spans="1:12" ht="15" thickBot="1">
      <c r="A111" s="26">
        <f>A103</f>
        <v>2</v>
      </c>
      <c r="B111" s="13">
        <f>B103</f>
        <v>1</v>
      </c>
      <c r="C111" s="10" t="s">
        <v>24</v>
      </c>
      <c r="D111" s="7" t="s">
        <v>25</v>
      </c>
      <c r="E111" s="61" t="s">
        <v>71</v>
      </c>
      <c r="F111" s="51">
        <v>100</v>
      </c>
      <c r="G111" s="51">
        <v>1.35</v>
      </c>
      <c r="H111" s="64">
        <v>6.08</v>
      </c>
      <c r="I111" s="64">
        <v>7.87</v>
      </c>
      <c r="J111" s="66">
        <v>89.85</v>
      </c>
      <c r="K111" s="51">
        <v>429</v>
      </c>
      <c r="L111" s="63">
        <v>6.1</v>
      </c>
    </row>
    <row r="112" spans="1:12" ht="15" thickBot="1">
      <c r="A112" s="23"/>
      <c r="B112" s="15"/>
      <c r="C112" s="11"/>
      <c r="D112" s="7" t="s">
        <v>26</v>
      </c>
      <c r="E112" s="49" t="s">
        <v>46</v>
      </c>
      <c r="F112" s="52">
        <v>250</v>
      </c>
      <c r="G112" s="52">
        <v>5.13</v>
      </c>
      <c r="H112" s="65">
        <v>5.33</v>
      </c>
      <c r="I112" s="65">
        <v>19.5</v>
      </c>
      <c r="J112" s="67">
        <v>148.29</v>
      </c>
      <c r="K112" s="52">
        <v>726</v>
      </c>
      <c r="L112" s="55">
        <v>5.2</v>
      </c>
    </row>
    <row r="113" spans="1:12" ht="15" thickBot="1">
      <c r="A113" s="23"/>
      <c r="B113" s="15"/>
      <c r="C113" s="11"/>
      <c r="D113" s="7" t="s">
        <v>27</v>
      </c>
      <c r="E113" s="49" t="s">
        <v>73</v>
      </c>
      <c r="F113" s="52">
        <v>100</v>
      </c>
      <c r="G113" s="52">
        <v>9.5500000000000007</v>
      </c>
      <c r="H113" s="65">
        <v>9.5399999999999991</v>
      </c>
      <c r="I113" s="65">
        <v>11.51</v>
      </c>
      <c r="J113" s="67">
        <v>165.6</v>
      </c>
      <c r="K113" s="52">
        <v>708</v>
      </c>
      <c r="L113" s="55">
        <v>36.57</v>
      </c>
    </row>
    <row r="114" spans="1:12" ht="15" thickBot="1">
      <c r="A114" s="23"/>
      <c r="B114" s="15"/>
      <c r="C114" s="11"/>
      <c r="D114" s="7" t="s">
        <v>28</v>
      </c>
      <c r="E114" s="49" t="s">
        <v>82</v>
      </c>
      <c r="F114" s="52">
        <v>200</v>
      </c>
      <c r="G114" s="52">
        <v>4.17</v>
      </c>
      <c r="H114" s="65">
        <v>5.37</v>
      </c>
      <c r="I114" s="65">
        <v>18.940000000000001</v>
      </c>
      <c r="J114" s="67">
        <v>138.41</v>
      </c>
      <c r="K114" s="52">
        <v>740</v>
      </c>
      <c r="L114" s="55">
        <v>15.28</v>
      </c>
    </row>
    <row r="115" spans="1:12" ht="15" thickBot="1">
      <c r="A115" s="23"/>
      <c r="B115" s="15"/>
      <c r="C115" s="11"/>
      <c r="D115" s="7" t="s">
        <v>29</v>
      </c>
      <c r="E115" s="49" t="s">
        <v>83</v>
      </c>
      <c r="F115" s="52">
        <v>200</v>
      </c>
      <c r="G115" s="52">
        <v>1.08</v>
      </c>
      <c r="H115" s="65">
        <v>0</v>
      </c>
      <c r="I115" s="65">
        <v>31.33</v>
      </c>
      <c r="J115" s="67">
        <v>124.18</v>
      </c>
      <c r="K115" s="52">
        <v>710</v>
      </c>
      <c r="L115" s="55">
        <v>11.58</v>
      </c>
    </row>
    <row r="116" spans="1:12" ht="15" thickBot="1">
      <c r="A116" s="23"/>
      <c r="B116" s="15"/>
      <c r="C116" s="11"/>
      <c r="D116" s="7" t="s">
        <v>30</v>
      </c>
      <c r="E116" s="69"/>
      <c r="F116" s="52"/>
      <c r="G116" s="52"/>
      <c r="H116" s="65"/>
      <c r="I116" s="65"/>
      <c r="J116" s="67"/>
      <c r="K116" s="70"/>
      <c r="L116" s="55"/>
    </row>
    <row r="117" spans="1:12" ht="15" thickBot="1">
      <c r="A117" s="23"/>
      <c r="B117" s="15"/>
      <c r="C117" s="11"/>
      <c r="D117" s="7" t="s">
        <v>31</v>
      </c>
      <c r="E117" s="62" t="s">
        <v>50</v>
      </c>
      <c r="F117" s="52">
        <v>40</v>
      </c>
      <c r="G117" s="52">
        <v>2.72</v>
      </c>
      <c r="H117" s="65">
        <v>0.52</v>
      </c>
      <c r="I117" s="65">
        <v>16.28</v>
      </c>
      <c r="J117" s="67">
        <v>98</v>
      </c>
      <c r="K117" s="59">
        <v>851</v>
      </c>
      <c r="L117" s="55">
        <v>3.46</v>
      </c>
    </row>
    <row r="118" spans="1:12" ht="14.4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0"/>
    </row>
    <row r="119" spans="1:12" ht="14.4">
      <c r="A119" s="23"/>
      <c r="B119" s="15"/>
      <c r="C119" s="11"/>
      <c r="D119" s="6"/>
      <c r="E119" s="39"/>
      <c r="F119" s="40"/>
      <c r="G119" s="40"/>
      <c r="H119" s="40"/>
      <c r="I119" s="40"/>
      <c r="J119" s="40"/>
      <c r="K119" s="41"/>
      <c r="L119" s="40"/>
    </row>
    <row r="120" spans="1:12" ht="14.4">
      <c r="A120" s="24"/>
      <c r="B120" s="17"/>
      <c r="C120" s="8"/>
      <c r="D120" s="18" t="s">
        <v>32</v>
      </c>
      <c r="E120" s="9"/>
      <c r="F120" s="19">
        <f>SUM(F111:F119)</f>
        <v>890</v>
      </c>
      <c r="G120" s="19">
        <f t="shared" ref="G120:J120" si="52">SUM(G111:G119)</f>
        <v>24</v>
      </c>
      <c r="H120" s="19">
        <f t="shared" si="52"/>
        <v>26.84</v>
      </c>
      <c r="I120" s="19">
        <f t="shared" si="52"/>
        <v>105.43</v>
      </c>
      <c r="J120" s="19">
        <f t="shared" si="52"/>
        <v>764.32999999999993</v>
      </c>
      <c r="K120" s="25"/>
      <c r="L120" s="19">
        <f t="shared" ref="L120" si="53">SUM(L111:L119)</f>
        <v>78.19</v>
      </c>
    </row>
    <row r="121" spans="1:12" ht="15" thickBot="1">
      <c r="A121" s="29">
        <f>A103</f>
        <v>2</v>
      </c>
      <c r="B121" s="30">
        <f>B103</f>
        <v>1</v>
      </c>
      <c r="C121" s="74" t="s">
        <v>4</v>
      </c>
      <c r="D121" s="75"/>
      <c r="E121" s="31"/>
      <c r="F121" s="32">
        <f>F110+F120</f>
        <v>1415</v>
      </c>
      <c r="G121" s="32">
        <f t="shared" ref="G121" si="54">G110+G120</f>
        <v>40.21</v>
      </c>
      <c r="H121" s="32">
        <f t="shared" ref="H121" si="55">H110+H120</f>
        <v>45.239999999999995</v>
      </c>
      <c r="I121" s="32">
        <f t="shared" ref="I121" si="56">I110+I120</f>
        <v>194.7</v>
      </c>
      <c r="J121" s="32">
        <f t="shared" ref="J121:L121" si="57">J110+J120</f>
        <v>1354.06</v>
      </c>
      <c r="K121" s="32"/>
      <c r="L121" s="32">
        <f t="shared" si="57"/>
        <v>144.51</v>
      </c>
    </row>
    <row r="122" spans="1:12" ht="15" thickBot="1">
      <c r="A122" s="14">
        <v>2</v>
      </c>
      <c r="B122" s="15">
        <v>2</v>
      </c>
      <c r="C122" s="22" t="s">
        <v>19</v>
      </c>
      <c r="D122" s="5" t="s">
        <v>20</v>
      </c>
      <c r="E122" s="48" t="s">
        <v>84</v>
      </c>
      <c r="F122" s="51">
        <v>125</v>
      </c>
      <c r="G122" s="53">
        <v>17.38</v>
      </c>
      <c r="H122" s="53">
        <v>5.88</v>
      </c>
      <c r="I122" s="54">
        <v>19.079999999999998</v>
      </c>
      <c r="J122" s="53">
        <v>199.82</v>
      </c>
      <c r="K122" s="51">
        <v>751</v>
      </c>
      <c r="L122" s="53">
        <v>39.94</v>
      </c>
    </row>
    <row r="123" spans="1:12" ht="15" thickBot="1">
      <c r="A123" s="14"/>
      <c r="B123" s="15"/>
      <c r="C123" s="11"/>
      <c r="D123" s="6"/>
      <c r="E123" s="49" t="s">
        <v>85</v>
      </c>
      <c r="F123" s="52">
        <v>55</v>
      </c>
      <c r="G123" s="55">
        <v>2.4</v>
      </c>
      <c r="H123" s="55">
        <v>4.3899999999999997</v>
      </c>
      <c r="I123" s="56">
        <v>27.11</v>
      </c>
      <c r="J123" s="55">
        <v>156.69999999999999</v>
      </c>
      <c r="K123" s="52">
        <v>609</v>
      </c>
      <c r="L123" s="55">
        <v>12.72</v>
      </c>
    </row>
    <row r="124" spans="1:12" ht="15" thickBot="1">
      <c r="A124" s="14"/>
      <c r="B124" s="15"/>
      <c r="C124" s="11"/>
      <c r="D124" s="7" t="s">
        <v>21</v>
      </c>
      <c r="E124" s="49" t="s">
        <v>70</v>
      </c>
      <c r="F124" s="52">
        <v>200</v>
      </c>
      <c r="G124" s="55">
        <v>0.1</v>
      </c>
      <c r="H124" s="55">
        <v>0.03</v>
      </c>
      <c r="I124" s="56">
        <v>14.99</v>
      </c>
      <c r="J124" s="55">
        <v>56.85</v>
      </c>
      <c r="K124" s="52">
        <v>728</v>
      </c>
      <c r="L124" s="55">
        <v>1.62</v>
      </c>
    </row>
    <row r="125" spans="1:12" ht="15" thickBot="1">
      <c r="A125" s="14"/>
      <c r="B125" s="15"/>
      <c r="C125" s="11"/>
      <c r="D125" s="7" t="s">
        <v>22</v>
      </c>
      <c r="E125" s="49" t="s">
        <v>43</v>
      </c>
      <c r="F125" s="52">
        <v>50</v>
      </c>
      <c r="G125" s="55">
        <v>3.8</v>
      </c>
      <c r="H125" s="55">
        <v>0.4</v>
      </c>
      <c r="I125" s="56">
        <v>24.3</v>
      </c>
      <c r="J125" s="55">
        <v>119</v>
      </c>
      <c r="K125" s="59">
        <v>569</v>
      </c>
      <c r="L125" s="55">
        <v>4.32</v>
      </c>
    </row>
    <row r="126" spans="1:12" ht="14.4">
      <c r="A126" s="14"/>
      <c r="B126" s="15"/>
      <c r="C126" s="11"/>
      <c r="D126" s="7" t="s">
        <v>23</v>
      </c>
    </row>
    <row r="127" spans="1:12" ht="15" thickBot="1">
      <c r="A127" s="14"/>
      <c r="B127" s="15"/>
      <c r="C127" s="11"/>
      <c r="D127" s="6"/>
      <c r="E127" s="50" t="s">
        <v>67</v>
      </c>
      <c r="F127" s="52">
        <v>40</v>
      </c>
      <c r="G127" s="57">
        <v>3.8</v>
      </c>
      <c r="H127" s="57">
        <v>0.4</v>
      </c>
      <c r="I127" s="58">
        <v>24.3</v>
      </c>
      <c r="J127" s="57">
        <v>62.8</v>
      </c>
      <c r="K127" s="60">
        <v>729</v>
      </c>
      <c r="L127" s="57">
        <v>12</v>
      </c>
    </row>
    <row r="128" spans="1:12" ht="14.4">
      <c r="A128" s="14"/>
      <c r="B128" s="15"/>
      <c r="C128" s="11"/>
      <c r="D128" s="6"/>
      <c r="E128" s="39"/>
      <c r="F128" s="40"/>
      <c r="G128" s="40"/>
      <c r="H128" s="40"/>
      <c r="I128" s="40"/>
      <c r="J128" s="40"/>
      <c r="K128" s="41"/>
      <c r="L128" s="40"/>
    </row>
    <row r="129" spans="1:12" ht="15" thickBot="1">
      <c r="A129" s="16"/>
      <c r="B129" s="17"/>
      <c r="C129" s="8"/>
      <c r="D129" s="18" t="s">
        <v>32</v>
      </c>
      <c r="E129" s="9"/>
      <c r="F129" s="19">
        <f>SUM(F122:F128)</f>
        <v>470</v>
      </c>
      <c r="G129" s="19">
        <f t="shared" ref="G129:J129" si="58">SUM(G122:G128)</f>
        <v>27.48</v>
      </c>
      <c r="H129" s="19">
        <f t="shared" si="58"/>
        <v>11.1</v>
      </c>
      <c r="I129" s="19">
        <f t="shared" si="58"/>
        <v>109.78</v>
      </c>
      <c r="J129" s="19">
        <f t="shared" si="58"/>
        <v>595.16999999999996</v>
      </c>
      <c r="K129" s="25"/>
      <c r="L129" s="19">
        <f t="shared" ref="L129" si="59">SUM(L122:L128)</f>
        <v>70.599999999999994</v>
      </c>
    </row>
    <row r="130" spans="1:12" ht="15" thickBot="1">
      <c r="A130" s="13">
        <f>A122</f>
        <v>2</v>
      </c>
      <c r="B130" s="13">
        <f>B122</f>
        <v>2</v>
      </c>
      <c r="C130" s="10" t="s">
        <v>24</v>
      </c>
      <c r="D130" s="7" t="s">
        <v>25</v>
      </c>
      <c r="E130" s="61" t="s">
        <v>54</v>
      </c>
      <c r="F130" s="51">
        <v>60</v>
      </c>
      <c r="G130" s="51">
        <v>0.8</v>
      </c>
      <c r="H130" s="64">
        <v>6.06</v>
      </c>
      <c r="I130" s="64">
        <v>4.1100000000000003</v>
      </c>
      <c r="J130" s="66">
        <v>74.599999999999994</v>
      </c>
      <c r="K130" s="51">
        <v>25</v>
      </c>
      <c r="L130" s="63">
        <v>6.09</v>
      </c>
    </row>
    <row r="131" spans="1:12" ht="15" thickBot="1">
      <c r="A131" s="14"/>
      <c r="B131" s="15"/>
      <c r="C131" s="11"/>
      <c r="D131" s="7" t="s">
        <v>26</v>
      </c>
      <c r="E131" s="49" t="s">
        <v>55</v>
      </c>
      <c r="F131" s="52">
        <v>205</v>
      </c>
      <c r="G131" s="52">
        <v>1.57</v>
      </c>
      <c r="H131" s="65">
        <v>4.87</v>
      </c>
      <c r="I131" s="65">
        <v>10.71</v>
      </c>
      <c r="J131" s="67">
        <v>90.04</v>
      </c>
      <c r="K131" s="52">
        <v>742</v>
      </c>
      <c r="L131" s="55">
        <v>8.69</v>
      </c>
    </row>
    <row r="132" spans="1:12" ht="15" thickBot="1">
      <c r="A132" s="14"/>
      <c r="B132" s="15"/>
      <c r="C132" s="11"/>
      <c r="D132" s="7" t="s">
        <v>27</v>
      </c>
      <c r="E132" s="49" t="s">
        <v>86</v>
      </c>
      <c r="F132" s="52">
        <v>100</v>
      </c>
      <c r="G132" s="52">
        <v>9.81</v>
      </c>
      <c r="H132" s="65">
        <v>10.41</v>
      </c>
      <c r="I132" s="65">
        <v>10.83</v>
      </c>
      <c r="J132" s="67">
        <v>110.05</v>
      </c>
      <c r="K132" s="52">
        <v>701</v>
      </c>
      <c r="L132" s="55">
        <v>22.54</v>
      </c>
    </row>
    <row r="133" spans="1:12" ht="15" thickBot="1">
      <c r="A133" s="14"/>
      <c r="B133" s="15"/>
      <c r="C133" s="11"/>
      <c r="D133" s="7" t="s">
        <v>28</v>
      </c>
      <c r="E133" s="49" t="s">
        <v>87</v>
      </c>
      <c r="F133" s="52">
        <v>200</v>
      </c>
      <c r="G133" s="52">
        <v>4.91</v>
      </c>
      <c r="H133" s="65">
        <v>8.14</v>
      </c>
      <c r="I133" s="65">
        <v>47.83</v>
      </c>
      <c r="J133" s="67">
        <v>266.89999999999998</v>
      </c>
      <c r="K133" s="52">
        <v>644</v>
      </c>
      <c r="L133" s="55">
        <v>17.72</v>
      </c>
    </row>
    <row r="134" spans="1:12" ht="15" thickBot="1">
      <c r="A134" s="14"/>
      <c r="B134" s="15"/>
      <c r="C134" s="11"/>
      <c r="D134" s="7" t="s">
        <v>29</v>
      </c>
      <c r="E134" s="49" t="s">
        <v>58</v>
      </c>
      <c r="F134" s="52">
        <v>200</v>
      </c>
      <c r="G134" s="52">
        <v>0.56999999999999995</v>
      </c>
      <c r="H134" s="65">
        <v>0</v>
      </c>
      <c r="I134" s="65">
        <v>32.21</v>
      </c>
      <c r="J134" s="67">
        <v>126.05</v>
      </c>
      <c r="K134" s="52">
        <v>730</v>
      </c>
      <c r="L134" s="55">
        <v>5.86</v>
      </c>
    </row>
    <row r="135" spans="1:12" ht="15" thickBot="1">
      <c r="A135" s="14"/>
      <c r="B135" s="15"/>
      <c r="C135" s="11"/>
      <c r="D135" s="7" t="s">
        <v>30</v>
      </c>
      <c r="E135" s="69"/>
      <c r="F135" s="52"/>
      <c r="G135" s="52"/>
      <c r="H135" s="65"/>
      <c r="I135" s="65"/>
      <c r="J135" s="67"/>
      <c r="K135" s="70"/>
      <c r="L135" s="55"/>
    </row>
    <row r="136" spans="1:12" ht="15" thickBot="1">
      <c r="A136" s="14"/>
      <c r="B136" s="15"/>
      <c r="C136" s="11"/>
      <c r="D136" s="7" t="s">
        <v>31</v>
      </c>
      <c r="E136" s="62" t="s">
        <v>50</v>
      </c>
      <c r="F136" s="52">
        <v>40</v>
      </c>
      <c r="G136" s="52">
        <v>2.72</v>
      </c>
      <c r="H136" s="65">
        <v>0.52</v>
      </c>
      <c r="I136" s="65">
        <v>16.28</v>
      </c>
      <c r="J136" s="67">
        <v>98</v>
      </c>
      <c r="K136" s="59">
        <v>851</v>
      </c>
      <c r="L136" s="55">
        <v>3.46</v>
      </c>
    </row>
    <row r="137" spans="1:12" ht="14.4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4.4">
      <c r="A138" s="14"/>
      <c r="B138" s="15"/>
      <c r="C138" s="11"/>
      <c r="D138" s="6"/>
      <c r="E138" s="39"/>
      <c r="F138" s="40"/>
      <c r="G138" s="40"/>
      <c r="H138" s="40"/>
      <c r="I138" s="40"/>
      <c r="J138" s="40"/>
      <c r="K138" s="41"/>
      <c r="L138" s="40"/>
    </row>
    <row r="139" spans="1:12" ht="14.4">
      <c r="A139" s="16"/>
      <c r="B139" s="17"/>
      <c r="C139" s="8"/>
      <c r="D139" s="18" t="s">
        <v>32</v>
      </c>
      <c r="E139" s="9"/>
      <c r="F139" s="19">
        <f>SUM(F130:F138)</f>
        <v>805</v>
      </c>
      <c r="G139" s="19">
        <f t="shared" ref="G139:J139" si="60">SUM(G130:G138)</f>
        <v>20.38</v>
      </c>
      <c r="H139" s="19">
        <f t="shared" si="60"/>
        <v>30</v>
      </c>
      <c r="I139" s="19">
        <f t="shared" si="60"/>
        <v>121.97</v>
      </c>
      <c r="J139" s="19">
        <f t="shared" si="60"/>
        <v>765.63999999999987</v>
      </c>
      <c r="K139" s="25"/>
      <c r="L139" s="19">
        <f t="shared" ref="L139" si="61">SUM(L130:L138)</f>
        <v>64.36</v>
      </c>
    </row>
    <row r="140" spans="1:12" ht="15" thickBot="1">
      <c r="A140" s="33">
        <f>A122</f>
        <v>2</v>
      </c>
      <c r="B140" s="33">
        <f>B122</f>
        <v>2</v>
      </c>
      <c r="C140" s="74" t="s">
        <v>4</v>
      </c>
      <c r="D140" s="75"/>
      <c r="E140" s="31"/>
      <c r="F140" s="32">
        <f>F129+F139</f>
        <v>1275</v>
      </c>
      <c r="G140" s="32">
        <f t="shared" ref="G140" si="62">G129+G139</f>
        <v>47.86</v>
      </c>
      <c r="H140" s="32">
        <f t="shared" ref="H140" si="63">H129+H139</f>
        <v>41.1</v>
      </c>
      <c r="I140" s="32">
        <f t="shared" ref="I140" si="64">I129+I139</f>
        <v>231.75</v>
      </c>
      <c r="J140" s="32">
        <f t="shared" ref="J140:L140" si="65">J129+J139</f>
        <v>1360.81</v>
      </c>
      <c r="K140" s="32"/>
      <c r="L140" s="32">
        <f t="shared" si="65"/>
        <v>134.95999999999998</v>
      </c>
    </row>
    <row r="141" spans="1:12" ht="15" thickBot="1">
      <c r="A141" s="20">
        <v>2</v>
      </c>
      <c r="B141" s="21">
        <v>3</v>
      </c>
      <c r="C141" s="22" t="s">
        <v>19</v>
      </c>
      <c r="D141" s="5" t="s">
        <v>20</v>
      </c>
      <c r="E141" s="48" t="s">
        <v>40</v>
      </c>
      <c r="F141" s="51">
        <v>155</v>
      </c>
      <c r="G141" s="53">
        <v>6.48</v>
      </c>
      <c r="H141" s="53">
        <v>7.31</v>
      </c>
      <c r="I141" s="54">
        <v>32.06</v>
      </c>
      <c r="J141" s="53">
        <v>218.12</v>
      </c>
      <c r="K141" s="51">
        <v>741</v>
      </c>
      <c r="L141" s="53">
        <v>14.16</v>
      </c>
    </row>
    <row r="142" spans="1:12" ht="15" thickBot="1">
      <c r="A142" s="23"/>
      <c r="B142" s="15"/>
      <c r="C142" s="11"/>
      <c r="D142" s="6"/>
      <c r="E142" s="49" t="s">
        <v>88</v>
      </c>
      <c r="F142" s="52">
        <v>10</v>
      </c>
      <c r="G142" s="55">
        <v>0.08</v>
      </c>
      <c r="H142" s="55">
        <v>8.25</v>
      </c>
      <c r="I142" s="56">
        <v>0.08</v>
      </c>
      <c r="J142" s="55">
        <v>74.8</v>
      </c>
      <c r="K142" s="52">
        <v>401</v>
      </c>
      <c r="L142" s="55">
        <v>11.45</v>
      </c>
    </row>
    <row r="143" spans="1:12" ht="15" thickBot="1">
      <c r="A143" s="23"/>
      <c r="B143" s="15"/>
      <c r="C143" s="11"/>
      <c r="D143" s="7" t="s">
        <v>21</v>
      </c>
      <c r="E143" s="49" t="s">
        <v>49</v>
      </c>
      <c r="F143" s="52">
        <v>200</v>
      </c>
      <c r="G143" s="55">
        <v>8.74</v>
      </c>
      <c r="H143" s="55">
        <v>0.54</v>
      </c>
      <c r="I143" s="56">
        <v>8.58</v>
      </c>
      <c r="J143" s="55">
        <v>33</v>
      </c>
      <c r="K143" s="52">
        <v>597</v>
      </c>
      <c r="L143" s="55">
        <v>8.74</v>
      </c>
    </row>
    <row r="144" spans="1:12" ht="15.75" customHeight="1" thickBot="1">
      <c r="A144" s="23"/>
      <c r="B144" s="15"/>
      <c r="C144" s="11"/>
      <c r="D144" s="7" t="s">
        <v>22</v>
      </c>
      <c r="E144" s="49" t="s">
        <v>43</v>
      </c>
      <c r="F144" s="52">
        <v>40</v>
      </c>
      <c r="G144" s="55">
        <v>3.04</v>
      </c>
      <c r="H144" s="55">
        <v>0.32</v>
      </c>
      <c r="I144" s="56">
        <v>19.440000000000001</v>
      </c>
      <c r="J144" s="55">
        <v>95.2</v>
      </c>
      <c r="K144" s="59">
        <v>569</v>
      </c>
      <c r="L144" s="55">
        <v>3.46</v>
      </c>
    </row>
    <row r="145" spans="1:12" ht="15" thickBot="1">
      <c r="A145" s="23"/>
      <c r="B145" s="15"/>
      <c r="C145" s="11"/>
      <c r="D145" s="7" t="s">
        <v>23</v>
      </c>
      <c r="E145" s="50" t="s">
        <v>89</v>
      </c>
      <c r="F145" s="52">
        <v>100</v>
      </c>
      <c r="G145" s="57">
        <v>0.4</v>
      </c>
      <c r="H145" s="57">
        <v>0.3</v>
      </c>
      <c r="I145" s="58">
        <v>9.5</v>
      </c>
      <c r="J145" s="57">
        <v>42</v>
      </c>
      <c r="K145" s="60">
        <v>605</v>
      </c>
      <c r="L145" s="57">
        <v>23.33</v>
      </c>
    </row>
    <row r="146" spans="1:12" ht="14.4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4.4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5" thickBot="1">
      <c r="A148" s="24"/>
      <c r="B148" s="17"/>
      <c r="C148" s="8"/>
      <c r="D148" s="18" t="s">
        <v>32</v>
      </c>
      <c r="E148" s="9"/>
      <c r="F148" s="19">
        <f>SUM(F141:F147)</f>
        <v>505</v>
      </c>
      <c r="G148" s="19">
        <f t="shared" ref="G148:J148" si="66">SUM(G141:G147)</f>
        <v>18.739999999999998</v>
      </c>
      <c r="H148" s="19">
        <f t="shared" si="66"/>
        <v>16.72</v>
      </c>
      <c r="I148" s="19">
        <f t="shared" si="66"/>
        <v>69.66</v>
      </c>
      <c r="J148" s="19">
        <f t="shared" si="66"/>
        <v>463.12</v>
      </c>
      <c r="K148" s="25"/>
      <c r="L148" s="19">
        <f t="shared" ref="L148" si="67">SUM(L141:L147)</f>
        <v>61.14</v>
      </c>
    </row>
    <row r="149" spans="1:12" ht="15" thickBot="1">
      <c r="A149" s="26">
        <f>A141</f>
        <v>2</v>
      </c>
      <c r="B149" s="13">
        <f>B141</f>
        <v>3</v>
      </c>
      <c r="C149" s="10" t="s">
        <v>24</v>
      </c>
      <c r="D149" s="7" t="s">
        <v>25</v>
      </c>
      <c r="E149" s="61" t="s">
        <v>62</v>
      </c>
      <c r="F149" s="51">
        <v>100</v>
      </c>
      <c r="G149" s="51">
        <v>1.6</v>
      </c>
      <c r="H149" s="64">
        <v>4.99</v>
      </c>
      <c r="I149" s="64">
        <v>7.66</v>
      </c>
      <c r="J149" s="66">
        <v>83.39</v>
      </c>
      <c r="K149" s="51">
        <v>731</v>
      </c>
      <c r="L149" s="63">
        <v>14.83</v>
      </c>
    </row>
    <row r="150" spans="1:12" ht="15" thickBot="1">
      <c r="A150" s="23"/>
      <c r="B150" s="15"/>
      <c r="C150" s="11"/>
      <c r="D150" s="7" t="s">
        <v>26</v>
      </c>
      <c r="E150" s="49" t="s">
        <v>90</v>
      </c>
      <c r="F150" s="52">
        <v>200</v>
      </c>
      <c r="G150" s="52">
        <v>1.83</v>
      </c>
      <c r="H150" s="65">
        <v>4.01</v>
      </c>
      <c r="I150" s="65">
        <v>12.53</v>
      </c>
      <c r="J150" s="67">
        <v>94.41</v>
      </c>
      <c r="K150" s="52">
        <v>485</v>
      </c>
      <c r="L150" s="55">
        <v>2.77</v>
      </c>
    </row>
    <row r="151" spans="1:12" ht="15" thickBot="1">
      <c r="A151" s="23"/>
      <c r="B151" s="15"/>
      <c r="C151" s="11"/>
      <c r="D151" s="7" t="s">
        <v>27</v>
      </c>
      <c r="E151" s="49" t="s">
        <v>91</v>
      </c>
      <c r="F151" s="52">
        <v>100</v>
      </c>
      <c r="G151" s="52">
        <v>7.23</v>
      </c>
      <c r="H151" s="65">
        <v>5.0199999999999996</v>
      </c>
      <c r="I151" s="65">
        <v>10.95</v>
      </c>
      <c r="J151" s="67">
        <v>118.76</v>
      </c>
      <c r="K151" s="52">
        <v>732</v>
      </c>
      <c r="L151" s="55">
        <v>25.19</v>
      </c>
    </row>
    <row r="152" spans="1:12" ht="15" thickBot="1">
      <c r="A152" s="23"/>
      <c r="B152" s="15"/>
      <c r="C152" s="11"/>
      <c r="D152" s="7" t="s">
        <v>28</v>
      </c>
      <c r="E152" s="49" t="s">
        <v>65</v>
      </c>
      <c r="F152" s="52">
        <v>200</v>
      </c>
      <c r="G152" s="52">
        <v>4.24</v>
      </c>
      <c r="H152" s="65">
        <v>10.94</v>
      </c>
      <c r="I152" s="65">
        <v>26.34</v>
      </c>
      <c r="J152" s="67">
        <v>220.37</v>
      </c>
      <c r="K152" s="52">
        <v>706</v>
      </c>
      <c r="L152" s="55">
        <v>23.51</v>
      </c>
    </row>
    <row r="153" spans="1:12" ht="15" thickBot="1">
      <c r="A153" s="23"/>
      <c r="B153" s="15"/>
      <c r="C153" s="11"/>
      <c r="D153" s="7" t="s">
        <v>29</v>
      </c>
      <c r="E153" s="49" t="s">
        <v>74</v>
      </c>
      <c r="F153" s="52">
        <v>200</v>
      </c>
      <c r="G153" s="52">
        <v>0.34</v>
      </c>
      <c r="H153" s="65">
        <v>0</v>
      </c>
      <c r="I153" s="65">
        <v>23.65</v>
      </c>
      <c r="J153" s="67">
        <v>92.81</v>
      </c>
      <c r="K153" s="52">
        <v>755</v>
      </c>
      <c r="L153" s="55">
        <v>8.36</v>
      </c>
    </row>
    <row r="154" spans="1:12" ht="15" thickBot="1">
      <c r="A154" s="23"/>
      <c r="B154" s="15"/>
      <c r="C154" s="11"/>
      <c r="D154" s="7" t="s">
        <v>30</v>
      </c>
      <c r="E154" s="69"/>
      <c r="F154" s="52"/>
      <c r="G154" s="52"/>
      <c r="H154" s="65"/>
      <c r="I154" s="65"/>
      <c r="J154" s="67"/>
      <c r="K154" s="70"/>
      <c r="L154" s="55"/>
    </row>
    <row r="155" spans="1:12" ht="15" thickBot="1">
      <c r="A155" s="23"/>
      <c r="B155" s="15"/>
      <c r="C155" s="11"/>
      <c r="D155" s="7" t="s">
        <v>31</v>
      </c>
      <c r="E155" s="62" t="s">
        <v>50</v>
      </c>
      <c r="F155" s="52">
        <v>40</v>
      </c>
      <c r="G155" s="52">
        <v>2.72</v>
      </c>
      <c r="H155" s="65">
        <v>0.52</v>
      </c>
      <c r="I155" s="65">
        <v>16.28</v>
      </c>
      <c r="J155" s="67">
        <v>98</v>
      </c>
      <c r="K155" s="59">
        <v>851</v>
      </c>
      <c r="L155" s="55">
        <v>2.52</v>
      </c>
    </row>
    <row r="156" spans="1:12" ht="14.4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4.4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4.4">
      <c r="A158" s="24"/>
      <c r="B158" s="17"/>
      <c r="C158" s="8"/>
      <c r="D158" s="18" t="s">
        <v>32</v>
      </c>
      <c r="E158" s="9"/>
      <c r="F158" s="19">
        <f>SUM(F149:F157)</f>
        <v>840</v>
      </c>
      <c r="G158" s="19">
        <f t="shared" ref="G158:J158" si="68">SUM(G149:G157)</f>
        <v>17.96</v>
      </c>
      <c r="H158" s="19">
        <f t="shared" si="68"/>
        <v>25.48</v>
      </c>
      <c r="I158" s="19">
        <f t="shared" si="68"/>
        <v>97.41</v>
      </c>
      <c r="J158" s="19">
        <f t="shared" si="68"/>
        <v>707.74</v>
      </c>
      <c r="K158" s="25"/>
      <c r="L158" s="19">
        <f t="shared" ref="L158" si="69">SUM(L149:L157)</f>
        <v>77.180000000000007</v>
      </c>
    </row>
    <row r="159" spans="1:12" ht="15" thickBot="1">
      <c r="A159" s="29">
        <f>A141</f>
        <v>2</v>
      </c>
      <c r="B159" s="30">
        <f>B141</f>
        <v>3</v>
      </c>
      <c r="C159" s="74" t="s">
        <v>4</v>
      </c>
      <c r="D159" s="75"/>
      <c r="E159" s="31"/>
      <c r="F159" s="32">
        <f>F148+F158</f>
        <v>1345</v>
      </c>
      <c r="G159" s="32">
        <f t="shared" ref="G159" si="70">G148+G158</f>
        <v>36.700000000000003</v>
      </c>
      <c r="H159" s="32">
        <f t="shared" ref="H159" si="71">H148+H158</f>
        <v>42.2</v>
      </c>
      <c r="I159" s="32">
        <f t="shared" ref="I159" si="72">I148+I158</f>
        <v>167.07</v>
      </c>
      <c r="J159" s="32">
        <f t="shared" ref="J159:L159" si="73">J148+J158</f>
        <v>1170.8600000000001</v>
      </c>
      <c r="K159" s="32"/>
      <c r="L159" s="32">
        <f t="shared" si="73"/>
        <v>138.32</v>
      </c>
    </row>
    <row r="160" spans="1:12" ht="15" thickBot="1">
      <c r="A160" s="20">
        <v>2</v>
      </c>
      <c r="B160" s="21">
        <v>4</v>
      </c>
      <c r="C160" s="22" t="s">
        <v>19</v>
      </c>
      <c r="D160" s="5" t="s">
        <v>20</v>
      </c>
      <c r="E160" s="48" t="s">
        <v>92</v>
      </c>
      <c r="F160" s="51">
        <v>155</v>
      </c>
      <c r="G160" s="53">
        <v>9.18</v>
      </c>
      <c r="H160" s="53">
        <v>9.2200000000000006</v>
      </c>
      <c r="I160" s="54">
        <v>27.69</v>
      </c>
      <c r="J160" s="53">
        <v>233.83</v>
      </c>
      <c r="K160" s="51">
        <v>882</v>
      </c>
      <c r="L160" s="53">
        <v>28.99</v>
      </c>
    </row>
    <row r="161" spans="1:12" ht="15" thickBot="1">
      <c r="A161" s="23"/>
      <c r="B161" s="15"/>
      <c r="C161" s="11"/>
      <c r="D161" s="6"/>
      <c r="E161" s="49" t="s">
        <v>93</v>
      </c>
      <c r="F161" s="52">
        <v>40</v>
      </c>
      <c r="G161" s="55">
        <v>2.36</v>
      </c>
      <c r="H161" s="55">
        <v>8.49</v>
      </c>
      <c r="I161" s="56">
        <v>14.66</v>
      </c>
      <c r="J161" s="55">
        <v>146.19999999999999</v>
      </c>
      <c r="K161" s="52">
        <v>733</v>
      </c>
      <c r="L161" s="55">
        <v>14.04</v>
      </c>
    </row>
    <row r="162" spans="1:12" ht="15" thickBot="1">
      <c r="A162" s="23"/>
      <c r="B162" s="15"/>
      <c r="C162" s="11"/>
      <c r="D162" s="7" t="s">
        <v>21</v>
      </c>
      <c r="E162" s="49" t="s">
        <v>52</v>
      </c>
      <c r="F162" s="52">
        <v>200</v>
      </c>
      <c r="G162" s="55">
        <v>3.97</v>
      </c>
      <c r="H162" s="55">
        <v>3.42</v>
      </c>
      <c r="I162" s="56">
        <v>26.08</v>
      </c>
      <c r="J162" s="55">
        <v>143</v>
      </c>
      <c r="K162" s="52">
        <v>724</v>
      </c>
      <c r="L162" s="55">
        <v>13.37</v>
      </c>
    </row>
    <row r="163" spans="1:12" ht="15" thickBot="1">
      <c r="A163" s="23"/>
      <c r="B163" s="15"/>
      <c r="C163" s="11"/>
      <c r="D163" s="7" t="s">
        <v>22</v>
      </c>
      <c r="E163" s="49" t="s">
        <v>43</v>
      </c>
      <c r="F163" s="52">
        <v>40</v>
      </c>
      <c r="G163" s="55">
        <v>3.04</v>
      </c>
      <c r="H163" s="55">
        <v>0.32</v>
      </c>
      <c r="I163" s="56">
        <v>19.440000000000001</v>
      </c>
      <c r="J163" s="55">
        <v>95.2</v>
      </c>
      <c r="K163" s="59">
        <v>569</v>
      </c>
      <c r="L163" s="55">
        <v>3.46</v>
      </c>
    </row>
    <row r="164" spans="1:12" ht="15" thickBot="1">
      <c r="A164" s="23"/>
      <c r="B164" s="15"/>
      <c r="C164" s="11"/>
      <c r="D164" s="7" t="s">
        <v>23</v>
      </c>
      <c r="E164" s="50" t="s">
        <v>61</v>
      </c>
      <c r="F164" s="52">
        <v>100</v>
      </c>
      <c r="G164" s="57">
        <v>0.4</v>
      </c>
      <c r="H164" s="57">
        <v>0.4</v>
      </c>
      <c r="I164" s="58">
        <v>9.8000000000000007</v>
      </c>
      <c r="J164" s="57">
        <v>45</v>
      </c>
      <c r="K164" s="60">
        <v>698</v>
      </c>
      <c r="L164" s="57">
        <v>12.27</v>
      </c>
    </row>
    <row r="165" spans="1:12" ht="15" thickBot="1">
      <c r="A165" s="23"/>
      <c r="B165" s="15"/>
      <c r="C165" s="11"/>
      <c r="D165" s="6"/>
      <c r="E165" s="50"/>
      <c r="F165" s="52"/>
      <c r="G165" s="57"/>
      <c r="H165" s="57"/>
      <c r="I165" s="58"/>
      <c r="J165" s="57"/>
      <c r="K165" s="60"/>
      <c r="L165" s="57"/>
    </row>
    <row r="166" spans="1:12" ht="14.4">
      <c r="A166" s="23"/>
      <c r="B166" s="15"/>
      <c r="C166" s="11"/>
      <c r="D166" s="6"/>
    </row>
    <row r="167" spans="1:12" ht="15" thickBot="1">
      <c r="A167" s="24"/>
      <c r="B167" s="17"/>
      <c r="C167" s="8"/>
      <c r="D167" s="18" t="s">
        <v>32</v>
      </c>
      <c r="E167" s="9"/>
      <c r="F167" s="19">
        <f>SUM(F160:F165)</f>
        <v>535</v>
      </c>
      <c r="G167" s="19">
        <f>SUM(G160:G165)</f>
        <v>18.95</v>
      </c>
      <c r="H167" s="19">
        <f>SUM(H160:H165)</f>
        <v>21.85</v>
      </c>
      <c r="I167" s="19">
        <f>SUM(I160:I165)</f>
        <v>97.67</v>
      </c>
      <c r="J167" s="19">
        <f>SUM(J160:J165)</f>
        <v>663.23</v>
      </c>
      <c r="K167" s="25"/>
      <c r="L167" s="19">
        <f>SUM(L160:L165)</f>
        <v>72.13</v>
      </c>
    </row>
    <row r="168" spans="1:12" ht="15" thickBot="1">
      <c r="A168" s="26">
        <f>A160</f>
        <v>2</v>
      </c>
      <c r="B168" s="13">
        <f>B160</f>
        <v>4</v>
      </c>
      <c r="C168" s="10" t="s">
        <v>24</v>
      </c>
      <c r="D168" s="7" t="s">
        <v>25</v>
      </c>
      <c r="E168" s="61" t="s">
        <v>45</v>
      </c>
      <c r="F168" s="51">
        <v>60</v>
      </c>
      <c r="G168" s="51">
        <v>1.56</v>
      </c>
      <c r="H168" s="64">
        <v>4.6100000000000003</v>
      </c>
      <c r="I168" s="64">
        <v>1.88</v>
      </c>
      <c r="J168" s="66">
        <v>54.17</v>
      </c>
      <c r="K168" s="51">
        <v>739</v>
      </c>
      <c r="L168" s="63">
        <v>9.6199999999999992</v>
      </c>
    </row>
    <row r="169" spans="1:12" ht="15" thickBot="1">
      <c r="A169" s="23"/>
      <c r="B169" s="15"/>
      <c r="C169" s="11"/>
      <c r="D169" s="7" t="s">
        <v>26</v>
      </c>
      <c r="E169" s="49" t="s">
        <v>94</v>
      </c>
      <c r="F169" s="52">
        <v>200</v>
      </c>
      <c r="G169" s="52">
        <v>1.51</v>
      </c>
      <c r="H169" s="65">
        <v>3.98</v>
      </c>
      <c r="I169" s="65">
        <v>11.42</v>
      </c>
      <c r="J169" s="67">
        <v>87.8</v>
      </c>
      <c r="K169" s="52">
        <v>458</v>
      </c>
      <c r="L169" s="55">
        <v>4</v>
      </c>
    </row>
    <row r="170" spans="1:12" ht="15" thickBot="1">
      <c r="A170" s="23"/>
      <c r="B170" s="15"/>
      <c r="C170" s="11"/>
      <c r="D170" s="7" t="s">
        <v>27</v>
      </c>
      <c r="E170" s="49" t="s">
        <v>95</v>
      </c>
      <c r="F170" s="52">
        <v>200</v>
      </c>
      <c r="G170" s="52">
        <v>22.45</v>
      </c>
      <c r="H170" s="65">
        <v>29.24</v>
      </c>
      <c r="I170" s="65">
        <v>41.99</v>
      </c>
      <c r="J170" s="67">
        <v>513.62</v>
      </c>
      <c r="K170" s="52">
        <v>930</v>
      </c>
      <c r="L170" s="55">
        <v>48.08</v>
      </c>
    </row>
    <row r="171" spans="1:12" ht="14.4">
      <c r="A171" s="23"/>
      <c r="B171" s="15"/>
      <c r="C171" s="11"/>
      <c r="D171" s="7" t="s">
        <v>28</v>
      </c>
    </row>
    <row r="172" spans="1:12" ht="15" thickBot="1">
      <c r="A172" s="23"/>
      <c r="B172" s="15"/>
      <c r="C172" s="11"/>
      <c r="D172" s="7" t="s">
        <v>29</v>
      </c>
      <c r="E172" s="49" t="s">
        <v>66</v>
      </c>
      <c r="F172" s="52">
        <v>200</v>
      </c>
      <c r="G172" s="52">
        <v>0.36</v>
      </c>
      <c r="H172" s="65">
        <v>0</v>
      </c>
      <c r="I172" s="65">
        <v>28.06</v>
      </c>
      <c r="J172" s="67">
        <v>108.83</v>
      </c>
      <c r="K172" s="52">
        <v>707</v>
      </c>
      <c r="L172" s="55">
        <v>8.86</v>
      </c>
    </row>
    <row r="173" spans="1:12" ht="14.4">
      <c r="A173" s="23"/>
      <c r="B173" s="15"/>
      <c r="C173" s="11"/>
      <c r="D173" s="7" t="s">
        <v>30</v>
      </c>
      <c r="E173" s="39"/>
      <c r="F173" s="40"/>
      <c r="G173" s="40"/>
      <c r="H173" s="40"/>
      <c r="I173" s="40"/>
      <c r="J173" s="40"/>
      <c r="K173" s="41"/>
      <c r="L173" s="40"/>
    </row>
    <row r="174" spans="1:12" ht="15" thickBot="1">
      <c r="A174" s="23"/>
      <c r="B174" s="15"/>
      <c r="C174" s="11"/>
      <c r="D174" s="7" t="s">
        <v>31</v>
      </c>
      <c r="E174" s="62" t="s">
        <v>50</v>
      </c>
      <c r="F174" s="52">
        <v>40</v>
      </c>
      <c r="G174" s="52">
        <v>2.72</v>
      </c>
      <c r="H174" s="65">
        <v>0.52</v>
      </c>
      <c r="I174" s="65">
        <v>16.28</v>
      </c>
      <c r="J174" s="67">
        <v>98</v>
      </c>
      <c r="K174" s="59">
        <v>851</v>
      </c>
      <c r="L174" s="55">
        <v>3.46</v>
      </c>
    </row>
    <row r="175" spans="1:12" ht="14.4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  <c r="L175" s="40"/>
    </row>
    <row r="176" spans="1:12" ht="14.4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41"/>
      <c r="L176" s="40"/>
    </row>
    <row r="177" spans="1:12" ht="14.4">
      <c r="A177" s="24"/>
      <c r="B177" s="17"/>
      <c r="C177" s="8"/>
      <c r="D177" s="18" t="s">
        <v>32</v>
      </c>
      <c r="E177" s="9"/>
      <c r="F177" s="19">
        <f>SUM(F168:F176)</f>
        <v>700</v>
      </c>
      <c r="G177" s="19">
        <f t="shared" ref="G177:J177" si="74">SUM(G168:G176)</f>
        <v>28.599999999999998</v>
      </c>
      <c r="H177" s="19">
        <f t="shared" si="74"/>
        <v>38.35</v>
      </c>
      <c r="I177" s="19">
        <f t="shared" si="74"/>
        <v>99.63000000000001</v>
      </c>
      <c r="J177" s="19">
        <f t="shared" si="74"/>
        <v>862.42000000000007</v>
      </c>
      <c r="K177" s="25"/>
      <c r="L177" s="19">
        <f t="shared" ref="L177" si="75">SUM(L168:L176)</f>
        <v>74.02</v>
      </c>
    </row>
    <row r="178" spans="1:12" ht="15" thickBot="1">
      <c r="A178" s="29">
        <f>A160</f>
        <v>2</v>
      </c>
      <c r="B178" s="30">
        <f>B160</f>
        <v>4</v>
      </c>
      <c r="C178" s="74" t="s">
        <v>4</v>
      </c>
      <c r="D178" s="75"/>
      <c r="E178" s="31"/>
      <c r="F178" s="32">
        <f>F167+F177</f>
        <v>1235</v>
      </c>
      <c r="G178" s="32">
        <f t="shared" ref="G178" si="76">G167+G177</f>
        <v>47.55</v>
      </c>
      <c r="H178" s="32">
        <f t="shared" ref="H178" si="77">H167+H177</f>
        <v>60.2</v>
      </c>
      <c r="I178" s="32">
        <f t="shared" ref="I178" si="78">I167+I177</f>
        <v>197.3</v>
      </c>
      <c r="J178" s="32">
        <f t="shared" ref="J178:L178" si="79">J167+J177</f>
        <v>1525.65</v>
      </c>
      <c r="K178" s="32"/>
      <c r="L178" s="32">
        <f t="shared" si="79"/>
        <v>146.14999999999998</v>
      </c>
    </row>
    <row r="179" spans="1:12" ht="15" thickBot="1">
      <c r="A179" s="20">
        <v>2</v>
      </c>
      <c r="B179" s="21">
        <v>5</v>
      </c>
      <c r="C179" s="22" t="s">
        <v>19</v>
      </c>
      <c r="D179" s="5" t="s">
        <v>20</v>
      </c>
      <c r="E179" s="48" t="s">
        <v>96</v>
      </c>
      <c r="F179" s="51">
        <v>210</v>
      </c>
      <c r="G179" s="53">
        <v>9.4</v>
      </c>
      <c r="H179" s="53">
        <v>11.95</v>
      </c>
      <c r="I179" s="54">
        <v>37.090000000000003</v>
      </c>
      <c r="J179" s="53">
        <v>295.70999999999998</v>
      </c>
      <c r="K179" s="51">
        <v>879</v>
      </c>
      <c r="L179" s="53">
        <v>23.69</v>
      </c>
    </row>
    <row r="180" spans="1:12" ht="14.4">
      <c r="A180" s="23"/>
      <c r="B180" s="15"/>
      <c r="C180" s="11"/>
      <c r="D180" s="6"/>
    </row>
    <row r="181" spans="1:12" ht="15" thickBot="1">
      <c r="A181" s="23"/>
      <c r="B181" s="15"/>
      <c r="C181" s="11"/>
      <c r="D181" s="7" t="s">
        <v>21</v>
      </c>
      <c r="E181" s="49" t="s">
        <v>42</v>
      </c>
      <c r="F181" s="52">
        <v>200</v>
      </c>
      <c r="G181" s="55">
        <v>3.3</v>
      </c>
      <c r="H181" s="55">
        <v>2.73</v>
      </c>
      <c r="I181" s="56">
        <v>24.96</v>
      </c>
      <c r="J181" s="55">
        <v>146.30000000000001</v>
      </c>
      <c r="K181" s="52">
        <v>697</v>
      </c>
      <c r="L181" s="55">
        <v>11.2</v>
      </c>
    </row>
    <row r="182" spans="1:12" ht="15" thickBot="1">
      <c r="A182" s="23"/>
      <c r="B182" s="15"/>
      <c r="C182" s="11"/>
      <c r="D182" s="7" t="s">
        <v>22</v>
      </c>
      <c r="E182" s="49" t="s">
        <v>43</v>
      </c>
      <c r="F182" s="52">
        <v>40</v>
      </c>
      <c r="G182" s="55">
        <v>3.04</v>
      </c>
      <c r="H182" s="55">
        <v>0.32</v>
      </c>
      <c r="I182" s="56">
        <v>19.440000000000001</v>
      </c>
      <c r="J182" s="55">
        <v>95.2</v>
      </c>
      <c r="K182" s="59">
        <v>569</v>
      </c>
      <c r="L182" s="55">
        <v>3.46</v>
      </c>
    </row>
    <row r="183" spans="1:12" ht="15" thickBot="1">
      <c r="A183" s="23"/>
      <c r="B183" s="15"/>
      <c r="C183" s="11"/>
      <c r="D183" s="7" t="s">
        <v>23</v>
      </c>
      <c r="E183" s="50" t="s">
        <v>44</v>
      </c>
      <c r="F183" s="52">
        <v>100</v>
      </c>
      <c r="G183" s="57">
        <v>0.8</v>
      </c>
      <c r="H183" s="57">
        <v>0.3</v>
      </c>
      <c r="I183" s="58">
        <v>8.1</v>
      </c>
      <c r="J183" s="57">
        <v>40</v>
      </c>
      <c r="K183" s="60">
        <v>595</v>
      </c>
      <c r="L183" s="57">
        <v>22.56</v>
      </c>
    </row>
    <row r="184" spans="1:12" ht="14.4">
      <c r="A184" s="23"/>
      <c r="B184" s="15"/>
      <c r="C184" s="11"/>
      <c r="D184" s="6"/>
    </row>
    <row r="185" spans="1:12" ht="14.4">
      <c r="A185" s="23"/>
      <c r="B185" s="15"/>
      <c r="C185" s="11"/>
      <c r="D185" s="6"/>
    </row>
    <row r="186" spans="1:12" ht="15.75" customHeight="1" thickBot="1">
      <c r="A186" s="24"/>
      <c r="B186" s="17"/>
      <c r="C186" s="8"/>
      <c r="D186" s="18" t="s">
        <v>32</v>
      </c>
      <c r="E186" s="9"/>
      <c r="F186" s="19">
        <f>SUM(F179:F183)</f>
        <v>550</v>
      </c>
      <c r="G186" s="19">
        <f>SUM(G179:G183)</f>
        <v>16.54</v>
      </c>
      <c r="H186" s="19">
        <f>SUM(H179:H183)</f>
        <v>15.3</v>
      </c>
      <c r="I186" s="19">
        <f>SUM(I179:I183)</f>
        <v>89.59</v>
      </c>
      <c r="J186" s="19">
        <f>SUM(J179:J183)</f>
        <v>577.21</v>
      </c>
      <c r="K186" s="25"/>
      <c r="L186" s="19">
        <f>SUM(L179:L183)</f>
        <v>60.91</v>
      </c>
    </row>
    <row r="187" spans="1:12" ht="15" thickBot="1">
      <c r="A187" s="26">
        <f>A179</f>
        <v>2</v>
      </c>
      <c r="B187" s="13">
        <f>B179</f>
        <v>5</v>
      </c>
      <c r="C187" s="10" t="s">
        <v>24</v>
      </c>
      <c r="D187" s="7" t="s">
        <v>25</v>
      </c>
      <c r="E187" s="61" t="s">
        <v>97</v>
      </c>
      <c r="F187" s="51">
        <v>60</v>
      </c>
      <c r="G187" s="51">
        <v>0.81</v>
      </c>
      <c r="H187" s="64">
        <v>3.65</v>
      </c>
      <c r="I187" s="64">
        <v>4.72</v>
      </c>
      <c r="J187" s="66">
        <v>121.95</v>
      </c>
      <c r="K187" s="51">
        <v>739</v>
      </c>
      <c r="L187" s="63">
        <v>3.66</v>
      </c>
    </row>
    <row r="188" spans="1:12" ht="15" thickBot="1">
      <c r="A188" s="23"/>
      <c r="B188" s="15"/>
      <c r="C188" s="11"/>
      <c r="D188" s="7" t="s">
        <v>26</v>
      </c>
      <c r="E188" s="49" t="s">
        <v>63</v>
      </c>
      <c r="F188" s="52">
        <v>250</v>
      </c>
      <c r="G188" s="52">
        <v>2.82</v>
      </c>
      <c r="H188" s="65">
        <v>2.74</v>
      </c>
      <c r="I188" s="65">
        <v>20.91</v>
      </c>
      <c r="J188" s="67">
        <v>97.56</v>
      </c>
      <c r="K188" s="52">
        <v>458</v>
      </c>
      <c r="L188" s="55">
        <v>5.03</v>
      </c>
    </row>
    <row r="189" spans="1:12" ht="15" thickBot="1">
      <c r="A189" s="23"/>
      <c r="B189" s="15"/>
      <c r="C189" s="11"/>
      <c r="D189" s="7" t="s">
        <v>27</v>
      </c>
      <c r="E189" s="49" t="s">
        <v>98</v>
      </c>
      <c r="F189" s="52">
        <v>100</v>
      </c>
      <c r="G189" s="52">
        <v>14.42</v>
      </c>
      <c r="H189" s="65">
        <v>19.989999999999998</v>
      </c>
      <c r="I189" s="65">
        <v>2.95</v>
      </c>
      <c r="J189" s="67">
        <v>113.6</v>
      </c>
      <c r="K189" s="52">
        <v>652</v>
      </c>
      <c r="L189" s="55">
        <v>20.93</v>
      </c>
    </row>
    <row r="190" spans="1:12" ht="15" thickBot="1">
      <c r="A190" s="23"/>
      <c r="B190" s="15"/>
      <c r="C190" s="11"/>
      <c r="D190" s="7" t="s">
        <v>28</v>
      </c>
      <c r="E190" s="49" t="s">
        <v>99</v>
      </c>
      <c r="F190" s="52">
        <v>200</v>
      </c>
      <c r="G190" s="52">
        <v>11.66</v>
      </c>
      <c r="H190" s="65">
        <v>8.6999999999999993</v>
      </c>
      <c r="I190" s="65">
        <v>57.26</v>
      </c>
      <c r="J190" s="67">
        <v>359.91</v>
      </c>
      <c r="K190" s="52">
        <v>753</v>
      </c>
      <c r="L190" s="55">
        <v>14.24</v>
      </c>
    </row>
    <row r="191" spans="1:12" ht="15" thickBot="1">
      <c r="A191" s="23"/>
      <c r="B191" s="15"/>
      <c r="C191" s="11"/>
      <c r="D191" s="7" t="s">
        <v>29</v>
      </c>
      <c r="E191" s="49" t="s">
        <v>79</v>
      </c>
      <c r="F191" s="52">
        <v>200</v>
      </c>
      <c r="G191" s="52">
        <v>0.16</v>
      </c>
      <c r="H191" s="65">
        <v>0.16</v>
      </c>
      <c r="I191" s="65">
        <v>27.87</v>
      </c>
      <c r="J191" s="67">
        <v>108.96</v>
      </c>
      <c r="K191" s="52">
        <v>707</v>
      </c>
      <c r="L191" s="55">
        <v>7.55</v>
      </c>
    </row>
    <row r="192" spans="1:12" ht="15" thickBot="1">
      <c r="A192" s="23"/>
      <c r="B192" s="15"/>
      <c r="C192" s="11"/>
      <c r="D192" s="7" t="s">
        <v>30</v>
      </c>
      <c r="E192" s="69"/>
      <c r="F192" s="52"/>
      <c r="G192" s="52"/>
      <c r="H192" s="65"/>
      <c r="I192" s="65"/>
      <c r="J192" s="67"/>
      <c r="K192" s="70"/>
      <c r="L192" s="55"/>
    </row>
    <row r="193" spans="1:12" ht="15" thickBot="1">
      <c r="A193" s="23"/>
      <c r="B193" s="15"/>
      <c r="C193" s="11"/>
      <c r="D193" s="7" t="s">
        <v>31</v>
      </c>
      <c r="E193" s="62" t="s">
        <v>50</v>
      </c>
      <c r="F193" s="52">
        <v>40</v>
      </c>
      <c r="G193" s="52">
        <v>2.72</v>
      </c>
      <c r="H193" s="65">
        <v>0.52</v>
      </c>
      <c r="I193" s="65">
        <v>16.28</v>
      </c>
      <c r="J193" s="67">
        <v>98</v>
      </c>
      <c r="K193" s="59">
        <v>851</v>
      </c>
      <c r="L193" s="55">
        <v>3.46</v>
      </c>
    </row>
    <row r="194" spans="1:12" ht="14.4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4.4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4.4">
      <c r="A196" s="24"/>
      <c r="B196" s="17"/>
      <c r="C196" s="8"/>
      <c r="D196" s="18" t="s">
        <v>32</v>
      </c>
      <c r="E196" s="9"/>
      <c r="F196" s="19">
        <f>SUM(F187:F195)</f>
        <v>850</v>
      </c>
      <c r="G196" s="19">
        <f t="shared" ref="G196:J196" si="80">SUM(G187:G195)</f>
        <v>32.590000000000003</v>
      </c>
      <c r="H196" s="19">
        <f t="shared" si="80"/>
        <v>35.76</v>
      </c>
      <c r="I196" s="19">
        <f t="shared" si="80"/>
        <v>129.99</v>
      </c>
      <c r="J196" s="19">
        <f t="shared" si="80"/>
        <v>899.98</v>
      </c>
      <c r="K196" s="25"/>
      <c r="L196" s="19">
        <f t="shared" ref="L196" si="81">SUM(L187:L195)</f>
        <v>54.87</v>
      </c>
    </row>
    <row r="197" spans="1:12" ht="14.4">
      <c r="A197" s="29">
        <f>A179</f>
        <v>2</v>
      </c>
      <c r="B197" s="30">
        <f>B179</f>
        <v>5</v>
      </c>
      <c r="C197" s="74" t="s">
        <v>4</v>
      </c>
      <c r="D197" s="75"/>
      <c r="E197" s="31"/>
      <c r="F197" s="32">
        <f>F186+F196</f>
        <v>1400</v>
      </c>
      <c r="G197" s="32">
        <f t="shared" ref="G197" si="82">G186+G196</f>
        <v>49.13</v>
      </c>
      <c r="H197" s="32">
        <f t="shared" ref="H197" si="83">H186+H196</f>
        <v>51.06</v>
      </c>
      <c r="I197" s="32">
        <f t="shared" ref="I197" si="84">I186+I196</f>
        <v>219.58</v>
      </c>
      <c r="J197" s="32">
        <f t="shared" ref="J197:L197" si="85">J186+J196</f>
        <v>1477.19</v>
      </c>
      <c r="K197" s="32"/>
      <c r="L197" s="32">
        <f t="shared" si="85"/>
        <v>115.78</v>
      </c>
    </row>
    <row r="198" spans="1:12">
      <c r="A198" s="27"/>
      <c r="B198" s="28"/>
      <c r="C198" s="76" t="s">
        <v>5</v>
      </c>
      <c r="D198" s="76"/>
      <c r="E198" s="76"/>
      <c r="F198" s="34">
        <f>(F25+F45+F64+F83+F102+F121+F140+F159+F178+F197)/(IF(F25=0,0,1)+IF(F45=0,0,1)+IF(F64=0,0,1)+IF(F83=0,0,1)+IF(F102=0,0,1)+IF(F121=0,0,1)+IF(F140=0,0,1)+IF(F159=0,0,1)+IF(F178=0,0,1)+IF(F197=0,0,1))</f>
        <v>1326.5</v>
      </c>
      <c r="G198" s="34">
        <f>(G25+G45+G64+G83+G102+G121+G140+G159+G178+G197)/(IF(G25=0,0,1)+IF(G45=0,0,1)+IF(G64=0,0,1)+IF(G83=0,0,1)+IF(G102=0,0,1)+IF(G121=0,0,1)+IF(G140=0,0,1)+IF(G159=0,0,1)+IF(G178=0,0,1)+IF(G197=0,0,1))</f>
        <v>47.158000000000001</v>
      </c>
      <c r="H198" s="34">
        <f>(H25+H45+H64+H83+H102+H121+H140+H159+H178+H197)/(IF(H25=0,0,1)+IF(H45=0,0,1)+IF(H64=0,0,1)+IF(H83=0,0,1)+IF(H102=0,0,1)+IF(H121=0,0,1)+IF(H140=0,0,1)+IF(H159=0,0,1)+IF(H178=0,0,1)+IF(H197=0,0,1))</f>
        <v>48.297999999999995</v>
      </c>
      <c r="I198" s="34">
        <f>(I25+I45+I64+I83+I102+I121+I140+I159+I178+I197)/(IF(I25=0,0,1)+IF(I45=0,0,1)+IF(I64=0,0,1)+IF(I83=0,0,1)+IF(I102=0,0,1)+IF(I121=0,0,1)+IF(I140=0,0,1)+IF(I159=0,0,1)+IF(I178=0,0,1)+IF(I197=0,0,1))</f>
        <v>196.02600000000001</v>
      </c>
      <c r="J198" s="34">
        <f>(J25+J45+J64+J83+J102+J121+J140+J159+J178+J197)/(IF(J25=0,0,1)+IF(J45=0,0,1)+IF(J64=0,0,1)+IF(J83=0,0,1)+IF(J102=0,0,1)+IF(J121=0,0,1)+IF(J140=0,0,1)+IF(J159=0,0,1)+IF(J178=0,0,1)+IF(J197=0,0,1))</f>
        <v>1368.4349999999999</v>
      </c>
      <c r="K198" s="34"/>
      <c r="L198" s="34">
        <f>(L25+L45+L64+L83+L102+L121+L140+L159+L178+L197)/(IF(L25=0,0,1)+IF(L45=0,0,1)+IF(L64=0,0,1)+IF(L83=0,0,1)+IF(L102=0,0,1)+IF(L121=0,0,1)+IF(L140=0,0,1)+IF(L159=0,0,1)+IF(L178=0,0,1)+IF(L197=0,0,1))</f>
        <v>138.17400000000001</v>
      </c>
    </row>
  </sheetData>
  <mergeCells count="14">
    <mergeCell ref="C1:E1"/>
    <mergeCell ref="H1:K1"/>
    <mergeCell ref="H2:K2"/>
    <mergeCell ref="C45:D45"/>
    <mergeCell ref="C64:D64"/>
    <mergeCell ref="C83:D83"/>
    <mergeCell ref="C102:D102"/>
    <mergeCell ref="C25:D25"/>
    <mergeCell ref="C198:E198"/>
    <mergeCell ref="C197:D197"/>
    <mergeCell ref="C121:D121"/>
    <mergeCell ref="C140:D140"/>
    <mergeCell ref="C159:D159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dcterms:created xsi:type="dcterms:W3CDTF">2022-05-16T14:23:56Z</dcterms:created>
  <dcterms:modified xsi:type="dcterms:W3CDTF">2024-12-21T20:27:52Z</dcterms:modified>
</cp:coreProperties>
</file>