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480" windowHeight="8130" tabRatio="484" firstSheet="1" activeTab="4"/>
  </bookViews>
  <sheets>
    <sheet name="ОБиЗР 7 класс" sheetId="1" r:id="rId1"/>
    <sheet name="ОБиЗР 8 класс" sheetId="8" r:id="rId2"/>
    <sheet name="ОБиЗР 9 класс" sheetId="5" r:id="rId3"/>
    <sheet name="ОБиЗР 10 класс" sheetId="6" r:id="rId4"/>
    <sheet name="ОБиЗР 11 класс" sheetId="7" r:id="rId5"/>
    <sheet name="Лист2" sheetId="9" r:id="rId6"/>
  </sheets>
  <definedNames>
    <definedName name="_xlnm._FilterDatabase" localSheetId="3" hidden="1">'ОБиЗР 10 класс'!$A$15:$N$25</definedName>
    <definedName name="_xlnm._FilterDatabase" localSheetId="4" hidden="1">'ОБиЗР 11 класс'!$A$15:$N$27</definedName>
    <definedName name="_xlnm._FilterDatabase" localSheetId="0" hidden="1">'ОБиЗР 7 класс'!$A$13:$O$25</definedName>
    <definedName name="_xlnm._FilterDatabase" localSheetId="2" hidden="1">'ОБиЗР 9 класс'!$A$14:$N$30</definedName>
    <definedName name="_xlnm.Print_Area" localSheetId="3">'ОБиЗР 10 класс'!$A$2:$N$26</definedName>
    <definedName name="_xlnm.Print_Area" localSheetId="4">'ОБиЗР 11 класс'!$A$2:$N$28</definedName>
    <definedName name="_xlnm.Print_Area" localSheetId="0">'ОБиЗР 7 класс'!$A$1:$O$25</definedName>
    <definedName name="_xlnm.Print_Area" localSheetId="2">'ОБиЗР 9 класс'!$A$2:$N$31</definedName>
  </definedNames>
  <calcPr calcId="145621"/>
</workbook>
</file>

<file path=xl/calcChain.xml><?xml version="1.0" encoding="utf-8"?>
<calcChain xmlns="http://schemas.openxmlformats.org/spreadsheetml/2006/main">
  <c r="D2" i="1" l="1"/>
  <c r="C2" i="8"/>
  <c r="C2" i="6"/>
  <c r="C2" i="7"/>
  <c r="C2" i="5"/>
  <c r="J18" i="1"/>
  <c r="L18" i="1" s="1"/>
  <c r="J17" i="1"/>
  <c r="L17" i="1" s="1"/>
  <c r="J16" i="1"/>
  <c r="L16" i="1" s="1"/>
  <c r="J15" i="1"/>
  <c r="L15" i="1" s="1"/>
  <c r="I16" i="8"/>
  <c r="K16" i="8" s="1"/>
  <c r="I17" i="8"/>
  <c r="K17" i="8" s="1"/>
  <c r="I15" i="8"/>
  <c r="K15" i="8" s="1"/>
  <c r="I18" i="8"/>
  <c r="K18" i="8" s="1"/>
  <c r="I19" i="8"/>
  <c r="K19" i="8" s="1"/>
  <c r="I17" i="5"/>
  <c r="K17" i="5" s="1"/>
  <c r="I14" i="5"/>
  <c r="K14" i="5" s="1"/>
  <c r="I15" i="5"/>
  <c r="K15" i="5" s="1"/>
  <c r="I21" i="5"/>
  <c r="K21" i="5" s="1"/>
  <c r="I23" i="5"/>
  <c r="K23" i="5" s="1"/>
  <c r="I20" i="5"/>
  <c r="K20" i="5" s="1"/>
  <c r="I18" i="5"/>
  <c r="K18" i="5" s="1"/>
  <c r="I16" i="5"/>
  <c r="K16" i="5" s="1"/>
  <c r="I24" i="5"/>
  <c r="K24" i="5" s="1"/>
  <c r="I22" i="5"/>
  <c r="K22" i="5" s="1"/>
  <c r="I16" i="6"/>
  <c r="K16" i="6" s="1"/>
  <c r="I17" i="6"/>
  <c r="K17" i="6" s="1"/>
  <c r="I19" i="6"/>
  <c r="K19" i="6" s="1"/>
  <c r="I18" i="6"/>
  <c r="K18" i="6" s="1"/>
  <c r="I15" i="6"/>
  <c r="K15" i="6" s="1"/>
  <c r="I16" i="7"/>
  <c r="K16" i="7" s="1"/>
  <c r="I20" i="7"/>
  <c r="K20" i="7" s="1"/>
  <c r="I19" i="7"/>
  <c r="K19" i="7" s="1"/>
  <c r="I17" i="7"/>
  <c r="K17" i="7" s="1"/>
  <c r="I18" i="7"/>
  <c r="K18" i="7" s="1"/>
  <c r="I21" i="7"/>
  <c r="K21" i="7" s="1"/>
  <c r="I19" i="5"/>
  <c r="K19" i="5" s="1"/>
  <c r="I15" i="7"/>
  <c r="K15" i="7" s="1"/>
</calcChain>
</file>

<file path=xl/sharedStrings.xml><?xml version="1.0" encoding="utf-8"?>
<sst xmlns="http://schemas.openxmlformats.org/spreadsheetml/2006/main" count="330" uniqueCount="91">
  <si>
    <t>№</t>
  </si>
  <si>
    <t>Шифр</t>
  </si>
  <si>
    <t>Класс</t>
  </si>
  <si>
    <t>Вид задания (теоретический тур)</t>
  </si>
  <si>
    <t>Эффективность участия (%)</t>
  </si>
  <si>
    <t xml:space="preserve">Ибресинский </t>
  </si>
  <si>
    <t>Кошелев Александр Иванович</t>
  </si>
  <si>
    <t>Наумов Николай Сергеевич</t>
  </si>
  <si>
    <t>Аюкин Андрей Витальевич</t>
  </si>
  <si>
    <t>Ильин Владимир Иванович</t>
  </si>
  <si>
    <t>Наумов Николай Сергеевич, учитель МБОУ "Ибресинская СОШ №1";</t>
  </si>
  <si>
    <t xml:space="preserve"> </t>
  </si>
  <si>
    <t>ИТОГО баллов</t>
  </si>
  <si>
    <t>МАКСИМАЛЬНЫЙ балл</t>
  </si>
  <si>
    <t>Ильин Владимир Иванович, учитель МБОУ "Новочурашевская СОШ";</t>
  </si>
  <si>
    <t>теоретический тур</t>
  </si>
  <si>
    <t>практический тур</t>
  </si>
  <si>
    <t>Члены жюри:        Аюкин Андрей Витальевич, учитель МБОУ "Хормалинская СОШ";</t>
  </si>
  <si>
    <r>
      <t xml:space="preserve">Результат </t>
    </r>
    <r>
      <rPr>
        <i/>
        <sz val="10"/>
        <rFont val="Times New Roman"/>
        <family val="1"/>
        <charset val="204"/>
      </rPr>
      <t>(победитель/призер/участник)</t>
    </r>
  </si>
  <si>
    <r>
      <t xml:space="preserve">Ф.И.О. наставника </t>
    </r>
    <r>
      <rPr>
        <i/>
        <sz val="10"/>
        <rFont val="Times New Roman"/>
        <family val="1"/>
        <charset val="204"/>
      </rPr>
      <t>(полностью)</t>
    </r>
  </si>
  <si>
    <r>
      <t>Ф.И.О. участника</t>
    </r>
    <r>
      <rPr>
        <i/>
        <sz val="10"/>
        <rFont val="Times New Roman"/>
        <family val="1"/>
        <charset val="204"/>
      </rPr>
      <t xml:space="preserve"> (полностью)</t>
    </r>
  </si>
  <si>
    <r>
      <t xml:space="preserve">Наименование ОО </t>
    </r>
    <r>
      <rPr>
        <i/>
        <sz val="10"/>
        <rFont val="Times New Roman"/>
        <family val="1"/>
        <charset val="204"/>
      </rPr>
      <t>(сокращенное наименование по Уставу)</t>
    </r>
  </si>
  <si>
    <t xml:space="preserve">Аюкин Андрей Витальевич, учитель МБОУ "Хормалинская СОШ";  </t>
  </si>
  <si>
    <t>Кошелев Александр Иванович, учитель МБОУ "Липовская ООШ"</t>
  </si>
  <si>
    <t>Евдокимов Николай Николаевич, учитель МБОУ "Чуваштимяшская СОШ"</t>
  </si>
  <si>
    <t xml:space="preserve">Члены жюри:        </t>
  </si>
  <si>
    <t>Евдокимов Николай Николаевич</t>
  </si>
  <si>
    <r>
      <t xml:space="preserve">Председатель жюри: </t>
    </r>
    <r>
      <rPr>
        <sz val="10"/>
        <rFont val="Times New Roman"/>
        <family val="1"/>
        <charset val="204"/>
      </rPr>
      <t xml:space="preserve">Филиппов Владимир Васильевич, учитель МБОУ "Айбечская СОШ"  </t>
    </r>
  </si>
  <si>
    <t>Муниципалитет</t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</si>
  <si>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</t>
    </r>
  </si>
  <si>
    <r>
      <t>Место проведения:</t>
    </r>
    <r>
      <rPr>
        <sz val="10"/>
        <rFont val="Times New Roman"/>
        <family val="1"/>
        <charset val="204"/>
      </rPr>
      <t xml:space="preserve"> Ибресинский муниципальный округ, МБОУ "Ибресинская СОШ №1" Ибресинского муниципального округа</t>
    </r>
  </si>
  <si>
    <t>Родионов Александр Федорович</t>
  </si>
  <si>
    <t>МБОУ "Ибресинская СОШ № 2"</t>
  </si>
  <si>
    <t>Вениаминов Раиль Владиславович</t>
  </si>
  <si>
    <t>Рыжова София</t>
  </si>
  <si>
    <t>МБОУ "Ибресинская СОШ№1"</t>
  </si>
  <si>
    <t>Ананьев Павел Петрович</t>
  </si>
  <si>
    <t>МБОУ "Липовская ООШ"</t>
  </si>
  <si>
    <t>Наумова Камилла</t>
  </si>
  <si>
    <t>МБОУ "Новочурашевская СОШ"</t>
  </si>
  <si>
    <t>МБОУ "Айбечская СОШ"</t>
  </si>
  <si>
    <t>Филиппов Владимир Васильевич</t>
  </si>
  <si>
    <t>МБОУ "Чуваштимяшская СОШ"</t>
  </si>
  <si>
    <t>Ибресинский МО</t>
  </si>
  <si>
    <t>Ибресинский</t>
  </si>
  <si>
    <t>МБОУ "Хормалинская СОШ"</t>
  </si>
  <si>
    <t xml:space="preserve">Аюкин Андрей Витальевич </t>
  </si>
  <si>
    <t>Родионов Александр Федорович, учитель МБОУ "Ибресинская СОШ № 2"</t>
  </si>
  <si>
    <r>
      <rPr>
        <b/>
        <sz val="11"/>
        <rFont val="Times New Roman"/>
        <family val="1"/>
        <charset val="204"/>
      </rPr>
      <t xml:space="preserve">Председатель жюри:    </t>
    </r>
    <r>
      <rPr>
        <sz val="11"/>
        <rFont val="Times New Roman"/>
        <family val="1"/>
        <charset val="204"/>
      </rPr>
      <t xml:space="preserve">                                                   </t>
    </r>
  </si>
  <si>
    <r>
      <t>Дата проведения:</t>
    </r>
    <r>
      <rPr>
        <sz val="10"/>
        <rFont val="Times New Roman"/>
        <family val="1"/>
        <charset val="204"/>
      </rPr>
      <t xml:space="preserve"> </t>
    </r>
  </si>
  <si>
    <t>Победитель</t>
  </si>
  <si>
    <t>Призёр</t>
  </si>
  <si>
    <t>ОБЖ-7-01</t>
  </si>
  <si>
    <t>ОБЖ-7-02</t>
  </si>
  <si>
    <t>ОБЖ-7-03</t>
  </si>
  <si>
    <t>ОБЖ-7-04</t>
  </si>
  <si>
    <t>Участник</t>
  </si>
  <si>
    <t>ОБЖ-8-01</t>
  </si>
  <si>
    <t>ОБЖ-8-02</t>
  </si>
  <si>
    <t>ОБЖ-8-03</t>
  </si>
  <si>
    <t>ОБЖ-8-04</t>
  </si>
  <si>
    <t>ОБЖ-8-05</t>
  </si>
  <si>
    <t>ОБЖ-9-01</t>
  </si>
  <si>
    <t>ОБЖ-9-02</t>
  </si>
  <si>
    <t>ОБЖ-9-03</t>
  </si>
  <si>
    <t>ОБЖ-9-04</t>
  </si>
  <si>
    <t>ОБЖ-9-05</t>
  </si>
  <si>
    <t>ОБЖ-9-06</t>
  </si>
  <si>
    <t>ОБЖ-9-07</t>
  </si>
  <si>
    <t>ОБЖ-9-08</t>
  </si>
  <si>
    <t>ОБЖ-9-09</t>
  </si>
  <si>
    <t>ОБЖ-9-10</t>
  </si>
  <si>
    <t>ОБЖ-9-11</t>
  </si>
  <si>
    <t>Участники</t>
  </si>
  <si>
    <t>ОБЖ-10-01</t>
  </si>
  <si>
    <t>ОБЖ-10-02</t>
  </si>
  <si>
    <t>ОБЖ-10-03</t>
  </si>
  <si>
    <t>ОБЖ-10-04</t>
  </si>
  <si>
    <t>ОБЖ-10-05</t>
  </si>
  <si>
    <t>ОБЖ-11-01</t>
  </si>
  <si>
    <t>ОБЖ-11-02</t>
  </si>
  <si>
    <t>ОБЖ-11-03</t>
  </si>
  <si>
    <t>ОБЖ-11-04</t>
  </si>
  <si>
    <t>ОБЖ-11-05</t>
  </si>
  <si>
    <t>ОБЖ-11-06</t>
  </si>
  <si>
    <t>ОБЖ-11-07</t>
  </si>
  <si>
    <t>Протокол муниципального этапа всероссийской олимпиады школьников по основам безопасности и защиты Родины в 2024-2025 уч.г. 11 класс</t>
  </si>
  <si>
    <t>Протокол муниципального этапа всероссийской олимпиады школьников по основам безопасности и защиты Родины в 2024-2025 уч.г. 10 класс</t>
  </si>
  <si>
    <t>Протокол муниципального этапа всероссийской олимпиады школьников по основам безопасности и защиты Родины в 2024-2025 уч.г. 9 класс</t>
  </si>
  <si>
    <t>Протокол муниципального этапа всероссийской олимпиады школьников по основам безопасности и защиты Родины в 2024-2025 уч.г. 8 класс</t>
  </si>
  <si>
    <t>Протокол муниципального этапа всероссийской олимпиады школьников по основам безопасности и защиты Родины в 2024-2025 уч.г. 7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</si>
</sst>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huvash"/>
      <family val="1"/>
      <charset val="204"/>
    </font>
    <font>
      <sz val="10"/>
      <color indexed="8"/>
      <name val="Times New Roman Chuvash"/>
      <family val="1"/>
      <charset val="204"/>
    </font>
    <font>
      <b/>
      <sz val="10"/>
      <name val="Times New Roman Chuvash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i/>
      <sz val="20"/>
      <color theme="0"/>
      <name val="Times New Roman"/>
      <family val="1"/>
      <charset val="204"/>
    </font>
    <font>
      <b/>
      <sz val="1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8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14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92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20" fillId="0" borderId="10" xfId="0" applyFont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0" borderId="10" xfId="0" applyFont="1" applyFill="1" applyBorder="1" applyAlignment="1">
      <alignment horizontal="center" vertical="top"/>
    </xf>
    <xf numFmtId="0" fontId="26" fillId="0" borderId="10" xfId="0" applyFont="1" applyFill="1" applyBorder="1" applyAlignment="1">
      <alignment horizontal="center" vertical="top"/>
    </xf>
    <xf numFmtId="0" fontId="28" fillId="0" borderId="10" xfId="0" applyFont="1" applyFill="1" applyBorder="1" applyAlignment="1">
      <alignment horizontal="center" vertical="top"/>
    </xf>
    <xf numFmtId="164" fontId="20" fillId="0" borderId="10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/>
    </xf>
    <xf numFmtId="0" fontId="26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left" vertical="top"/>
    </xf>
    <xf numFmtId="0" fontId="22" fillId="0" borderId="10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left" vertical="top"/>
    </xf>
    <xf numFmtId="0" fontId="20" fillId="0" borderId="12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 vertical="top"/>
    </xf>
    <xf numFmtId="0" fontId="26" fillId="0" borderId="12" xfId="0" applyFont="1" applyBorder="1" applyAlignment="1">
      <alignment vertical="top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2" fillId="0" borderId="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top" wrapText="1"/>
    </xf>
    <xf numFmtId="49" fontId="30" fillId="0" borderId="10" xfId="0" applyNumberFormat="1" applyFont="1" applyFill="1" applyBorder="1" applyAlignment="1">
      <alignment horizontal="left" vertical="top"/>
    </xf>
    <xf numFmtId="0" fontId="32" fillId="15" borderId="10" xfId="0" applyFont="1" applyFill="1" applyBorder="1" applyAlignment="1">
      <alignment horizontal="left" vertical="top"/>
    </xf>
    <xf numFmtId="0" fontId="33" fillId="0" borderId="10" xfId="0" applyFont="1" applyBorder="1" applyAlignment="1">
      <alignment horizontal="left" vertical="top" wrapText="1"/>
    </xf>
    <xf numFmtId="49" fontId="30" fillId="0" borderId="10" xfId="0" applyNumberFormat="1" applyFont="1" applyFill="1" applyBorder="1" applyAlignment="1">
      <alignment horizontal="left" vertical="top" wrapText="1"/>
    </xf>
    <xf numFmtId="0" fontId="33" fillId="0" borderId="10" xfId="0" applyFont="1" applyFill="1" applyBorder="1" applyAlignment="1">
      <alignment horizontal="left" vertical="top" wrapText="1"/>
    </xf>
    <xf numFmtId="49" fontId="33" fillId="0" borderId="10" xfId="0" applyNumberFormat="1" applyFont="1" applyFill="1" applyBorder="1" applyAlignment="1">
      <alignment horizontal="left" vertical="top" wrapText="1"/>
    </xf>
    <xf numFmtId="49" fontId="33" fillId="0" borderId="10" xfId="0" applyNumberFormat="1" applyFont="1" applyFill="1" applyBorder="1" applyAlignment="1">
      <alignment horizontal="left" vertical="top"/>
    </xf>
    <xf numFmtId="0" fontId="30" fillId="0" borderId="10" xfId="0" applyFont="1" applyFill="1" applyBorder="1" applyAlignment="1">
      <alignment horizontal="left" vertical="top"/>
    </xf>
    <xf numFmtId="0" fontId="33" fillId="0" borderId="10" xfId="0" applyFont="1" applyBorder="1" applyAlignment="1">
      <alignment horizontal="left" vertical="top"/>
    </xf>
    <xf numFmtId="0" fontId="33" fillId="0" borderId="10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31" fillId="0" borderId="0" xfId="0" applyFont="1" applyFill="1" applyBorder="1" applyAlignment="1">
      <alignment horizontal="left" vertical="top" wrapText="1"/>
    </xf>
    <xf numFmtId="49" fontId="31" fillId="0" borderId="0" xfId="0" applyNumberFormat="1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22" fillId="0" borderId="0" xfId="0" applyFont="1" applyBorder="1" applyAlignment="1"/>
    <xf numFmtId="0" fontId="33" fillId="0" borderId="0" xfId="0" applyFont="1" applyAlignment="1">
      <alignment horizontal="left" vertical="top" wrapText="1"/>
    </xf>
    <xf numFmtId="0" fontId="36" fillId="0" borderId="0" xfId="0" applyFont="1" applyAlignment="1">
      <alignment horizontal="center"/>
    </xf>
    <xf numFmtId="0" fontId="25" fillId="0" borderId="0" xfId="0" applyFont="1" applyFill="1" applyBorder="1" applyAlignment="1">
      <alignment vertical="top" wrapText="1"/>
    </xf>
    <xf numFmtId="0" fontId="25" fillId="0" borderId="0" xfId="0" applyFont="1" applyAlignment="1">
      <alignment vertical="center" wrapText="1"/>
    </xf>
    <xf numFmtId="0" fontId="35" fillId="0" borderId="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 wrapText="1"/>
    </xf>
    <xf numFmtId="0" fontId="33" fillId="0" borderId="0" xfId="0" applyFont="1" applyAlignment="1">
      <alignment vertical="center"/>
    </xf>
    <xf numFmtId="14" fontId="22" fillId="0" borderId="0" xfId="0" applyNumberFormat="1" applyFont="1" applyFill="1" applyBorder="1" applyAlignment="1">
      <alignment vertical="top"/>
    </xf>
    <xf numFmtId="0" fontId="33" fillId="0" borderId="10" xfId="0" applyFont="1" applyBorder="1"/>
    <xf numFmtId="0" fontId="33" fillId="0" borderId="10" xfId="0" applyFont="1" applyFill="1" applyBorder="1" applyAlignment="1">
      <alignment horizontal="left" vertical="top"/>
    </xf>
    <xf numFmtId="0" fontId="33" fillId="15" borderId="10" xfId="0" applyFont="1" applyFill="1" applyBorder="1" applyAlignment="1">
      <alignment horizontal="left" vertical="top"/>
    </xf>
    <xf numFmtId="0" fontId="13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2" fillId="0" borderId="10" xfId="0" applyFont="1" applyBorder="1" applyAlignment="1">
      <alignment horizontal="center" vertical="top" wrapText="1"/>
    </xf>
    <xf numFmtId="0" fontId="38" fillId="0" borderId="0" xfId="0" applyFont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left"/>
    </xf>
    <xf numFmtId="0" fontId="24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2" fillId="0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2" fillId="0" borderId="10" xfId="0" applyFont="1" applyBorder="1" applyAlignment="1">
      <alignment horizontal="center" vertical="top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7 4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F1C1B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="80" zoomScaleNormal="80" zoomScaleSheetLayoutView="82" workbookViewId="0">
      <selection activeCell="M18" sqref="M16:M18"/>
    </sheetView>
  </sheetViews>
  <sheetFormatPr defaultColWidth="35.7109375" defaultRowHeight="12.75"/>
  <cols>
    <col min="1" max="1" width="5.28515625" style="1" customWidth="1"/>
    <col min="2" max="2" width="10.28515625" style="1" customWidth="1"/>
    <col min="3" max="3" width="30.42578125" style="1" customWidth="1"/>
    <col min="4" max="4" width="15.7109375" style="1" customWidth="1"/>
    <col min="5" max="5" width="35.28515625" style="1" customWidth="1"/>
    <col min="6" max="6" width="30.140625" style="1" customWidth="1"/>
    <col min="7" max="7" width="6" style="1" customWidth="1"/>
    <col min="8" max="8" width="10.140625" style="1" customWidth="1"/>
    <col min="9" max="9" width="9.140625" style="1" customWidth="1"/>
    <col min="10" max="10" width="8.140625" style="1" customWidth="1"/>
    <col min="11" max="11" width="8.42578125" style="1" customWidth="1"/>
    <col min="12" max="12" width="11.140625" style="1" customWidth="1"/>
    <col min="13" max="13" width="14" style="1" customWidth="1"/>
    <col min="14" max="14" width="5.85546875" style="1" customWidth="1"/>
    <col min="15" max="15" width="3.28515625" style="1" customWidth="1"/>
    <col min="16" max="16384" width="35.7109375" style="1"/>
  </cols>
  <sheetData>
    <row r="1" spans="1:14" s="2" customFormat="1" ht="12.75" customHeight="1">
      <c r="A1" s="85" t="s">
        <v>90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s="2" customFormat="1" ht="13.5">
      <c r="A2" s="59" t="s">
        <v>29</v>
      </c>
      <c r="B2" s="60"/>
      <c r="C2" s="60"/>
      <c r="D2" s="60">
        <f>MAX(A13:A21)</f>
        <v>4</v>
      </c>
      <c r="E2" s="60"/>
      <c r="F2" s="60"/>
      <c r="G2" s="60"/>
      <c r="H2" s="60"/>
      <c r="I2" s="60"/>
      <c r="J2" s="60"/>
      <c r="K2" s="60"/>
      <c r="L2" s="60"/>
      <c r="M2" s="60"/>
    </row>
    <row r="3" spans="1:14" s="2" customFormat="1">
      <c r="A3" s="59" t="s">
        <v>49</v>
      </c>
      <c r="B3" s="59"/>
      <c r="D3" s="70">
        <v>45625</v>
      </c>
      <c r="E3" s="59"/>
      <c r="F3" s="59"/>
      <c r="G3" s="59"/>
      <c r="H3" s="59"/>
      <c r="I3" s="59"/>
      <c r="J3" s="59"/>
      <c r="K3" s="59"/>
      <c r="L3" s="59"/>
      <c r="M3" s="59"/>
    </row>
    <row r="4" spans="1:14" s="2" customFormat="1">
      <c r="A4" s="86" t="s">
        <v>30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4" s="3" customFormat="1" ht="12.75" customHeight="1">
      <c r="A5" s="83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4" s="3" customFormat="1" ht="12.75" customHeight="1">
      <c r="A6" s="83" t="s">
        <v>17</v>
      </c>
      <c r="B6" s="83"/>
      <c r="C6" s="81" t="s">
        <v>22</v>
      </c>
      <c r="D6" s="82"/>
      <c r="E6" s="82"/>
      <c r="F6" s="7"/>
      <c r="G6" s="7"/>
      <c r="H6" s="7"/>
      <c r="I6" s="7"/>
      <c r="J6" s="7"/>
      <c r="K6" s="7"/>
      <c r="L6" s="7"/>
      <c r="M6" s="7"/>
    </row>
    <row r="7" spans="1:14" s="3" customFormat="1" ht="12.75" customHeight="1">
      <c r="A7" s="9"/>
      <c r="B7" s="9"/>
      <c r="C7" s="84" t="s">
        <v>14</v>
      </c>
      <c r="D7" s="84"/>
      <c r="E7" s="84"/>
      <c r="F7" s="8"/>
      <c r="G7" s="8"/>
      <c r="H7" s="8"/>
      <c r="I7" s="8"/>
      <c r="J7" s="8"/>
      <c r="K7" s="8"/>
      <c r="L7" s="8"/>
      <c r="M7" s="8"/>
    </row>
    <row r="8" spans="1:14" s="3" customFormat="1" ht="12.75" customHeight="1">
      <c r="A8" s="9"/>
      <c r="B8" s="9"/>
      <c r="C8" s="84" t="s">
        <v>10</v>
      </c>
      <c r="D8" s="84"/>
      <c r="E8" s="84"/>
      <c r="F8" s="8"/>
      <c r="G8" s="8"/>
      <c r="H8" s="8"/>
      <c r="I8" s="8"/>
      <c r="J8" s="8"/>
      <c r="K8" s="8"/>
      <c r="L8" s="8"/>
      <c r="M8" s="8"/>
      <c r="N8" s="5"/>
    </row>
    <row r="9" spans="1:14" s="3" customFormat="1" ht="12.75" customHeight="1">
      <c r="A9" s="9"/>
      <c r="B9" s="9"/>
      <c r="C9" s="88" t="s">
        <v>23</v>
      </c>
      <c r="D9" s="88"/>
      <c r="E9" s="88"/>
      <c r="F9" s="8"/>
      <c r="G9" s="8"/>
      <c r="H9" s="8"/>
      <c r="I9" s="8"/>
      <c r="J9" s="8"/>
      <c r="K9" s="8"/>
      <c r="L9" s="8"/>
      <c r="M9" s="8"/>
    </row>
    <row r="10" spans="1:14" s="3" customFormat="1" ht="12.75" customHeight="1">
      <c r="A10" s="9"/>
      <c r="B10" s="9"/>
      <c r="C10" s="84" t="s">
        <v>24</v>
      </c>
      <c r="D10" s="90"/>
      <c r="E10" s="90"/>
      <c r="F10" s="8"/>
      <c r="G10" s="8"/>
      <c r="H10" s="8"/>
      <c r="I10" s="8"/>
      <c r="J10" s="8"/>
      <c r="K10" s="8"/>
      <c r="L10" s="8"/>
      <c r="M10" s="8"/>
    </row>
    <row r="11" spans="1:14" s="3" customFormat="1" ht="12.75" customHeight="1">
      <c r="A11" s="9"/>
      <c r="B11" s="9"/>
      <c r="C11" s="35" t="s">
        <v>47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4" s="3" customFormat="1" ht="12.75" customHeight="1">
      <c r="A12" s="34"/>
      <c r="B12" s="34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4" customFormat="1">
      <c r="A13" s="80" t="s">
        <v>0</v>
      </c>
      <c r="B13" s="80" t="s">
        <v>1</v>
      </c>
      <c r="C13" s="89" t="s">
        <v>20</v>
      </c>
      <c r="D13" s="89" t="s">
        <v>28</v>
      </c>
      <c r="E13" s="89" t="s">
        <v>21</v>
      </c>
      <c r="F13" s="89" t="s">
        <v>19</v>
      </c>
      <c r="G13" s="89" t="s">
        <v>2</v>
      </c>
      <c r="H13" s="91" t="s">
        <v>3</v>
      </c>
      <c r="I13" s="91"/>
      <c r="J13" s="89" t="s">
        <v>12</v>
      </c>
      <c r="K13" s="89" t="s">
        <v>13</v>
      </c>
      <c r="L13" s="89" t="s">
        <v>4</v>
      </c>
      <c r="M13" s="80" t="s">
        <v>18</v>
      </c>
    </row>
    <row r="14" spans="1:14" customFormat="1" ht="25.5">
      <c r="A14" s="80"/>
      <c r="B14" s="80"/>
      <c r="C14" s="89"/>
      <c r="D14" s="89"/>
      <c r="E14" s="89"/>
      <c r="F14" s="89"/>
      <c r="G14" s="89"/>
      <c r="H14" s="37" t="s">
        <v>15</v>
      </c>
      <c r="I14" s="37" t="s">
        <v>16</v>
      </c>
      <c r="J14" s="89"/>
      <c r="K14" s="89"/>
      <c r="L14" s="89"/>
      <c r="M14" s="80"/>
    </row>
    <row r="15" spans="1:14" ht="16.5" customHeight="1">
      <c r="A15" s="10">
        <v>1</v>
      </c>
      <c r="B15" s="14" t="s">
        <v>54</v>
      </c>
      <c r="C15" s="40" t="s">
        <v>36</v>
      </c>
      <c r="D15" s="33" t="s">
        <v>5</v>
      </c>
      <c r="E15" s="38" t="s">
        <v>37</v>
      </c>
      <c r="F15" s="39" t="s">
        <v>6</v>
      </c>
      <c r="G15" s="19">
        <v>7</v>
      </c>
      <c r="H15" s="11">
        <v>25</v>
      </c>
      <c r="I15" s="11">
        <v>136</v>
      </c>
      <c r="J15" s="12">
        <f t="shared" ref="J15:J18" si="0">H15+I15</f>
        <v>161</v>
      </c>
      <c r="K15" s="10">
        <v>300</v>
      </c>
      <c r="L15" s="13">
        <f t="shared" ref="L15:L18" si="1">J15/K15*100</f>
        <v>53.666666666666664</v>
      </c>
      <c r="M15" s="79" t="s">
        <v>50</v>
      </c>
    </row>
    <row r="16" spans="1:14" ht="16.5" customHeight="1">
      <c r="A16" s="16">
        <v>2</v>
      </c>
      <c r="B16" s="14" t="s">
        <v>55</v>
      </c>
      <c r="C16" s="40" t="s">
        <v>34</v>
      </c>
      <c r="D16" s="33" t="s">
        <v>5</v>
      </c>
      <c r="E16" s="41" t="s">
        <v>35</v>
      </c>
      <c r="F16" s="39" t="s">
        <v>7</v>
      </c>
      <c r="G16" s="19">
        <v>6</v>
      </c>
      <c r="H16" s="15">
        <v>39</v>
      </c>
      <c r="I16" s="15">
        <v>95</v>
      </c>
      <c r="J16" s="12">
        <f t="shared" si="0"/>
        <v>134</v>
      </c>
      <c r="K16" s="16">
        <v>300</v>
      </c>
      <c r="L16" s="13">
        <f t="shared" si="1"/>
        <v>44.666666666666664</v>
      </c>
      <c r="M16" s="4" t="s">
        <v>56</v>
      </c>
    </row>
    <row r="17" spans="1:15" ht="15.75" customHeight="1">
      <c r="A17" s="16">
        <v>3</v>
      </c>
      <c r="B17" s="77" t="s">
        <v>53</v>
      </c>
      <c r="C17" s="73" t="s">
        <v>38</v>
      </c>
      <c r="D17" s="32" t="s">
        <v>5</v>
      </c>
      <c r="E17" s="41" t="s">
        <v>35</v>
      </c>
      <c r="F17" s="45" t="s">
        <v>7</v>
      </c>
      <c r="G17" s="74">
        <v>6</v>
      </c>
      <c r="H17" s="15">
        <v>31</v>
      </c>
      <c r="I17" s="15">
        <v>89</v>
      </c>
      <c r="J17" s="12">
        <f t="shared" si="0"/>
        <v>120</v>
      </c>
      <c r="K17" s="16">
        <v>300</v>
      </c>
      <c r="L17" s="13">
        <f t="shared" si="1"/>
        <v>40</v>
      </c>
      <c r="M17" s="4" t="s">
        <v>56</v>
      </c>
      <c r="O17" s="1" t="s">
        <v>11</v>
      </c>
    </row>
    <row r="18" spans="1:15" ht="15.75" customHeight="1">
      <c r="A18" s="16">
        <v>4</v>
      </c>
      <c r="B18" s="76" t="s">
        <v>52</v>
      </c>
      <c r="C18" s="47" t="s">
        <v>33</v>
      </c>
      <c r="D18" s="32" t="s">
        <v>5</v>
      </c>
      <c r="E18" s="43" t="s">
        <v>32</v>
      </c>
      <c r="F18" s="45" t="s">
        <v>31</v>
      </c>
      <c r="G18" s="74">
        <v>7</v>
      </c>
      <c r="H18" s="15">
        <v>16</v>
      </c>
      <c r="I18" s="15">
        <v>10</v>
      </c>
      <c r="J18" s="12">
        <f t="shared" si="0"/>
        <v>26</v>
      </c>
      <c r="K18" s="16">
        <v>300</v>
      </c>
      <c r="L18" s="13">
        <f t="shared" si="1"/>
        <v>8.6666666666666679</v>
      </c>
      <c r="M18" s="4" t="s">
        <v>56</v>
      </c>
    </row>
    <row r="19" spans="1:15">
      <c r="A19" s="23"/>
      <c r="B19" s="24"/>
      <c r="C19" s="22"/>
      <c r="D19" s="25"/>
      <c r="E19" s="22"/>
      <c r="F19" s="22"/>
      <c r="G19" s="26"/>
      <c r="H19" s="27"/>
      <c r="I19" s="27"/>
      <c r="J19" s="28"/>
      <c r="K19" s="23"/>
      <c r="L19" s="29"/>
      <c r="M19" s="30"/>
    </row>
    <row r="20" spans="1:15" ht="26.25">
      <c r="C20" s="67" t="s">
        <v>48</v>
      </c>
      <c r="D20" s="68">
        <v>1</v>
      </c>
      <c r="E20" s="69" t="s">
        <v>41</v>
      </c>
      <c r="F20" s="65"/>
      <c r="G20" s="65"/>
      <c r="H20" s="64"/>
      <c r="I20" s="64"/>
      <c r="J20" s="64"/>
      <c r="K20" s="64"/>
      <c r="L20" s="64"/>
      <c r="M20" s="64"/>
      <c r="N20" s="64"/>
      <c r="O20" s="64"/>
    </row>
    <row r="21" spans="1:15" ht="26.25">
      <c r="C21" s="66" t="s">
        <v>25</v>
      </c>
      <c r="D21" s="68">
        <v>1</v>
      </c>
      <c r="E21" s="69" t="s">
        <v>8</v>
      </c>
      <c r="F21" s="65"/>
      <c r="G21" s="65"/>
      <c r="H21" s="7"/>
      <c r="I21" s="7"/>
      <c r="J21" s="7"/>
      <c r="K21" s="7"/>
      <c r="L21" s="7"/>
      <c r="M21" s="7"/>
      <c r="N21" s="7"/>
      <c r="O21" s="7"/>
    </row>
    <row r="22" spans="1:15" ht="26.25">
      <c r="C22" s="62"/>
      <c r="D22" s="68">
        <v>1</v>
      </c>
      <c r="E22" s="69" t="s">
        <v>9</v>
      </c>
      <c r="F22" s="65"/>
      <c r="G22" s="65"/>
      <c r="H22" s="8"/>
      <c r="I22" s="8"/>
      <c r="J22" s="8"/>
      <c r="K22" s="8"/>
      <c r="L22" s="8"/>
      <c r="M22" s="8"/>
      <c r="N22" s="8"/>
      <c r="O22" s="8"/>
    </row>
    <row r="23" spans="1:15" ht="26.25">
      <c r="C23" s="62"/>
      <c r="D23" s="68">
        <v>1</v>
      </c>
      <c r="E23" s="69" t="s">
        <v>7</v>
      </c>
      <c r="F23" s="65"/>
      <c r="G23" s="65"/>
      <c r="H23" s="8"/>
      <c r="I23" s="8"/>
      <c r="J23" s="8"/>
      <c r="K23" s="8"/>
      <c r="L23" s="8"/>
      <c r="M23" s="8"/>
      <c r="N23" s="8"/>
      <c r="O23" s="8"/>
    </row>
    <row r="24" spans="1:15" ht="26.25">
      <c r="C24" s="62"/>
      <c r="D24" s="68">
        <v>1</v>
      </c>
      <c r="E24" s="69" t="s">
        <v>6</v>
      </c>
      <c r="F24" s="65"/>
      <c r="G24" s="65"/>
      <c r="H24" s="8"/>
      <c r="I24" s="8"/>
      <c r="J24" s="8"/>
      <c r="K24" s="8"/>
      <c r="L24" s="8"/>
      <c r="M24" s="8"/>
      <c r="N24" s="8"/>
      <c r="O24" s="8"/>
    </row>
    <row r="25" spans="1:15" ht="26.25">
      <c r="C25" s="62"/>
      <c r="D25" s="68">
        <v>1</v>
      </c>
      <c r="E25" s="69" t="s">
        <v>26</v>
      </c>
      <c r="F25" s="65"/>
      <c r="G25" s="65"/>
      <c r="H25" s="8"/>
      <c r="I25" s="8"/>
      <c r="J25" s="8"/>
      <c r="K25" s="8"/>
      <c r="L25" s="8"/>
      <c r="M25" s="8"/>
      <c r="N25" s="8"/>
      <c r="O25" s="8"/>
    </row>
    <row r="26" spans="1:15" ht="26.25">
      <c r="C26" s="63"/>
      <c r="D26" s="68">
        <v>1</v>
      </c>
      <c r="E26" s="69" t="s">
        <v>31</v>
      </c>
      <c r="F26" s="65"/>
      <c r="G26" s="65"/>
    </row>
  </sheetData>
  <sheetProtection selectLockedCells="1" selectUnlockedCells="1"/>
  <sortState ref="C15:L21">
    <sortCondition descending="1" ref="L15:L21"/>
  </sortState>
  <mergeCells count="21">
    <mergeCell ref="A1:M1"/>
    <mergeCell ref="A4:M4"/>
    <mergeCell ref="A5:M5"/>
    <mergeCell ref="C9:E9"/>
    <mergeCell ref="F13:F14"/>
    <mergeCell ref="G13:G14"/>
    <mergeCell ref="K13:K14"/>
    <mergeCell ref="C10:E10"/>
    <mergeCell ref="C13:C14"/>
    <mergeCell ref="D13:D14"/>
    <mergeCell ref="E13:E14"/>
    <mergeCell ref="L13:L14"/>
    <mergeCell ref="M13:M14"/>
    <mergeCell ref="H13:I13"/>
    <mergeCell ref="J13:J14"/>
    <mergeCell ref="A13:A14"/>
    <mergeCell ref="B13:B14"/>
    <mergeCell ref="C6:E6"/>
    <mergeCell ref="A6:B6"/>
    <mergeCell ref="C7:E7"/>
    <mergeCell ref="C8:E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80" zoomScaleNormal="80" workbookViewId="0">
      <selection activeCell="E46" sqref="E46"/>
    </sheetView>
  </sheetViews>
  <sheetFormatPr defaultRowHeight="12.75"/>
  <cols>
    <col min="3" max="3" width="14" customWidth="1"/>
    <col min="4" max="4" width="27.7109375" customWidth="1"/>
    <col min="5" max="5" width="33.7109375" customWidth="1"/>
    <col min="12" max="12" width="11.5703125" customWidth="1"/>
  </cols>
  <sheetData>
    <row r="1" spans="1:12">
      <c r="A1" s="85" t="s">
        <v>89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3.5">
      <c r="A2" s="59" t="s">
        <v>29</v>
      </c>
      <c r="B2" s="60"/>
      <c r="C2" s="61">
        <f>MAX(A13:A22)</f>
        <v>5</v>
      </c>
      <c r="D2" s="60"/>
      <c r="E2" s="60"/>
      <c r="F2" s="60"/>
      <c r="G2" s="60"/>
      <c r="H2" s="60"/>
      <c r="I2" s="60"/>
      <c r="J2" s="60"/>
      <c r="K2" s="60"/>
      <c r="L2" s="60"/>
    </row>
    <row r="3" spans="1:12">
      <c r="A3" s="59" t="s">
        <v>49</v>
      </c>
      <c r="B3" s="59"/>
      <c r="C3" s="70">
        <v>45625</v>
      </c>
      <c r="D3" s="59"/>
      <c r="E3" s="59"/>
      <c r="F3" s="59"/>
      <c r="G3" s="59"/>
      <c r="H3" s="59"/>
      <c r="I3" s="59"/>
      <c r="J3" s="59"/>
      <c r="K3" s="59"/>
      <c r="L3" s="59"/>
    </row>
    <row r="4" spans="1:12">
      <c r="A4" s="61" t="s">
        <v>30</v>
      </c>
      <c r="B4" s="61"/>
      <c r="D4" s="61"/>
      <c r="E4" s="61"/>
      <c r="F4" s="61"/>
      <c r="G4" s="61"/>
      <c r="H4" s="61"/>
      <c r="I4" s="61"/>
      <c r="J4" s="61"/>
      <c r="K4" s="61"/>
      <c r="L4" s="61"/>
    </row>
    <row r="5" spans="1:12" ht="13.5">
      <c r="A5" s="83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2" ht="12.75" customHeight="1">
      <c r="A6" s="83" t="s">
        <v>17</v>
      </c>
      <c r="B6" s="83"/>
      <c r="C6" s="69"/>
      <c r="D6" s="69" t="s">
        <v>8</v>
      </c>
      <c r="E6" s="36"/>
      <c r="F6" s="36"/>
      <c r="G6" s="36"/>
      <c r="H6" s="36"/>
      <c r="I6" s="36"/>
      <c r="J6" s="36"/>
      <c r="K6" s="36"/>
      <c r="L6" s="36"/>
    </row>
    <row r="7" spans="1:12" ht="15">
      <c r="A7" s="34"/>
      <c r="B7" s="34"/>
      <c r="C7" s="69"/>
      <c r="D7" s="69" t="s">
        <v>9</v>
      </c>
      <c r="E7" s="8"/>
      <c r="F7" s="8"/>
      <c r="G7" s="8"/>
      <c r="H7" s="8"/>
      <c r="I7" s="8"/>
      <c r="J7" s="8"/>
      <c r="K7" s="8"/>
      <c r="L7" s="8"/>
    </row>
    <row r="8" spans="1:12" ht="15">
      <c r="A8" s="34"/>
      <c r="B8" s="34"/>
      <c r="C8" s="69"/>
      <c r="D8" s="69" t="s">
        <v>7</v>
      </c>
      <c r="E8" s="8"/>
      <c r="F8" s="8"/>
      <c r="G8" s="8"/>
      <c r="H8" s="8"/>
      <c r="I8" s="8"/>
      <c r="J8" s="8"/>
      <c r="K8" s="8"/>
      <c r="L8" s="8"/>
    </row>
    <row r="9" spans="1:12" ht="15">
      <c r="A9" s="34"/>
      <c r="B9" s="34"/>
      <c r="C9" s="69"/>
      <c r="D9" s="69" t="s">
        <v>6</v>
      </c>
      <c r="E9" s="8"/>
      <c r="F9" s="8"/>
      <c r="G9" s="8"/>
      <c r="H9" s="8"/>
      <c r="I9" s="8"/>
      <c r="J9" s="8"/>
      <c r="K9" s="8"/>
      <c r="L9" s="8"/>
    </row>
    <row r="10" spans="1:12" ht="15">
      <c r="A10" s="34"/>
      <c r="B10" s="34"/>
      <c r="C10" s="69"/>
      <c r="D10" s="69" t="s">
        <v>26</v>
      </c>
      <c r="E10" s="8"/>
      <c r="F10" s="8"/>
      <c r="G10" s="8"/>
      <c r="H10" s="8"/>
      <c r="I10" s="8"/>
      <c r="J10" s="8"/>
      <c r="K10" s="8"/>
      <c r="L10" s="8"/>
    </row>
    <row r="11" spans="1:12" ht="15">
      <c r="A11" s="34"/>
      <c r="B11" s="34"/>
      <c r="C11" s="69"/>
      <c r="D11" s="69" t="s">
        <v>31</v>
      </c>
      <c r="E11" s="6"/>
      <c r="F11" s="6"/>
      <c r="G11" s="6"/>
      <c r="H11" s="6"/>
      <c r="I11" s="6"/>
      <c r="J11" s="6"/>
      <c r="K11" s="6"/>
      <c r="L11" s="6"/>
    </row>
    <row r="12" spans="1:12" s="2" customFormat="1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</row>
    <row r="13" spans="1:12">
      <c r="A13" s="80" t="s">
        <v>0</v>
      </c>
      <c r="B13" s="80" t="s">
        <v>1</v>
      </c>
      <c r="C13" s="89" t="s">
        <v>28</v>
      </c>
      <c r="D13" s="89" t="s">
        <v>21</v>
      </c>
      <c r="E13" s="89" t="s">
        <v>19</v>
      </c>
      <c r="F13" s="89" t="s">
        <v>2</v>
      </c>
      <c r="G13" s="91" t="s">
        <v>3</v>
      </c>
      <c r="H13" s="91"/>
      <c r="I13" s="89" t="s">
        <v>12</v>
      </c>
      <c r="J13" s="89" t="s">
        <v>13</v>
      </c>
      <c r="K13" s="89" t="s">
        <v>4</v>
      </c>
      <c r="L13" s="80" t="s">
        <v>18</v>
      </c>
    </row>
    <row r="14" spans="1:12" ht="25.5">
      <c r="A14" s="80"/>
      <c r="B14" s="80"/>
      <c r="C14" s="89"/>
      <c r="D14" s="89"/>
      <c r="E14" s="89"/>
      <c r="F14" s="89"/>
      <c r="G14" s="37" t="s">
        <v>15</v>
      </c>
      <c r="H14" s="37" t="s">
        <v>16</v>
      </c>
      <c r="I14" s="89"/>
      <c r="J14" s="89"/>
      <c r="K14" s="89"/>
      <c r="L14" s="80"/>
    </row>
    <row r="15" spans="1:12" ht="15">
      <c r="A15" s="10">
        <v>1</v>
      </c>
      <c r="B15" s="17" t="s">
        <v>58</v>
      </c>
      <c r="C15" s="33" t="s">
        <v>5</v>
      </c>
      <c r="D15" s="38" t="s">
        <v>37</v>
      </c>
      <c r="E15" s="42" t="s">
        <v>6</v>
      </c>
      <c r="F15" s="21">
        <v>8</v>
      </c>
      <c r="G15" s="18">
        <v>40</v>
      </c>
      <c r="H15" s="18">
        <v>115</v>
      </c>
      <c r="I15" s="12">
        <f t="shared" ref="I15:I19" si="0">G15+H15</f>
        <v>155</v>
      </c>
      <c r="J15" s="10">
        <v>300</v>
      </c>
      <c r="K15" s="13">
        <f t="shared" ref="K15:K19" si="1">I15/J15*100</f>
        <v>51.666666666666671</v>
      </c>
      <c r="L15" s="78" t="s">
        <v>50</v>
      </c>
    </row>
    <row r="16" spans="1:12" ht="30">
      <c r="A16" s="16">
        <v>2</v>
      </c>
      <c r="B16" s="17" t="s">
        <v>57</v>
      </c>
      <c r="C16" s="33" t="s">
        <v>5</v>
      </c>
      <c r="D16" s="41" t="s">
        <v>35</v>
      </c>
      <c r="E16" s="42" t="s">
        <v>7</v>
      </c>
      <c r="F16" s="19">
        <v>8</v>
      </c>
      <c r="G16" s="15">
        <v>35</v>
      </c>
      <c r="H16" s="15">
        <v>109</v>
      </c>
      <c r="I16" s="12">
        <f t="shared" si="0"/>
        <v>144</v>
      </c>
      <c r="J16" s="16">
        <v>300</v>
      </c>
      <c r="K16" s="13">
        <f t="shared" si="1"/>
        <v>48</v>
      </c>
      <c r="L16" s="78" t="s">
        <v>51</v>
      </c>
    </row>
    <row r="17" spans="1:14" ht="15">
      <c r="A17" s="16">
        <v>3</v>
      </c>
      <c r="B17" s="17" t="s">
        <v>60</v>
      </c>
      <c r="C17" s="33" t="s">
        <v>5</v>
      </c>
      <c r="D17" s="38" t="s">
        <v>37</v>
      </c>
      <c r="E17" s="42" t="s">
        <v>6</v>
      </c>
      <c r="F17" s="19">
        <v>8</v>
      </c>
      <c r="G17" s="15">
        <v>44</v>
      </c>
      <c r="H17" s="15">
        <v>80</v>
      </c>
      <c r="I17" s="12">
        <f t="shared" si="0"/>
        <v>124</v>
      </c>
      <c r="J17" s="10">
        <v>300</v>
      </c>
      <c r="K17" s="13">
        <f t="shared" si="1"/>
        <v>41.333333333333336</v>
      </c>
      <c r="L17" s="4" t="s">
        <v>56</v>
      </c>
    </row>
    <row r="18" spans="1:14" ht="30">
      <c r="A18" s="16">
        <v>4</v>
      </c>
      <c r="B18" s="17" t="s">
        <v>59</v>
      </c>
      <c r="C18" s="33" t="s">
        <v>5</v>
      </c>
      <c r="D18" s="43" t="s">
        <v>39</v>
      </c>
      <c r="E18" s="42" t="s">
        <v>9</v>
      </c>
      <c r="F18" s="20">
        <v>8</v>
      </c>
      <c r="G18" s="18">
        <v>14</v>
      </c>
      <c r="H18" s="18">
        <v>109</v>
      </c>
      <c r="I18" s="12">
        <f t="shared" si="0"/>
        <v>123</v>
      </c>
      <c r="J18" s="10">
        <v>300</v>
      </c>
      <c r="K18" s="13">
        <f t="shared" si="1"/>
        <v>41</v>
      </c>
      <c r="L18" s="4" t="s">
        <v>56</v>
      </c>
    </row>
    <row r="19" spans="1:14" ht="30">
      <c r="A19" s="16">
        <v>5</v>
      </c>
      <c r="B19" s="17" t="s">
        <v>61</v>
      </c>
      <c r="C19" s="33" t="s">
        <v>5</v>
      </c>
      <c r="D19" s="43" t="s">
        <v>42</v>
      </c>
      <c r="E19" s="42" t="s">
        <v>26</v>
      </c>
      <c r="F19" s="20">
        <v>8</v>
      </c>
      <c r="G19" s="18">
        <v>36</v>
      </c>
      <c r="H19" s="18">
        <v>57</v>
      </c>
      <c r="I19" s="12">
        <f t="shared" si="0"/>
        <v>93</v>
      </c>
      <c r="J19" s="10">
        <v>300</v>
      </c>
      <c r="K19" s="13">
        <f t="shared" si="1"/>
        <v>31</v>
      </c>
      <c r="L19" s="4" t="s">
        <v>56</v>
      </c>
    </row>
    <row r="20" spans="1:14" ht="15">
      <c r="C20" s="50"/>
      <c r="D20" s="51"/>
      <c r="E20" s="52"/>
      <c r="F20" s="53"/>
      <c r="G20" s="54"/>
      <c r="H20" s="54"/>
      <c r="I20" s="55"/>
      <c r="J20" s="56"/>
      <c r="K20" s="57"/>
      <c r="L20" s="58"/>
    </row>
    <row r="21" spans="1:14" s="1" customFormat="1" ht="26.25">
      <c r="C21" s="68">
        <v>1</v>
      </c>
      <c r="D21" s="69" t="s">
        <v>41</v>
      </c>
      <c r="E21" s="69"/>
      <c r="F21" s="65"/>
      <c r="G21" s="64"/>
      <c r="H21" s="64"/>
      <c r="I21" s="64"/>
      <c r="J21" s="64"/>
      <c r="K21" s="64"/>
      <c r="L21" s="64"/>
      <c r="M21" s="64"/>
      <c r="N21" s="64"/>
    </row>
    <row r="22" spans="1:14" s="1" customFormat="1" ht="26.25">
      <c r="C22" s="68">
        <v>1</v>
      </c>
      <c r="D22" s="69" t="s">
        <v>8</v>
      </c>
      <c r="E22" s="69"/>
      <c r="F22" s="65"/>
      <c r="G22" s="36"/>
      <c r="H22" s="36"/>
      <c r="I22" s="36"/>
      <c r="J22" s="36"/>
      <c r="K22" s="36"/>
      <c r="L22" s="36"/>
      <c r="M22" s="36"/>
      <c r="N22" s="36"/>
    </row>
    <row r="23" spans="1:14" s="1" customFormat="1" ht="26.25">
      <c r="C23" s="68">
        <v>1</v>
      </c>
      <c r="D23" s="69" t="s">
        <v>9</v>
      </c>
      <c r="E23" s="69"/>
      <c r="F23" s="65"/>
      <c r="G23" s="8"/>
      <c r="H23" s="8"/>
      <c r="I23" s="8"/>
      <c r="J23" s="8"/>
      <c r="K23" s="8"/>
      <c r="L23" s="8"/>
      <c r="M23" s="8"/>
      <c r="N23" s="8"/>
    </row>
    <row r="24" spans="1:14" s="1" customFormat="1" ht="26.25">
      <c r="C24" s="68">
        <v>1</v>
      </c>
      <c r="D24" s="69" t="s">
        <v>7</v>
      </c>
      <c r="E24" s="69"/>
      <c r="F24" s="65"/>
      <c r="G24" s="8"/>
      <c r="H24" s="8"/>
      <c r="I24" s="8"/>
      <c r="J24" s="8"/>
      <c r="K24" s="8"/>
      <c r="L24" s="8"/>
      <c r="M24" s="8"/>
      <c r="N24" s="8"/>
    </row>
    <row r="25" spans="1:14" s="1" customFormat="1" ht="26.25">
      <c r="C25" s="68">
        <v>1</v>
      </c>
      <c r="D25" s="69" t="s">
        <v>6</v>
      </c>
      <c r="E25" s="69"/>
      <c r="F25" s="65"/>
      <c r="G25" s="8"/>
      <c r="H25" s="8"/>
      <c r="I25" s="8"/>
      <c r="J25" s="8"/>
      <c r="K25" s="8"/>
      <c r="L25" s="8"/>
      <c r="M25" s="8"/>
      <c r="N25" s="8"/>
    </row>
    <row r="26" spans="1:14" s="1" customFormat="1" ht="26.25">
      <c r="C26" s="68">
        <v>1</v>
      </c>
      <c r="D26" s="69" t="s">
        <v>26</v>
      </c>
      <c r="E26" s="69"/>
      <c r="F26" s="65"/>
    </row>
    <row r="27" spans="1:14" s="1" customFormat="1" ht="26.25">
      <c r="C27" s="68">
        <v>1</v>
      </c>
      <c r="D27" s="69" t="s">
        <v>31</v>
      </c>
      <c r="E27" s="69"/>
      <c r="F27" s="65"/>
    </row>
  </sheetData>
  <sortState ref="C15:L28">
    <sortCondition descending="1" ref="K15:K28"/>
  </sortState>
  <mergeCells count="14">
    <mergeCell ref="A1:L1"/>
    <mergeCell ref="L13:L14"/>
    <mergeCell ref="E13:E14"/>
    <mergeCell ref="F13:F14"/>
    <mergeCell ref="G13:H13"/>
    <mergeCell ref="I13:I14"/>
    <mergeCell ref="J13:J14"/>
    <mergeCell ref="K13:K14"/>
    <mergeCell ref="A13:A14"/>
    <mergeCell ref="B13:B14"/>
    <mergeCell ref="C13:C14"/>
    <mergeCell ref="D13:D14"/>
    <mergeCell ref="A5:L5"/>
    <mergeCell ref="A6:B6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="70" zoomScaleNormal="70" zoomScaleSheetLayoutView="82" workbookViewId="0">
      <selection activeCell="C11" sqref="C11"/>
    </sheetView>
  </sheetViews>
  <sheetFormatPr defaultColWidth="35.7109375" defaultRowHeight="12.75"/>
  <cols>
    <col min="1" max="1" width="5.28515625" style="1" customWidth="1"/>
    <col min="2" max="2" width="10.28515625" style="1" customWidth="1"/>
    <col min="3" max="3" width="15.7109375" style="1" customWidth="1"/>
    <col min="4" max="4" width="35.28515625" style="1" customWidth="1"/>
    <col min="5" max="5" width="30.140625" style="1" customWidth="1"/>
    <col min="6" max="6" width="6" style="1" customWidth="1"/>
    <col min="7" max="7" width="10.140625" style="1" customWidth="1"/>
    <col min="8" max="8" width="9.140625" style="1" customWidth="1"/>
    <col min="9" max="9" width="8.140625" style="1" customWidth="1"/>
    <col min="10" max="10" width="8.42578125" style="1" customWidth="1"/>
    <col min="11" max="11" width="11.140625" style="1" customWidth="1"/>
    <col min="12" max="12" width="14" style="1" customWidth="1"/>
    <col min="13" max="13" width="5.85546875" style="1" customWidth="1"/>
    <col min="14" max="14" width="3.28515625" style="1" customWidth="1"/>
    <col min="15" max="16384" width="35.7109375" style="1"/>
  </cols>
  <sheetData>
    <row r="1" spans="1:13" customFormat="1">
      <c r="A1" s="85" t="s">
        <v>88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3" s="2" customFormat="1" ht="12.75" customHeight="1">
      <c r="A2" s="59" t="s">
        <v>29</v>
      </c>
      <c r="B2" s="60"/>
      <c r="C2" s="60">
        <f>MAX(A12:A27)</f>
        <v>11</v>
      </c>
      <c r="D2" s="60"/>
      <c r="E2" s="60"/>
      <c r="F2" s="60"/>
      <c r="G2" s="60"/>
      <c r="H2" s="60"/>
      <c r="I2" s="60"/>
      <c r="J2" s="60"/>
      <c r="K2" s="60"/>
      <c r="L2" s="60"/>
    </row>
    <row r="3" spans="1:13" s="2" customFormat="1">
      <c r="A3" s="59" t="s">
        <v>49</v>
      </c>
      <c r="B3" s="59"/>
      <c r="C3" s="70">
        <v>45625</v>
      </c>
      <c r="D3" s="59"/>
      <c r="E3" s="59"/>
      <c r="F3" s="59"/>
      <c r="G3" s="59"/>
      <c r="H3" s="59"/>
      <c r="I3" s="59"/>
      <c r="J3" s="59"/>
      <c r="K3" s="59"/>
      <c r="L3" s="59"/>
    </row>
    <row r="4" spans="1:13" s="2" customFormat="1">
      <c r="A4" s="61" t="s">
        <v>30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3" s="2" customFormat="1" ht="13.5">
      <c r="A5" s="83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3" s="2" customFormat="1" ht="12.75" customHeight="1">
      <c r="A6" s="83" t="s">
        <v>17</v>
      </c>
      <c r="B6" s="83"/>
      <c r="C6" s="69"/>
      <c r="D6" s="69" t="s">
        <v>8</v>
      </c>
      <c r="E6" s="36"/>
      <c r="F6" s="36"/>
      <c r="G6" s="36"/>
      <c r="H6" s="36"/>
      <c r="I6" s="36"/>
      <c r="J6" s="36"/>
      <c r="K6" s="36"/>
      <c r="L6" s="36"/>
    </row>
    <row r="7" spans="1:13" s="3" customFormat="1" ht="12.75" customHeight="1">
      <c r="A7" s="34"/>
      <c r="B7" s="34"/>
      <c r="C7" s="69"/>
      <c r="D7" s="69" t="s">
        <v>9</v>
      </c>
      <c r="E7" s="8"/>
      <c r="F7" s="8"/>
      <c r="G7" s="8"/>
      <c r="H7" s="8"/>
      <c r="I7" s="8"/>
      <c r="J7" s="8"/>
      <c r="K7" s="8"/>
      <c r="L7" s="8"/>
    </row>
    <row r="8" spans="1:13" s="3" customFormat="1" ht="12.75" customHeight="1">
      <c r="A8" s="34"/>
      <c r="B8" s="34"/>
      <c r="C8" s="69"/>
      <c r="D8" s="69" t="s">
        <v>7</v>
      </c>
      <c r="E8" s="8"/>
      <c r="F8" s="8"/>
      <c r="G8" s="8"/>
      <c r="H8" s="8"/>
      <c r="I8" s="8"/>
      <c r="J8" s="8"/>
      <c r="K8" s="8"/>
      <c r="L8" s="8"/>
    </row>
    <row r="9" spans="1:13" s="3" customFormat="1" ht="12.75" customHeight="1">
      <c r="A9" s="34"/>
      <c r="B9" s="34"/>
      <c r="C9" s="69"/>
      <c r="D9" s="69" t="s">
        <v>6</v>
      </c>
      <c r="E9" s="8"/>
      <c r="F9" s="8"/>
      <c r="G9" s="8"/>
      <c r="H9" s="8"/>
      <c r="I9" s="8"/>
      <c r="J9" s="8"/>
      <c r="K9" s="8"/>
      <c r="L9" s="8"/>
      <c r="M9" s="31"/>
    </row>
    <row r="10" spans="1:13" s="3" customFormat="1" ht="12.75" customHeight="1">
      <c r="A10" s="34"/>
      <c r="B10" s="34"/>
      <c r="C10" s="69"/>
      <c r="D10" s="69" t="s">
        <v>26</v>
      </c>
      <c r="E10" s="8"/>
      <c r="F10" s="8"/>
      <c r="G10" s="8"/>
      <c r="H10" s="8"/>
      <c r="I10" s="8"/>
      <c r="J10" s="8"/>
      <c r="K10" s="8"/>
      <c r="L10" s="8"/>
    </row>
    <row r="11" spans="1:13" s="3" customFormat="1" ht="12.75" customHeight="1">
      <c r="A11" s="34"/>
      <c r="B11" s="34"/>
      <c r="C11" s="69"/>
      <c r="D11" s="69" t="s">
        <v>31</v>
      </c>
      <c r="E11" s="6"/>
      <c r="F11" s="6"/>
      <c r="G11" s="6"/>
      <c r="H11" s="6"/>
      <c r="I11" s="6"/>
      <c r="J11" s="6"/>
      <c r="K11" s="6"/>
      <c r="L11" s="6"/>
    </row>
    <row r="12" spans="1:13" s="3" customFormat="1" ht="12.75" customHeight="1">
      <c r="A12" s="80" t="s">
        <v>0</v>
      </c>
      <c r="B12" s="80" t="s">
        <v>1</v>
      </c>
      <c r="C12" s="89" t="s">
        <v>28</v>
      </c>
      <c r="D12" s="89" t="s">
        <v>21</v>
      </c>
      <c r="E12" s="89" t="s">
        <v>19</v>
      </c>
      <c r="F12" s="89" t="s">
        <v>2</v>
      </c>
      <c r="G12" s="91" t="s">
        <v>3</v>
      </c>
      <c r="H12" s="91"/>
      <c r="I12" s="89" t="s">
        <v>12</v>
      </c>
      <c r="J12" s="89" t="s">
        <v>13</v>
      </c>
      <c r="K12" s="89" t="s">
        <v>4</v>
      </c>
      <c r="L12" s="80" t="s">
        <v>18</v>
      </c>
    </row>
    <row r="13" spans="1:13" s="3" customFormat="1" ht="12.75" customHeight="1">
      <c r="A13" s="80"/>
      <c r="B13" s="80"/>
      <c r="C13" s="89"/>
      <c r="D13" s="89"/>
      <c r="E13" s="89"/>
      <c r="F13" s="89"/>
      <c r="G13" s="37" t="s">
        <v>15</v>
      </c>
      <c r="H13" s="37" t="s">
        <v>16</v>
      </c>
      <c r="I13" s="89"/>
      <c r="J13" s="89"/>
      <c r="K13" s="89"/>
      <c r="L13" s="80"/>
    </row>
    <row r="14" spans="1:13" s="3" customFormat="1" ht="12.75" customHeight="1">
      <c r="A14" s="10">
        <v>1</v>
      </c>
      <c r="B14" s="14" t="s">
        <v>67</v>
      </c>
      <c r="C14" s="33" t="s">
        <v>5</v>
      </c>
      <c r="D14" s="41" t="s">
        <v>35</v>
      </c>
      <c r="E14" s="41" t="s">
        <v>7</v>
      </c>
      <c r="F14" s="19">
        <v>9</v>
      </c>
      <c r="G14" s="15">
        <v>65</v>
      </c>
      <c r="H14" s="15">
        <v>104</v>
      </c>
      <c r="I14" s="12">
        <f t="shared" ref="I14:I24" si="0">G14+H14</f>
        <v>169</v>
      </c>
      <c r="J14" s="16">
        <v>300</v>
      </c>
      <c r="K14" s="13">
        <f t="shared" ref="K14:K24" si="1">I14/J14*100</f>
        <v>56.333333333333336</v>
      </c>
      <c r="L14" s="78" t="s">
        <v>50</v>
      </c>
    </row>
    <row r="15" spans="1:13" ht="15">
      <c r="A15" s="16">
        <v>2</v>
      </c>
      <c r="B15" s="14" t="s">
        <v>71</v>
      </c>
      <c r="C15" s="33" t="s">
        <v>5</v>
      </c>
      <c r="D15" s="43" t="s">
        <v>39</v>
      </c>
      <c r="E15" s="44" t="s">
        <v>9</v>
      </c>
      <c r="F15" s="19">
        <v>9</v>
      </c>
      <c r="G15" s="11">
        <v>38</v>
      </c>
      <c r="H15" s="11">
        <v>126</v>
      </c>
      <c r="I15" s="12">
        <f t="shared" si="0"/>
        <v>164</v>
      </c>
      <c r="J15" s="10">
        <v>300</v>
      </c>
      <c r="K15" s="13">
        <f t="shared" si="1"/>
        <v>54.666666666666664</v>
      </c>
      <c r="L15" s="78" t="s">
        <v>51</v>
      </c>
    </row>
    <row r="16" spans="1:13" ht="16.5" customHeight="1">
      <c r="A16" s="16">
        <v>3</v>
      </c>
      <c r="B16" s="14" t="s">
        <v>72</v>
      </c>
      <c r="C16" s="33" t="s">
        <v>5</v>
      </c>
      <c r="D16" s="43" t="s">
        <v>42</v>
      </c>
      <c r="E16" s="44" t="s">
        <v>26</v>
      </c>
      <c r="F16" s="19">
        <v>9</v>
      </c>
      <c r="G16" s="18">
        <v>44</v>
      </c>
      <c r="H16" s="18">
        <v>116</v>
      </c>
      <c r="I16" s="12">
        <f t="shared" si="0"/>
        <v>160</v>
      </c>
      <c r="J16" s="10">
        <v>300</v>
      </c>
      <c r="K16" s="13">
        <f t="shared" si="1"/>
        <v>53.333333333333336</v>
      </c>
      <c r="L16" s="78" t="s">
        <v>51</v>
      </c>
    </row>
    <row r="17" spans="1:14" ht="16.5" customHeight="1">
      <c r="A17" s="16">
        <v>4</v>
      </c>
      <c r="B17" s="17" t="s">
        <v>69</v>
      </c>
      <c r="C17" s="33" t="s">
        <v>5</v>
      </c>
      <c r="D17" s="38" t="s">
        <v>37</v>
      </c>
      <c r="E17" s="42" t="s">
        <v>6</v>
      </c>
      <c r="F17" s="19">
        <v>9</v>
      </c>
      <c r="G17" s="15">
        <v>41</v>
      </c>
      <c r="H17" s="15">
        <v>118</v>
      </c>
      <c r="I17" s="12">
        <f t="shared" si="0"/>
        <v>159</v>
      </c>
      <c r="J17" s="16">
        <v>300</v>
      </c>
      <c r="K17" s="13">
        <f t="shared" si="1"/>
        <v>53</v>
      </c>
      <c r="L17" s="78" t="s">
        <v>51</v>
      </c>
    </row>
    <row r="18" spans="1:14" ht="15.75" customHeight="1">
      <c r="A18" s="16">
        <v>5</v>
      </c>
      <c r="B18" s="17" t="s">
        <v>70</v>
      </c>
      <c r="C18" s="33" t="s">
        <v>5</v>
      </c>
      <c r="D18" s="43" t="s">
        <v>39</v>
      </c>
      <c r="E18" s="44" t="s">
        <v>9</v>
      </c>
      <c r="F18" s="19">
        <v>9</v>
      </c>
      <c r="G18" s="18">
        <v>50</v>
      </c>
      <c r="H18" s="18">
        <v>103</v>
      </c>
      <c r="I18" s="12">
        <f t="shared" si="0"/>
        <v>153</v>
      </c>
      <c r="J18" s="10">
        <v>300</v>
      </c>
      <c r="K18" s="13">
        <f t="shared" si="1"/>
        <v>51</v>
      </c>
      <c r="L18" s="78" t="s">
        <v>51</v>
      </c>
      <c r="N18" s="1" t="s">
        <v>11</v>
      </c>
    </row>
    <row r="19" spans="1:14" ht="15.75" customHeight="1">
      <c r="A19" s="16">
        <v>6</v>
      </c>
      <c r="B19" s="17" t="s">
        <v>68</v>
      </c>
      <c r="C19" s="33" t="s">
        <v>5</v>
      </c>
      <c r="D19" s="38" t="s">
        <v>37</v>
      </c>
      <c r="E19" s="42" t="s">
        <v>6</v>
      </c>
      <c r="F19" s="19">
        <v>9</v>
      </c>
      <c r="G19" s="11">
        <v>47</v>
      </c>
      <c r="H19" s="11">
        <v>81</v>
      </c>
      <c r="I19" s="12">
        <f t="shared" si="0"/>
        <v>128</v>
      </c>
      <c r="J19" s="10">
        <v>300</v>
      </c>
      <c r="K19" s="13">
        <f t="shared" si="1"/>
        <v>42.666666666666671</v>
      </c>
      <c r="L19" s="4" t="s">
        <v>73</v>
      </c>
    </row>
    <row r="20" spans="1:14" ht="15" customHeight="1">
      <c r="A20" s="10">
        <v>7</v>
      </c>
      <c r="B20" s="14" t="s">
        <v>65</v>
      </c>
      <c r="C20" s="33" t="s">
        <v>5</v>
      </c>
      <c r="D20" s="41" t="s">
        <v>35</v>
      </c>
      <c r="E20" s="41" t="s">
        <v>7</v>
      </c>
      <c r="F20" s="19">
        <v>9</v>
      </c>
      <c r="G20" s="18">
        <v>56</v>
      </c>
      <c r="H20" s="18">
        <v>66</v>
      </c>
      <c r="I20" s="12">
        <f t="shared" si="0"/>
        <v>122</v>
      </c>
      <c r="J20" s="10">
        <v>300</v>
      </c>
      <c r="K20" s="13">
        <f t="shared" si="1"/>
        <v>40.666666666666664</v>
      </c>
      <c r="L20" s="4" t="s">
        <v>73</v>
      </c>
    </row>
    <row r="21" spans="1:14" ht="15" customHeight="1">
      <c r="A21" s="16">
        <v>8</v>
      </c>
      <c r="B21" s="14" t="s">
        <v>66</v>
      </c>
      <c r="C21" s="33" t="s">
        <v>5</v>
      </c>
      <c r="D21" s="41" t="s">
        <v>35</v>
      </c>
      <c r="E21" s="41" t="s">
        <v>7</v>
      </c>
      <c r="F21" s="19">
        <v>9</v>
      </c>
      <c r="G21" s="15">
        <v>40</v>
      </c>
      <c r="H21" s="15">
        <v>62</v>
      </c>
      <c r="I21" s="12">
        <f t="shared" si="0"/>
        <v>102</v>
      </c>
      <c r="J21" s="10">
        <v>300</v>
      </c>
      <c r="K21" s="13">
        <f t="shared" si="1"/>
        <v>34</v>
      </c>
      <c r="L21" s="4" t="s">
        <v>73</v>
      </c>
    </row>
    <row r="22" spans="1:14" ht="14.25" customHeight="1">
      <c r="A22" s="16">
        <v>9</v>
      </c>
      <c r="B22" s="17" t="s">
        <v>64</v>
      </c>
      <c r="C22" s="32" t="s">
        <v>5</v>
      </c>
      <c r="D22" s="43" t="s">
        <v>32</v>
      </c>
      <c r="E22" s="45" t="s">
        <v>31</v>
      </c>
      <c r="F22" s="74">
        <v>9</v>
      </c>
      <c r="G22" s="18">
        <v>50</v>
      </c>
      <c r="H22" s="18">
        <v>33</v>
      </c>
      <c r="I22" s="12">
        <f t="shared" si="0"/>
        <v>83</v>
      </c>
      <c r="J22" s="10">
        <v>300</v>
      </c>
      <c r="K22" s="13">
        <f t="shared" si="1"/>
        <v>27.666666666666668</v>
      </c>
      <c r="L22" s="4" t="s">
        <v>73</v>
      </c>
    </row>
    <row r="23" spans="1:14" ht="15">
      <c r="A23" s="16">
        <v>10</v>
      </c>
      <c r="B23" s="17" t="s">
        <v>62</v>
      </c>
      <c r="C23" s="32" t="s">
        <v>5</v>
      </c>
      <c r="D23" s="43" t="s">
        <v>32</v>
      </c>
      <c r="E23" s="45" t="s">
        <v>31</v>
      </c>
      <c r="F23" s="74">
        <v>9</v>
      </c>
      <c r="G23" s="15">
        <v>28</v>
      </c>
      <c r="H23" s="15">
        <v>21</v>
      </c>
      <c r="I23" s="12">
        <f t="shared" si="0"/>
        <v>49</v>
      </c>
      <c r="J23" s="10">
        <v>300</v>
      </c>
      <c r="K23" s="13">
        <f t="shared" si="1"/>
        <v>16.333333333333332</v>
      </c>
      <c r="L23" s="4" t="s">
        <v>73</v>
      </c>
    </row>
    <row r="24" spans="1:14" ht="15">
      <c r="A24" s="16">
        <v>11</v>
      </c>
      <c r="B24" s="17" t="s">
        <v>63</v>
      </c>
      <c r="C24" s="32" t="s">
        <v>5</v>
      </c>
      <c r="D24" s="43" t="s">
        <v>32</v>
      </c>
      <c r="E24" s="45" t="s">
        <v>31</v>
      </c>
      <c r="F24" s="74">
        <v>9</v>
      </c>
      <c r="G24" s="18">
        <v>23</v>
      </c>
      <c r="H24" s="18">
        <v>34</v>
      </c>
      <c r="I24" s="12">
        <f t="shared" si="0"/>
        <v>57</v>
      </c>
      <c r="J24" s="10">
        <v>300</v>
      </c>
      <c r="K24" s="13">
        <f t="shared" si="1"/>
        <v>19</v>
      </c>
      <c r="L24" s="4" t="s">
        <v>73</v>
      </c>
    </row>
    <row r="25" spans="1:14">
      <c r="A25" s="23"/>
      <c r="B25" s="24"/>
      <c r="C25" s="25"/>
      <c r="D25" s="22"/>
      <c r="E25" s="22"/>
      <c r="F25" s="75"/>
      <c r="G25" s="27"/>
      <c r="H25" s="27"/>
      <c r="I25" s="28"/>
      <c r="J25" s="23"/>
      <c r="K25" s="29"/>
      <c r="L25" s="30"/>
    </row>
    <row r="26" spans="1:14" ht="26.25">
      <c r="C26" s="68">
        <v>1</v>
      </c>
      <c r="D26" s="69" t="s">
        <v>41</v>
      </c>
      <c r="E26" s="65"/>
      <c r="F26" s="65"/>
      <c r="G26" s="64"/>
      <c r="H26" s="64"/>
      <c r="I26" s="64"/>
      <c r="J26" s="64"/>
      <c r="K26" s="64"/>
      <c r="L26" s="64"/>
      <c r="M26" s="64"/>
      <c r="N26" s="64"/>
    </row>
    <row r="27" spans="1:14" ht="26.25">
      <c r="C27" s="68">
        <v>1</v>
      </c>
      <c r="D27" s="69" t="s">
        <v>8</v>
      </c>
      <c r="E27" s="65"/>
      <c r="F27" s="65"/>
      <c r="G27" s="36"/>
      <c r="H27" s="36"/>
      <c r="I27" s="36"/>
      <c r="J27" s="36"/>
      <c r="K27" s="36"/>
      <c r="L27" s="36"/>
      <c r="M27" s="36"/>
      <c r="N27" s="36"/>
    </row>
    <row r="28" spans="1:14" ht="26.25">
      <c r="C28" s="68">
        <v>1</v>
      </c>
      <c r="D28" s="69" t="s">
        <v>9</v>
      </c>
      <c r="E28" s="65"/>
      <c r="F28" s="65"/>
      <c r="G28" s="8"/>
      <c r="H28" s="8"/>
      <c r="I28" s="8"/>
      <c r="J28" s="8"/>
      <c r="K28" s="8"/>
      <c r="L28" s="8"/>
      <c r="M28" s="8"/>
      <c r="N28" s="8"/>
    </row>
    <row r="29" spans="1:14" ht="26.25">
      <c r="C29" s="68">
        <v>1</v>
      </c>
      <c r="D29" s="69" t="s">
        <v>7</v>
      </c>
      <c r="E29" s="65"/>
      <c r="F29" s="65"/>
      <c r="G29" s="8"/>
      <c r="H29" s="8"/>
      <c r="I29" s="8"/>
      <c r="J29" s="8"/>
      <c r="K29" s="8"/>
      <c r="L29" s="8"/>
      <c r="M29" s="8"/>
      <c r="N29" s="8"/>
    </row>
    <row r="30" spans="1:14" ht="26.25">
      <c r="C30" s="68">
        <v>1</v>
      </c>
      <c r="D30" s="69" t="s">
        <v>6</v>
      </c>
      <c r="F30" s="65"/>
      <c r="G30" s="8"/>
      <c r="H30" s="8"/>
      <c r="I30" s="8"/>
      <c r="J30" s="8"/>
      <c r="K30" s="8"/>
      <c r="L30" s="8"/>
      <c r="M30" s="8"/>
      <c r="N30" s="8"/>
    </row>
    <row r="31" spans="1:14" ht="26.25">
      <c r="C31" s="68">
        <v>1</v>
      </c>
      <c r="D31" s="69" t="s">
        <v>26</v>
      </c>
      <c r="E31" s="65"/>
      <c r="F31" s="65"/>
    </row>
    <row r="32" spans="1:14" ht="26.25">
      <c r="C32" s="68">
        <v>1</v>
      </c>
      <c r="D32" s="69" t="s">
        <v>31</v>
      </c>
      <c r="E32" s="65"/>
      <c r="F32" s="65"/>
    </row>
  </sheetData>
  <sheetProtection selectLockedCells="1" selectUnlockedCells="1"/>
  <sortState ref="C15:L33">
    <sortCondition descending="1" ref="K15:K33"/>
  </sortState>
  <mergeCells count="14">
    <mergeCell ref="K12:K13"/>
    <mergeCell ref="L12:L13"/>
    <mergeCell ref="A1:L1"/>
    <mergeCell ref="E12:E13"/>
    <mergeCell ref="F12:F13"/>
    <mergeCell ref="G12:H12"/>
    <mergeCell ref="I12:I13"/>
    <mergeCell ref="J12:J13"/>
    <mergeCell ref="A12:A13"/>
    <mergeCell ref="B12:B13"/>
    <mergeCell ref="C12:C13"/>
    <mergeCell ref="D12:D13"/>
    <mergeCell ref="A5:L5"/>
    <mergeCell ref="A6:B6"/>
  </mergeCells>
  <pageMargins left="0.74803149606299213" right="0.74803149606299213" top="0.19685039370078741" bottom="0.19685039370078741" header="0.51181102362204722" footer="0.51181102362204722"/>
  <pageSetup paperSize="9" scale="64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70" zoomScaleNormal="70" zoomScaleSheetLayoutView="82" workbookViewId="0">
      <selection activeCell="C11" sqref="C11"/>
    </sheetView>
  </sheetViews>
  <sheetFormatPr defaultColWidth="35.7109375" defaultRowHeight="12.75"/>
  <cols>
    <col min="1" max="1" width="5.28515625" style="1" customWidth="1"/>
    <col min="2" max="2" width="10.28515625" style="1" customWidth="1"/>
    <col min="3" max="3" width="15.7109375" style="1" customWidth="1"/>
    <col min="4" max="4" width="35.28515625" style="1" customWidth="1"/>
    <col min="5" max="5" width="30.140625" style="1" customWidth="1"/>
    <col min="6" max="6" width="6" style="1" customWidth="1"/>
    <col min="7" max="7" width="10.140625" style="1" customWidth="1"/>
    <col min="8" max="8" width="9.140625" style="1" customWidth="1"/>
    <col min="9" max="9" width="8.140625" style="1" customWidth="1"/>
    <col min="10" max="10" width="8.42578125" style="1" customWidth="1"/>
    <col min="11" max="11" width="11.140625" style="1" customWidth="1"/>
    <col min="12" max="12" width="14" style="1" customWidth="1"/>
    <col min="13" max="13" width="5.85546875" style="1" customWidth="1"/>
    <col min="14" max="14" width="3.28515625" style="1" customWidth="1"/>
    <col min="15" max="16384" width="35.7109375" style="1"/>
  </cols>
  <sheetData>
    <row r="1" spans="1:13" customFormat="1">
      <c r="A1" s="85" t="s">
        <v>87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3" s="2" customFormat="1" ht="12.75" customHeight="1">
      <c r="A2" s="59" t="s">
        <v>29</v>
      </c>
      <c r="B2" s="60"/>
      <c r="C2" s="60">
        <f>MAX(A13:A22)</f>
        <v>5</v>
      </c>
      <c r="D2" s="60"/>
      <c r="E2" s="60"/>
      <c r="F2" s="60"/>
      <c r="G2" s="60"/>
      <c r="H2" s="60"/>
      <c r="I2" s="60"/>
      <c r="J2" s="60"/>
      <c r="K2" s="60"/>
      <c r="L2" s="60"/>
    </row>
    <row r="3" spans="1:13" s="2" customFormat="1">
      <c r="A3" s="59" t="s">
        <v>49</v>
      </c>
      <c r="B3" s="59"/>
      <c r="C3" s="70">
        <v>45625</v>
      </c>
      <c r="D3" s="59"/>
      <c r="E3" s="59"/>
      <c r="F3" s="59"/>
      <c r="G3" s="59"/>
      <c r="H3" s="59"/>
      <c r="I3" s="59"/>
      <c r="J3" s="59"/>
      <c r="K3" s="59"/>
      <c r="L3" s="59"/>
    </row>
    <row r="4" spans="1:13" s="2" customFormat="1">
      <c r="A4" s="61" t="s">
        <v>30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3" s="2" customFormat="1" ht="13.5">
      <c r="A5" s="83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3" s="2" customFormat="1" ht="12.75" customHeight="1">
      <c r="A6" s="83" t="s">
        <v>17</v>
      </c>
      <c r="B6" s="83"/>
      <c r="C6" s="69"/>
      <c r="D6" s="69" t="s">
        <v>8</v>
      </c>
      <c r="E6" s="36"/>
      <c r="F6" s="36"/>
      <c r="G6" s="36"/>
      <c r="H6" s="36"/>
      <c r="I6" s="36"/>
      <c r="J6" s="36"/>
      <c r="K6" s="36"/>
      <c r="L6" s="36"/>
    </row>
    <row r="7" spans="1:13" s="3" customFormat="1" ht="12.75" customHeight="1">
      <c r="A7" s="34"/>
      <c r="B7" s="34"/>
      <c r="C7" s="69"/>
      <c r="D7" s="69" t="s">
        <v>9</v>
      </c>
      <c r="E7" s="8"/>
      <c r="F7" s="8"/>
      <c r="G7" s="8"/>
      <c r="H7" s="8"/>
      <c r="I7" s="8"/>
      <c r="J7" s="8"/>
      <c r="K7" s="8"/>
      <c r="L7" s="8"/>
    </row>
    <row r="8" spans="1:13" s="3" customFormat="1" ht="12.75" customHeight="1">
      <c r="A8" s="34"/>
      <c r="B8" s="34"/>
      <c r="C8" s="69"/>
      <c r="D8" s="69" t="s">
        <v>7</v>
      </c>
      <c r="E8" s="8"/>
      <c r="F8" s="8"/>
      <c r="G8" s="8"/>
      <c r="H8" s="8"/>
      <c r="I8" s="8"/>
      <c r="J8" s="8"/>
      <c r="K8" s="8"/>
      <c r="L8" s="8"/>
    </row>
    <row r="9" spans="1:13" s="3" customFormat="1" ht="12.75" customHeight="1">
      <c r="A9" s="34"/>
      <c r="B9" s="34"/>
      <c r="C9" s="69"/>
      <c r="D9" s="69" t="s">
        <v>6</v>
      </c>
      <c r="E9" s="8"/>
      <c r="F9" s="8"/>
      <c r="G9" s="8"/>
      <c r="H9" s="8"/>
      <c r="I9" s="8"/>
      <c r="J9" s="8"/>
      <c r="K9" s="8"/>
      <c r="L9" s="8"/>
      <c r="M9" s="31"/>
    </row>
    <row r="10" spans="1:13" s="3" customFormat="1" ht="12.75" customHeight="1">
      <c r="A10" s="34"/>
      <c r="B10" s="34"/>
      <c r="C10" s="69"/>
      <c r="D10" s="69" t="s">
        <v>26</v>
      </c>
      <c r="E10" s="8"/>
      <c r="F10" s="8"/>
      <c r="G10" s="8"/>
      <c r="H10" s="8"/>
      <c r="I10" s="8"/>
      <c r="J10" s="8"/>
      <c r="K10" s="8"/>
      <c r="L10" s="8"/>
    </row>
    <row r="11" spans="1:13" s="3" customFormat="1" ht="12.75" customHeight="1">
      <c r="A11" s="34"/>
      <c r="B11" s="34"/>
      <c r="C11" s="69"/>
      <c r="D11" s="69" t="s">
        <v>31</v>
      </c>
      <c r="E11" s="6"/>
      <c r="F11" s="6"/>
      <c r="G11" s="6"/>
      <c r="H11" s="6"/>
      <c r="I11" s="6"/>
      <c r="J11" s="6"/>
      <c r="K11" s="6"/>
      <c r="L11" s="6"/>
    </row>
    <row r="12" spans="1:13" s="3" customFormat="1" ht="12.75" customHeight="1">
      <c r="A12" s="34"/>
      <c r="B12" s="34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s="3" customFormat="1" ht="12.75" customHeight="1">
      <c r="A13" s="80" t="s">
        <v>0</v>
      </c>
      <c r="B13" s="80" t="s">
        <v>1</v>
      </c>
      <c r="C13" s="89" t="s">
        <v>28</v>
      </c>
      <c r="D13" s="89" t="s">
        <v>21</v>
      </c>
      <c r="E13" s="89" t="s">
        <v>19</v>
      </c>
      <c r="F13" s="89" t="s">
        <v>2</v>
      </c>
      <c r="G13" s="91" t="s">
        <v>3</v>
      </c>
      <c r="H13" s="91"/>
      <c r="I13" s="89" t="s">
        <v>12</v>
      </c>
      <c r="J13" s="89" t="s">
        <v>13</v>
      </c>
      <c r="K13" s="89" t="s">
        <v>4</v>
      </c>
      <c r="L13" s="80" t="s">
        <v>18</v>
      </c>
    </row>
    <row r="14" spans="1:13" s="3" customFormat="1" ht="12.75" customHeight="1">
      <c r="A14" s="80"/>
      <c r="B14" s="80"/>
      <c r="C14" s="89"/>
      <c r="D14" s="89"/>
      <c r="E14" s="89"/>
      <c r="F14" s="89"/>
      <c r="G14" s="37" t="s">
        <v>15</v>
      </c>
      <c r="H14" s="37" t="s">
        <v>16</v>
      </c>
      <c r="I14" s="89"/>
      <c r="J14" s="89"/>
      <c r="K14" s="89"/>
      <c r="L14" s="80"/>
    </row>
    <row r="15" spans="1:13" s="3" customFormat="1" ht="12.75" customHeight="1">
      <c r="A15" s="10">
        <v>1</v>
      </c>
      <c r="B15" s="14" t="s">
        <v>75</v>
      </c>
      <c r="C15" s="46" t="s">
        <v>43</v>
      </c>
      <c r="D15" s="43" t="s">
        <v>40</v>
      </c>
      <c r="E15" s="44" t="s">
        <v>41</v>
      </c>
      <c r="F15" s="19">
        <v>10</v>
      </c>
      <c r="G15" s="15">
        <v>60</v>
      </c>
      <c r="H15" s="15">
        <v>145</v>
      </c>
      <c r="I15" s="12">
        <f t="shared" ref="I15:I19" si="0">G15+H15</f>
        <v>205</v>
      </c>
      <c r="J15" s="10">
        <v>300</v>
      </c>
      <c r="K15" s="13">
        <f t="shared" ref="K15:K19" si="1">I15/J15*100</f>
        <v>68.333333333333329</v>
      </c>
      <c r="L15" s="78" t="s">
        <v>50</v>
      </c>
    </row>
    <row r="16" spans="1:13" ht="15">
      <c r="A16" s="16">
        <v>2</v>
      </c>
      <c r="B16" s="14" t="s">
        <v>76</v>
      </c>
      <c r="C16" s="46" t="s">
        <v>43</v>
      </c>
      <c r="D16" s="43" t="s">
        <v>39</v>
      </c>
      <c r="E16" s="44" t="s">
        <v>9</v>
      </c>
      <c r="F16" s="19">
        <v>10</v>
      </c>
      <c r="G16" s="15">
        <v>51</v>
      </c>
      <c r="H16" s="15">
        <v>105</v>
      </c>
      <c r="I16" s="12">
        <f t="shared" si="0"/>
        <v>156</v>
      </c>
      <c r="J16" s="16">
        <v>300</v>
      </c>
      <c r="K16" s="13">
        <f t="shared" si="1"/>
        <v>52</v>
      </c>
      <c r="L16" s="78" t="s">
        <v>51</v>
      </c>
    </row>
    <row r="17" spans="1:14" ht="16.5" customHeight="1">
      <c r="A17" s="16">
        <v>3</v>
      </c>
      <c r="B17" s="14" t="s">
        <v>77</v>
      </c>
      <c r="C17" s="46" t="s">
        <v>43</v>
      </c>
      <c r="D17" s="41" t="s">
        <v>35</v>
      </c>
      <c r="E17" s="41" t="s">
        <v>7</v>
      </c>
      <c r="F17" s="19">
        <v>10</v>
      </c>
      <c r="G17" s="15">
        <v>46</v>
      </c>
      <c r="H17" s="15">
        <v>106</v>
      </c>
      <c r="I17" s="12">
        <f t="shared" si="0"/>
        <v>152</v>
      </c>
      <c r="J17" s="16">
        <v>300</v>
      </c>
      <c r="K17" s="13">
        <f t="shared" si="1"/>
        <v>50.666666666666671</v>
      </c>
      <c r="L17" s="4" t="s">
        <v>56</v>
      </c>
    </row>
    <row r="18" spans="1:14" ht="16.5" customHeight="1">
      <c r="A18" s="16">
        <v>4</v>
      </c>
      <c r="B18" s="17" t="s">
        <v>78</v>
      </c>
      <c r="C18" s="46" t="s">
        <v>43</v>
      </c>
      <c r="D18" s="41" t="s">
        <v>35</v>
      </c>
      <c r="E18" s="41" t="s">
        <v>7</v>
      </c>
      <c r="F18" s="19">
        <v>10</v>
      </c>
      <c r="G18" s="11">
        <v>55</v>
      </c>
      <c r="H18" s="11">
        <v>85</v>
      </c>
      <c r="I18" s="12">
        <f t="shared" si="0"/>
        <v>140</v>
      </c>
      <c r="J18" s="10">
        <v>300</v>
      </c>
      <c r="K18" s="13">
        <f t="shared" si="1"/>
        <v>46.666666666666664</v>
      </c>
      <c r="L18" s="4" t="s">
        <v>56</v>
      </c>
    </row>
    <row r="19" spans="1:14" ht="15.75" customHeight="1">
      <c r="A19" s="16">
        <v>5</v>
      </c>
      <c r="B19" s="17" t="s">
        <v>74</v>
      </c>
      <c r="C19" s="72" t="s">
        <v>43</v>
      </c>
      <c r="D19" s="43" t="s">
        <v>32</v>
      </c>
      <c r="E19" s="45" t="s">
        <v>31</v>
      </c>
      <c r="F19" s="19">
        <v>10</v>
      </c>
      <c r="G19" s="15">
        <v>39</v>
      </c>
      <c r="H19" s="15">
        <v>34</v>
      </c>
      <c r="I19" s="12">
        <f t="shared" si="0"/>
        <v>73</v>
      </c>
      <c r="J19" s="16">
        <v>300</v>
      </c>
      <c r="K19" s="13">
        <f t="shared" si="1"/>
        <v>24.333333333333336</v>
      </c>
      <c r="L19" s="4" t="s">
        <v>56</v>
      </c>
      <c r="N19" s="1" t="s">
        <v>11</v>
      </c>
    </row>
    <row r="20" spans="1:14">
      <c r="A20" s="23"/>
      <c r="B20" s="24"/>
      <c r="C20" s="25"/>
      <c r="D20" s="22"/>
      <c r="E20" s="22"/>
      <c r="F20" s="26"/>
      <c r="G20" s="27"/>
      <c r="H20" s="27"/>
      <c r="I20" s="28"/>
      <c r="J20" s="23"/>
      <c r="K20" s="29"/>
      <c r="L20" s="30"/>
    </row>
    <row r="21" spans="1:14" ht="26.25">
      <c r="C21" s="68">
        <v>1</v>
      </c>
      <c r="D21" s="69" t="s">
        <v>41</v>
      </c>
      <c r="E21" s="65"/>
      <c r="F21" s="65"/>
      <c r="G21" s="64"/>
      <c r="H21" s="64"/>
      <c r="I21" s="64"/>
      <c r="J21" s="64"/>
      <c r="K21" s="64"/>
      <c r="L21" s="64"/>
      <c r="M21" s="64"/>
      <c r="N21" s="64"/>
    </row>
    <row r="22" spans="1:14" ht="26.25">
      <c r="C22" s="68">
        <v>1</v>
      </c>
      <c r="D22" s="69" t="s">
        <v>8</v>
      </c>
      <c r="E22" s="65"/>
      <c r="F22" s="65"/>
      <c r="G22" s="69" t="s">
        <v>31</v>
      </c>
      <c r="H22" s="36"/>
      <c r="I22" s="36"/>
      <c r="J22" s="36"/>
      <c r="K22" s="36"/>
      <c r="L22" s="36"/>
      <c r="M22" s="36"/>
      <c r="N22" s="36"/>
    </row>
    <row r="23" spans="1:14" ht="26.25">
      <c r="C23" s="68">
        <v>1</v>
      </c>
      <c r="D23" s="69" t="s">
        <v>9</v>
      </c>
      <c r="E23" s="65"/>
      <c r="F23" s="65"/>
      <c r="G23" s="69" t="s">
        <v>26</v>
      </c>
      <c r="H23" s="8"/>
      <c r="I23" s="8"/>
      <c r="J23" s="8"/>
      <c r="K23" s="8"/>
      <c r="L23" s="8"/>
      <c r="M23" s="8"/>
      <c r="N23" s="8"/>
    </row>
    <row r="24" spans="1:14" ht="26.25">
      <c r="C24" s="68">
        <v>1</v>
      </c>
      <c r="D24" s="69" t="s">
        <v>7</v>
      </c>
      <c r="E24" s="65"/>
      <c r="F24" s="65"/>
      <c r="G24" s="69" t="s">
        <v>6</v>
      </c>
      <c r="H24" s="8"/>
      <c r="I24" s="8"/>
      <c r="J24" s="8"/>
      <c r="K24" s="8"/>
      <c r="L24" s="8"/>
      <c r="M24" s="8"/>
      <c r="N24" s="8"/>
    </row>
    <row r="25" spans="1:14" ht="26.25">
      <c r="C25" s="68">
        <v>1</v>
      </c>
      <c r="E25" s="65"/>
      <c r="F25" s="65"/>
      <c r="G25" s="8"/>
      <c r="H25" s="8"/>
      <c r="I25" s="8"/>
      <c r="J25" s="8"/>
      <c r="K25" s="8"/>
      <c r="L25" s="8"/>
      <c r="M25" s="8"/>
      <c r="N25" s="8"/>
    </row>
    <row r="26" spans="1:14" ht="26.25">
      <c r="C26" s="68">
        <v>1</v>
      </c>
      <c r="E26" s="65"/>
      <c r="F26" s="65"/>
    </row>
    <row r="27" spans="1:14" ht="26.25">
      <c r="C27" s="68">
        <v>1</v>
      </c>
      <c r="E27" s="65"/>
      <c r="F27" s="65"/>
    </row>
  </sheetData>
  <sheetProtection selectLockedCells="1" selectUnlockedCells="1"/>
  <sortState ref="C15:L26">
    <sortCondition descending="1" ref="K15:K26"/>
  </sortState>
  <mergeCells count="14">
    <mergeCell ref="K13:K14"/>
    <mergeCell ref="L13:L14"/>
    <mergeCell ref="A1:L1"/>
    <mergeCell ref="E13:E14"/>
    <mergeCell ref="F13:F14"/>
    <mergeCell ref="G13:H13"/>
    <mergeCell ref="I13:I14"/>
    <mergeCell ref="J13:J14"/>
    <mergeCell ref="A13:A14"/>
    <mergeCell ref="B13:B14"/>
    <mergeCell ref="C13:C14"/>
    <mergeCell ref="D13:D14"/>
    <mergeCell ref="A5:L5"/>
    <mergeCell ref="A6:B6"/>
  </mergeCells>
  <pageMargins left="0.74803149606299213" right="0.74803149606299213" top="0.98425196850393704" bottom="0.98425196850393704" header="0.51181102362204722" footer="0.51181102362204722"/>
  <pageSetup paperSize="9" scale="65" firstPageNumber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60" zoomScaleNormal="60" zoomScaleSheetLayoutView="82" workbookViewId="0">
      <selection activeCell="C6" sqref="C6"/>
    </sheetView>
  </sheetViews>
  <sheetFormatPr defaultColWidth="35.7109375" defaultRowHeight="12.75"/>
  <cols>
    <col min="1" max="1" width="5.28515625" style="1" customWidth="1"/>
    <col min="2" max="2" width="10.28515625" style="1" customWidth="1"/>
    <col min="3" max="3" width="15.7109375" style="1" customWidth="1"/>
    <col min="4" max="4" width="35.28515625" style="1" customWidth="1"/>
    <col min="5" max="5" width="30.140625" style="1" customWidth="1"/>
    <col min="6" max="6" width="6" style="1" customWidth="1"/>
    <col min="7" max="7" width="10.140625" style="1" customWidth="1"/>
    <col min="8" max="8" width="9.140625" style="1" customWidth="1"/>
    <col min="9" max="9" width="8.140625" style="1" customWidth="1"/>
    <col min="10" max="10" width="8.42578125" style="1" customWidth="1"/>
    <col min="11" max="11" width="11.140625" style="1" customWidth="1"/>
    <col min="12" max="12" width="14" style="1" customWidth="1"/>
    <col min="13" max="13" width="5.85546875" style="1" customWidth="1"/>
    <col min="14" max="14" width="3.28515625" style="1" customWidth="1"/>
    <col min="15" max="16384" width="35.7109375" style="1"/>
  </cols>
  <sheetData>
    <row r="1" spans="1:13" customFormat="1">
      <c r="A1" s="85" t="s">
        <v>86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3" s="2" customFormat="1" ht="12.75" customHeight="1">
      <c r="A2" s="59" t="s">
        <v>29</v>
      </c>
      <c r="B2" s="60"/>
      <c r="C2" s="60">
        <f>MAX(A13:A24)</f>
        <v>7</v>
      </c>
      <c r="D2" s="60"/>
      <c r="E2" s="60"/>
      <c r="F2" s="60"/>
      <c r="G2" s="60"/>
      <c r="H2" s="60"/>
      <c r="I2" s="60"/>
      <c r="J2" s="60"/>
      <c r="K2" s="60"/>
      <c r="L2" s="60"/>
    </row>
    <row r="3" spans="1:13" s="2" customFormat="1">
      <c r="A3" s="59" t="s">
        <v>49</v>
      </c>
      <c r="B3" s="59"/>
      <c r="C3" s="70">
        <v>45625</v>
      </c>
      <c r="D3" s="59"/>
      <c r="E3" s="59"/>
      <c r="F3" s="59"/>
      <c r="G3" s="59"/>
      <c r="H3" s="59"/>
      <c r="I3" s="59"/>
      <c r="J3" s="59"/>
      <c r="K3" s="59"/>
      <c r="L3" s="59"/>
    </row>
    <row r="4" spans="1:13" s="2" customFormat="1">
      <c r="A4" s="61" t="s">
        <v>30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3" s="2" customFormat="1" ht="13.5">
      <c r="A5" s="83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3" s="2" customFormat="1" ht="12.75" customHeight="1">
      <c r="A6" s="83" t="s">
        <v>17</v>
      </c>
      <c r="B6" s="83"/>
      <c r="C6" s="69"/>
      <c r="D6" s="69" t="s">
        <v>8</v>
      </c>
      <c r="E6" s="36"/>
      <c r="F6" s="36"/>
      <c r="G6" s="36"/>
      <c r="H6" s="36"/>
      <c r="I6" s="36"/>
      <c r="J6" s="36"/>
      <c r="K6" s="36"/>
      <c r="L6" s="36"/>
    </row>
    <row r="7" spans="1:13" s="3" customFormat="1" ht="12.75" customHeight="1">
      <c r="A7" s="34"/>
      <c r="B7" s="34"/>
      <c r="C7" s="69"/>
      <c r="D7" s="69" t="s">
        <v>9</v>
      </c>
      <c r="E7" s="8"/>
      <c r="F7" s="8"/>
      <c r="G7" s="8"/>
      <c r="H7" s="8"/>
      <c r="I7" s="8"/>
      <c r="J7" s="8"/>
      <c r="K7" s="8"/>
      <c r="L7" s="8"/>
    </row>
    <row r="8" spans="1:13" s="3" customFormat="1" ht="12.75" customHeight="1">
      <c r="A8" s="34"/>
      <c r="B8" s="34"/>
      <c r="C8" s="69"/>
      <c r="D8" s="69" t="s">
        <v>7</v>
      </c>
      <c r="E8" s="8"/>
      <c r="F8" s="8"/>
      <c r="G8" s="8"/>
      <c r="H8" s="8"/>
      <c r="I8" s="8"/>
      <c r="J8" s="8"/>
      <c r="K8" s="8"/>
      <c r="L8" s="8"/>
    </row>
    <row r="9" spans="1:13" s="3" customFormat="1" ht="12.75" customHeight="1">
      <c r="A9" s="34"/>
      <c r="B9" s="34"/>
      <c r="C9" s="69"/>
      <c r="D9" s="69" t="s">
        <v>6</v>
      </c>
      <c r="E9" s="8"/>
      <c r="F9" s="8"/>
      <c r="G9" s="8"/>
      <c r="H9" s="8"/>
      <c r="I9" s="8"/>
      <c r="J9" s="8"/>
      <c r="K9" s="8"/>
      <c r="L9" s="8"/>
      <c r="M9" s="31"/>
    </row>
    <row r="10" spans="1:13" s="3" customFormat="1" ht="12.75" customHeight="1">
      <c r="A10" s="34"/>
      <c r="B10" s="34"/>
      <c r="C10" s="69"/>
      <c r="D10" s="69" t="s">
        <v>26</v>
      </c>
      <c r="E10" s="8"/>
      <c r="F10" s="8"/>
      <c r="G10" s="8"/>
      <c r="H10" s="8"/>
      <c r="I10" s="8"/>
      <c r="J10" s="8"/>
      <c r="K10" s="8"/>
      <c r="L10" s="8"/>
    </row>
    <row r="11" spans="1:13" s="3" customFormat="1" ht="12.75" customHeight="1">
      <c r="A11" s="34"/>
      <c r="B11" s="34"/>
      <c r="C11" s="69"/>
      <c r="D11" s="69" t="s">
        <v>31</v>
      </c>
      <c r="E11" s="6"/>
      <c r="F11" s="6"/>
      <c r="G11" s="6"/>
      <c r="H11" s="6"/>
      <c r="I11" s="6"/>
      <c r="J11" s="6"/>
      <c r="K11" s="6"/>
      <c r="L11" s="6"/>
    </row>
    <row r="12" spans="1:13" s="3" customFormat="1" ht="12.75" customHeight="1">
      <c r="A12" s="34"/>
      <c r="B12" s="34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s="3" customFormat="1" ht="12.75" customHeight="1">
      <c r="A13" s="80" t="s">
        <v>0</v>
      </c>
      <c r="B13" s="80" t="s">
        <v>1</v>
      </c>
      <c r="C13" s="89" t="s">
        <v>28</v>
      </c>
      <c r="D13" s="89" t="s">
        <v>21</v>
      </c>
      <c r="E13" s="89" t="s">
        <v>19</v>
      </c>
      <c r="F13" s="89" t="s">
        <v>2</v>
      </c>
      <c r="G13" s="91" t="s">
        <v>3</v>
      </c>
      <c r="H13" s="91"/>
      <c r="I13" s="89" t="s">
        <v>12</v>
      </c>
      <c r="J13" s="89" t="s">
        <v>13</v>
      </c>
      <c r="K13" s="89" t="s">
        <v>4</v>
      </c>
      <c r="L13" s="80" t="s">
        <v>18</v>
      </c>
    </row>
    <row r="14" spans="1:13" s="3" customFormat="1" ht="12.75" customHeight="1">
      <c r="A14" s="80"/>
      <c r="B14" s="80"/>
      <c r="C14" s="89"/>
      <c r="D14" s="89"/>
      <c r="E14" s="89"/>
      <c r="F14" s="89"/>
      <c r="G14" s="37" t="s">
        <v>15</v>
      </c>
      <c r="H14" s="37" t="s">
        <v>16</v>
      </c>
      <c r="I14" s="89"/>
      <c r="J14" s="89"/>
      <c r="K14" s="89"/>
      <c r="L14" s="80"/>
    </row>
    <row r="15" spans="1:13" s="3" customFormat="1" ht="12.75" customHeight="1">
      <c r="A15" s="10">
        <v>1</v>
      </c>
      <c r="B15" s="14" t="s">
        <v>85</v>
      </c>
      <c r="C15" s="48" t="s">
        <v>44</v>
      </c>
      <c r="D15" s="49" t="s">
        <v>45</v>
      </c>
      <c r="E15" s="41" t="s">
        <v>46</v>
      </c>
      <c r="F15" s="19">
        <v>11</v>
      </c>
      <c r="G15" s="11">
        <v>92</v>
      </c>
      <c r="H15" s="11">
        <v>146</v>
      </c>
      <c r="I15" s="12">
        <f t="shared" ref="I15:I21" si="0">G15+H15</f>
        <v>238</v>
      </c>
      <c r="J15" s="10">
        <v>300</v>
      </c>
      <c r="K15" s="13">
        <f t="shared" ref="K15:K21" si="1">I15/J15*100</f>
        <v>79.333333333333329</v>
      </c>
      <c r="L15" s="4" t="s">
        <v>50</v>
      </c>
    </row>
    <row r="16" spans="1:13" ht="16.5" customHeight="1">
      <c r="A16" s="16">
        <v>2</v>
      </c>
      <c r="B16" s="14" t="s">
        <v>79</v>
      </c>
      <c r="C16" s="48" t="s">
        <v>44</v>
      </c>
      <c r="D16" s="43" t="s">
        <v>40</v>
      </c>
      <c r="E16" s="44" t="s">
        <v>41</v>
      </c>
      <c r="F16" s="19">
        <v>11</v>
      </c>
      <c r="G16" s="15">
        <v>72</v>
      </c>
      <c r="H16" s="15">
        <v>140</v>
      </c>
      <c r="I16" s="12">
        <f t="shared" si="0"/>
        <v>212</v>
      </c>
      <c r="J16" s="16">
        <v>300</v>
      </c>
      <c r="K16" s="13">
        <f t="shared" si="1"/>
        <v>70.666666666666671</v>
      </c>
      <c r="L16" s="4" t="s">
        <v>51</v>
      </c>
    </row>
    <row r="17" spans="1:14" ht="16.5" customHeight="1">
      <c r="A17" s="16">
        <v>3</v>
      </c>
      <c r="B17" s="14" t="s">
        <v>80</v>
      </c>
      <c r="C17" s="48" t="s">
        <v>44</v>
      </c>
      <c r="D17" s="41" t="s">
        <v>35</v>
      </c>
      <c r="E17" s="41" t="s">
        <v>7</v>
      </c>
      <c r="F17" s="19">
        <v>11</v>
      </c>
      <c r="G17" s="15">
        <v>72</v>
      </c>
      <c r="H17" s="15">
        <v>114</v>
      </c>
      <c r="I17" s="12">
        <f t="shared" si="0"/>
        <v>186</v>
      </c>
      <c r="J17" s="10">
        <v>300</v>
      </c>
      <c r="K17" s="13">
        <f t="shared" si="1"/>
        <v>62</v>
      </c>
      <c r="L17" s="4" t="s">
        <v>51</v>
      </c>
    </row>
    <row r="18" spans="1:14" ht="16.5" customHeight="1">
      <c r="A18" s="16">
        <v>4</v>
      </c>
      <c r="B18" s="17" t="s">
        <v>84</v>
      </c>
      <c r="C18" s="48" t="s">
        <v>44</v>
      </c>
      <c r="D18" s="41" t="s">
        <v>35</v>
      </c>
      <c r="E18" s="41" t="s">
        <v>7</v>
      </c>
      <c r="F18" s="19">
        <v>11</v>
      </c>
      <c r="G18" s="18">
        <v>61</v>
      </c>
      <c r="H18" s="18">
        <v>117</v>
      </c>
      <c r="I18" s="12">
        <f t="shared" si="0"/>
        <v>178</v>
      </c>
      <c r="J18" s="10">
        <v>300</v>
      </c>
      <c r="K18" s="13">
        <f t="shared" si="1"/>
        <v>59.333333333333336</v>
      </c>
      <c r="L18" s="4" t="s">
        <v>56</v>
      </c>
    </row>
    <row r="19" spans="1:14" ht="15.75" customHeight="1">
      <c r="A19" s="16">
        <v>5</v>
      </c>
      <c r="B19" s="17" t="s">
        <v>82</v>
      </c>
      <c r="C19" s="48" t="s">
        <v>44</v>
      </c>
      <c r="D19" s="47" t="s">
        <v>39</v>
      </c>
      <c r="E19" s="71" t="s">
        <v>9</v>
      </c>
      <c r="F19" s="19">
        <v>11</v>
      </c>
      <c r="G19" s="15">
        <v>56</v>
      </c>
      <c r="H19" s="15">
        <v>110</v>
      </c>
      <c r="I19" s="12">
        <f t="shared" si="0"/>
        <v>166</v>
      </c>
      <c r="J19" s="16">
        <v>300</v>
      </c>
      <c r="K19" s="13">
        <f t="shared" si="1"/>
        <v>55.333333333333336</v>
      </c>
      <c r="L19" s="4" t="s">
        <v>56</v>
      </c>
      <c r="N19" s="1" t="s">
        <v>11</v>
      </c>
    </row>
    <row r="20" spans="1:14" ht="15.75" customHeight="1">
      <c r="A20" s="16">
        <v>6</v>
      </c>
      <c r="B20" s="17" t="s">
        <v>81</v>
      </c>
      <c r="C20" s="48" t="s">
        <v>44</v>
      </c>
      <c r="D20" s="47" t="s">
        <v>39</v>
      </c>
      <c r="E20" s="71" t="s">
        <v>9</v>
      </c>
      <c r="F20" s="19">
        <v>11</v>
      </c>
      <c r="G20" s="15">
        <v>52</v>
      </c>
      <c r="H20" s="15">
        <v>107</v>
      </c>
      <c r="I20" s="12">
        <f t="shared" si="0"/>
        <v>159</v>
      </c>
      <c r="J20" s="16">
        <v>300</v>
      </c>
      <c r="K20" s="13">
        <f t="shared" si="1"/>
        <v>53</v>
      </c>
      <c r="L20" s="4" t="s">
        <v>56</v>
      </c>
    </row>
    <row r="21" spans="1:14" ht="15" customHeight="1">
      <c r="A21" s="10">
        <v>7</v>
      </c>
      <c r="B21" s="14" t="s">
        <v>83</v>
      </c>
      <c r="C21" s="48" t="s">
        <v>44</v>
      </c>
      <c r="D21" s="41" t="s">
        <v>35</v>
      </c>
      <c r="E21" s="41" t="s">
        <v>7</v>
      </c>
      <c r="F21" s="19">
        <v>11</v>
      </c>
      <c r="G21" s="18">
        <v>64</v>
      </c>
      <c r="H21" s="18">
        <v>94</v>
      </c>
      <c r="I21" s="12">
        <f t="shared" si="0"/>
        <v>158</v>
      </c>
      <c r="J21" s="10">
        <v>300</v>
      </c>
      <c r="K21" s="13">
        <f t="shared" si="1"/>
        <v>52.666666666666664</v>
      </c>
      <c r="L21" s="4" t="s">
        <v>56</v>
      </c>
    </row>
    <row r="22" spans="1:14">
      <c r="A22" s="23"/>
      <c r="B22" s="24"/>
      <c r="C22" s="25"/>
      <c r="D22" s="22"/>
      <c r="E22" s="22"/>
      <c r="F22" s="26"/>
      <c r="G22" s="27"/>
      <c r="H22" s="27"/>
      <c r="I22" s="28"/>
      <c r="J22" s="23"/>
      <c r="K22" s="29"/>
      <c r="L22" s="30"/>
    </row>
    <row r="23" spans="1:14" ht="26.25">
      <c r="C23" s="68">
        <v>1</v>
      </c>
      <c r="D23" s="69" t="s">
        <v>41</v>
      </c>
      <c r="E23" s="65"/>
      <c r="F23" s="65"/>
      <c r="G23" s="64"/>
      <c r="H23" s="64"/>
      <c r="I23" s="64"/>
      <c r="J23" s="64"/>
      <c r="K23" s="64"/>
      <c r="L23" s="64"/>
      <c r="M23" s="64"/>
      <c r="N23" s="64"/>
    </row>
    <row r="24" spans="1:14" ht="26.25">
      <c r="C24" s="68">
        <v>1</v>
      </c>
      <c r="D24" s="69" t="s">
        <v>8</v>
      </c>
      <c r="E24" s="65"/>
      <c r="F24" s="65"/>
      <c r="G24" s="69" t="s">
        <v>31</v>
      </c>
      <c r="H24" s="36"/>
      <c r="I24" s="36"/>
      <c r="J24" s="36"/>
      <c r="K24" s="36"/>
      <c r="L24" s="36"/>
      <c r="M24" s="36"/>
      <c r="N24" s="36"/>
    </row>
    <row r="25" spans="1:14" ht="26.25">
      <c r="C25" s="68">
        <v>1</v>
      </c>
      <c r="D25" s="69" t="s">
        <v>7</v>
      </c>
      <c r="E25" s="65"/>
      <c r="F25" s="65"/>
      <c r="G25" s="69" t="s">
        <v>9</v>
      </c>
      <c r="H25" s="8"/>
      <c r="I25" s="8"/>
      <c r="J25" s="8"/>
      <c r="K25" s="8"/>
      <c r="L25" s="8"/>
      <c r="M25" s="8"/>
      <c r="N25" s="8"/>
    </row>
    <row r="26" spans="1:14" ht="26.25">
      <c r="C26" s="68">
        <v>1</v>
      </c>
      <c r="D26" s="69"/>
      <c r="E26" s="65"/>
      <c r="F26" s="65"/>
      <c r="G26" s="69" t="s">
        <v>26</v>
      </c>
      <c r="H26" s="8"/>
      <c r="I26" s="8"/>
      <c r="J26" s="8"/>
      <c r="K26" s="8"/>
      <c r="L26" s="8"/>
      <c r="M26" s="8"/>
      <c r="N26" s="8"/>
    </row>
    <row r="27" spans="1:14" ht="26.25">
      <c r="C27" s="68">
        <v>1</v>
      </c>
      <c r="E27" s="65"/>
      <c r="F27" s="65"/>
      <c r="G27" s="8"/>
      <c r="H27" s="8"/>
      <c r="I27" s="8"/>
      <c r="J27" s="8"/>
      <c r="K27" s="8"/>
      <c r="L27" s="8"/>
      <c r="M27" s="8"/>
      <c r="N27" s="8"/>
    </row>
    <row r="28" spans="1:14" ht="26.25">
      <c r="C28" s="68">
        <v>1</v>
      </c>
      <c r="E28" s="65"/>
      <c r="F28" s="65"/>
    </row>
    <row r="29" spans="1:14" ht="26.25">
      <c r="C29" s="68">
        <v>1</v>
      </c>
      <c r="E29" s="65"/>
      <c r="F29" s="65"/>
    </row>
  </sheetData>
  <sheetProtection selectLockedCells="1" selectUnlockedCells="1"/>
  <sortState ref="C15:L25">
    <sortCondition descending="1" ref="K15:K25"/>
  </sortState>
  <mergeCells count="14">
    <mergeCell ref="K13:K14"/>
    <mergeCell ref="L13:L14"/>
    <mergeCell ref="A1:L1"/>
    <mergeCell ref="E13:E14"/>
    <mergeCell ref="F13:F14"/>
    <mergeCell ref="G13:H13"/>
    <mergeCell ref="I13:I14"/>
    <mergeCell ref="J13:J14"/>
    <mergeCell ref="A13:A14"/>
    <mergeCell ref="B13:B14"/>
    <mergeCell ref="C13:C14"/>
    <mergeCell ref="D13:D14"/>
    <mergeCell ref="A5:L5"/>
    <mergeCell ref="A6:B6"/>
  </mergeCells>
  <pageMargins left="0.74803149606299213" right="0.74803149606299213" top="0.98425196850393704" bottom="0.98425196850393704" header="0.51181102362204722" footer="0.51181102362204722"/>
  <pageSetup paperSize="9" scale="65" firstPageNumber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>
      <selection activeCell="G31" sqref="G31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ОБиЗР 7 класс</vt:lpstr>
      <vt:lpstr>ОБиЗР 8 класс</vt:lpstr>
      <vt:lpstr>ОБиЗР 9 класс</vt:lpstr>
      <vt:lpstr>ОБиЗР 10 класс</vt:lpstr>
      <vt:lpstr>ОБиЗР 11 класс</vt:lpstr>
      <vt:lpstr>Лист2</vt:lpstr>
      <vt:lpstr>'ОБиЗР 10 класс'!Область_печати</vt:lpstr>
      <vt:lpstr>'ОБиЗР 11 класс'!Область_печати</vt:lpstr>
      <vt:lpstr>'ОБиЗР 7 класс'!Область_печати</vt:lpstr>
      <vt:lpstr>'ОБиЗР 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 Ибресинского района Светлана Турбина</dc:creator>
  <cp:lastModifiedBy>Павлова Ксения Сергеевна</cp:lastModifiedBy>
  <cp:lastPrinted>2024-11-29T15:22:23Z</cp:lastPrinted>
  <dcterms:created xsi:type="dcterms:W3CDTF">2016-11-16T05:27:51Z</dcterms:created>
  <dcterms:modified xsi:type="dcterms:W3CDTF">2024-12-03T07:15:46Z</dcterms:modified>
</cp:coreProperties>
</file>