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95" i="1" l="1"/>
  <c r="G95" i="1"/>
  <c r="J66" i="1" l="1"/>
  <c r="B190" i="1" l="1"/>
  <c r="A190" i="1"/>
  <c r="J189" i="1"/>
  <c r="I189" i="1"/>
  <c r="H189" i="1"/>
  <c r="G189" i="1"/>
  <c r="F189" i="1"/>
  <c r="B180" i="1"/>
  <c r="A180" i="1"/>
  <c r="L190" i="1"/>
  <c r="J179" i="1"/>
  <c r="I179" i="1"/>
  <c r="H179" i="1"/>
  <c r="G179" i="1"/>
  <c r="F179" i="1"/>
  <c r="F190" i="1" s="1"/>
  <c r="B171" i="1"/>
  <c r="A171" i="1"/>
  <c r="J170" i="1"/>
  <c r="I170" i="1"/>
  <c r="H170" i="1"/>
  <c r="G170" i="1"/>
  <c r="F170" i="1"/>
  <c r="B161" i="1"/>
  <c r="A161" i="1"/>
  <c r="L171" i="1"/>
  <c r="J160" i="1"/>
  <c r="I160" i="1"/>
  <c r="H160" i="1"/>
  <c r="G160" i="1"/>
  <c r="G171" i="1" s="1"/>
  <c r="F160" i="1"/>
  <c r="B153" i="1"/>
  <c r="A153" i="1"/>
  <c r="J152" i="1"/>
  <c r="I152" i="1"/>
  <c r="H152" i="1"/>
  <c r="G152" i="1"/>
  <c r="F152" i="1"/>
  <c r="B143" i="1"/>
  <c r="A143" i="1"/>
  <c r="L153" i="1"/>
  <c r="J142" i="1"/>
  <c r="I142" i="1"/>
  <c r="H142" i="1"/>
  <c r="G142" i="1"/>
  <c r="F142" i="1"/>
  <c r="F153" i="1" s="1"/>
  <c r="B134" i="1"/>
  <c r="A134" i="1"/>
  <c r="J133" i="1"/>
  <c r="I133" i="1"/>
  <c r="H133" i="1"/>
  <c r="G133" i="1"/>
  <c r="F133" i="1"/>
  <c r="B124" i="1"/>
  <c r="A124" i="1"/>
  <c r="L134" i="1"/>
  <c r="J123" i="1"/>
  <c r="I123" i="1"/>
  <c r="H123" i="1"/>
  <c r="G123" i="1"/>
  <c r="F123" i="1"/>
  <c r="B115" i="1"/>
  <c r="A115" i="1"/>
  <c r="J114" i="1"/>
  <c r="I114" i="1"/>
  <c r="H114" i="1"/>
  <c r="G114" i="1"/>
  <c r="F114" i="1"/>
  <c r="B105" i="1"/>
  <c r="A105" i="1"/>
  <c r="L115" i="1"/>
  <c r="J104" i="1"/>
  <c r="I104" i="1"/>
  <c r="I115" i="1" s="1"/>
  <c r="H104" i="1"/>
  <c r="H115" i="1" s="1"/>
  <c r="G104" i="1"/>
  <c r="F104" i="1"/>
  <c r="B96" i="1"/>
  <c r="A96" i="1"/>
  <c r="J95" i="1"/>
  <c r="I95" i="1"/>
  <c r="F95" i="1"/>
  <c r="B86" i="1"/>
  <c r="A86" i="1"/>
  <c r="L96" i="1"/>
  <c r="J85" i="1"/>
  <c r="I85" i="1"/>
  <c r="H85" i="1"/>
  <c r="G85" i="1"/>
  <c r="F85" i="1"/>
  <c r="F96" i="1" s="1"/>
  <c r="B77" i="1"/>
  <c r="A77" i="1"/>
  <c r="J76" i="1"/>
  <c r="J77" i="1" s="1"/>
  <c r="I76" i="1"/>
  <c r="H76" i="1"/>
  <c r="G76" i="1"/>
  <c r="F76" i="1"/>
  <c r="B67" i="1"/>
  <c r="A67" i="1"/>
  <c r="L77" i="1"/>
  <c r="I66" i="1"/>
  <c r="H66" i="1"/>
  <c r="G66" i="1"/>
  <c r="F66" i="1"/>
  <c r="B58" i="1"/>
  <c r="A58" i="1"/>
  <c r="J57" i="1"/>
  <c r="I57" i="1"/>
  <c r="H57" i="1"/>
  <c r="G57" i="1"/>
  <c r="F57" i="1"/>
  <c r="B48" i="1"/>
  <c r="A48" i="1"/>
  <c r="L58" i="1"/>
  <c r="J47" i="1"/>
  <c r="I47" i="1"/>
  <c r="H47" i="1"/>
  <c r="G47" i="1"/>
  <c r="F47" i="1"/>
  <c r="B39" i="1"/>
  <c r="A39" i="1"/>
  <c r="J38" i="1"/>
  <c r="I38" i="1"/>
  <c r="H38" i="1"/>
  <c r="G38" i="1"/>
  <c r="F38" i="1"/>
  <c r="B29" i="1"/>
  <c r="A29" i="1"/>
  <c r="J28" i="1"/>
  <c r="I28" i="1"/>
  <c r="H28" i="1"/>
  <c r="G28" i="1"/>
  <c r="F28" i="1"/>
  <c r="B21" i="1"/>
  <c r="A21" i="1"/>
  <c r="J20" i="1"/>
  <c r="I20" i="1"/>
  <c r="H20" i="1"/>
  <c r="G20" i="1"/>
  <c r="F20" i="1"/>
  <c r="B13" i="1"/>
  <c r="A13" i="1"/>
  <c r="L21" i="1"/>
  <c r="J12" i="1"/>
  <c r="J21" i="1" s="1"/>
  <c r="I12" i="1"/>
  <c r="H12" i="1"/>
  <c r="G12" i="1"/>
  <c r="F12" i="1"/>
  <c r="F21" i="1" s="1"/>
  <c r="H190" i="1" l="1"/>
  <c r="J96" i="1"/>
  <c r="I134" i="1"/>
  <c r="G190" i="1"/>
  <c r="I171" i="1"/>
  <c r="J115" i="1"/>
  <c r="G115" i="1"/>
  <c r="F115" i="1"/>
  <c r="J153" i="1"/>
  <c r="G153" i="1"/>
  <c r="H134" i="1"/>
  <c r="H171" i="1"/>
  <c r="G134" i="1"/>
  <c r="F134" i="1"/>
  <c r="J190" i="1"/>
  <c r="I190" i="1"/>
  <c r="H39" i="1"/>
  <c r="H153" i="1"/>
  <c r="I96" i="1"/>
  <c r="H96" i="1"/>
  <c r="I77" i="1"/>
  <c r="H77" i="1"/>
  <c r="I58" i="1"/>
  <c r="J58" i="1"/>
  <c r="H58" i="1"/>
  <c r="G58" i="1"/>
  <c r="J39" i="1"/>
  <c r="I39" i="1"/>
  <c r="F39" i="1"/>
  <c r="I21" i="1"/>
  <c r="H21" i="1"/>
  <c r="J171" i="1"/>
  <c r="F171" i="1"/>
  <c r="I153" i="1"/>
  <c r="J134" i="1"/>
  <c r="G96" i="1"/>
  <c r="F77" i="1"/>
  <c r="G77" i="1"/>
  <c r="F58" i="1"/>
  <c r="L39" i="1"/>
  <c r="L191" i="1" s="1"/>
  <c r="G39" i="1"/>
  <c r="G21" i="1"/>
  <c r="J191" i="1" l="1"/>
  <c r="F191" i="1"/>
  <c r="H191" i="1"/>
  <c r="I191" i="1"/>
  <c r="G191" i="1"/>
</calcChain>
</file>

<file path=xl/sharedStrings.xml><?xml version="1.0" encoding="utf-8"?>
<sst xmlns="http://schemas.openxmlformats.org/spreadsheetml/2006/main" count="406" uniqueCount="178">
  <si>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</si>
  <si>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</si>
  <si>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</si>
  <si>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</si>
  <si>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</si>
  <si>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</si>
  <si>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</si>
  <si>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</si>
  <si>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</si>
  <si>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</si>
  <si>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</si>
  <si>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</si>
  <si>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</si>
  <si>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</si>
  <si>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</si>
  <si>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</si>
  <si>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</si>
  <si>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</si>
  <si>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</si>
  <si>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</si>
  <si>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</si>
  <si>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</si>
  <si>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</si>
  <si>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</si>
  <si>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</si>
  <si>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</si>
  <si>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</si>
  <si>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</si>
  <si>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</si>
  <si>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</si>
  <si>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</si>
  <si>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</si>
  <si>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</si>
  <si>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</si>
  <si>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</si>
  <si>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</si>
  <si>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Согласовано</t>
  </si>
  <si>
    <t>директор</t>
  </si>
  <si>
    <t>Любимова М.А.</t>
  </si>
  <si>
    <t>Каша вязкая молочная из пшенной крупы с маслом</t>
  </si>
  <si>
    <t>200/5</t>
  </si>
  <si>
    <t>Яйца вареные</t>
  </si>
  <si>
    <t>1 шт.</t>
  </si>
  <si>
    <t>Чай с сахаром</t>
  </si>
  <si>
    <t>Батон «Нарезной»</t>
  </si>
  <si>
    <t>Плоды свежие</t>
  </si>
  <si>
    <t>302*</t>
  </si>
  <si>
    <t>209/2011</t>
  </si>
  <si>
    <t>376/2011</t>
  </si>
  <si>
    <t>338/2011</t>
  </si>
  <si>
    <t>Щи из свежей капусты с картофелем со сметаной</t>
  </si>
  <si>
    <t>Тефтели 2-й вариант с соусом</t>
  </si>
  <si>
    <t>Макаронные изделия отварные</t>
  </si>
  <si>
    <t xml:space="preserve">Напиток яблочный </t>
  </si>
  <si>
    <t>Хлеб ржано-пшеничный</t>
  </si>
  <si>
    <t>100 (50/50)</t>
  </si>
  <si>
    <t>88/2011</t>
  </si>
  <si>
    <t>279/2011</t>
  </si>
  <si>
    <t>309/2011</t>
  </si>
  <si>
    <t>639*</t>
  </si>
  <si>
    <t>Каша вязкая молочная из риса с маслом</t>
  </si>
  <si>
    <t>Бутерброд с повидлом</t>
  </si>
  <si>
    <t>Чай с фруктовым соком</t>
  </si>
  <si>
    <t>Кондитерские изделия</t>
  </si>
  <si>
    <t>Вторник</t>
  </si>
  <si>
    <t>174/2011</t>
  </si>
  <si>
    <t>2/2011</t>
  </si>
  <si>
    <t>79**</t>
  </si>
  <si>
    <t>1 шт</t>
  </si>
  <si>
    <t>103/2011</t>
  </si>
  <si>
    <t>269/2011</t>
  </si>
  <si>
    <t>303/2011</t>
  </si>
  <si>
    <t>342/2011</t>
  </si>
  <si>
    <t>Суп картофельный с макаронными изделиями</t>
  </si>
  <si>
    <t>Котлеты (особые) с соусом</t>
  </si>
  <si>
    <t>Компот из свежих плодов</t>
  </si>
  <si>
    <t>Понедельник</t>
  </si>
  <si>
    <t>Среда</t>
  </si>
  <si>
    <t>Каша жидкая молочная из гречневой крупы с маслом</t>
  </si>
  <si>
    <t>183/2011</t>
  </si>
  <si>
    <t>Сыр (порциями)</t>
  </si>
  <si>
    <t>15/2011</t>
  </si>
  <si>
    <t>Чай с молоком</t>
  </si>
  <si>
    <t>378/2011</t>
  </si>
  <si>
    <t>Рассольник ленинградский со сметаной</t>
  </si>
  <si>
    <t>Напиток лимонный</t>
  </si>
  <si>
    <t>96/2011</t>
  </si>
  <si>
    <t>699*</t>
  </si>
  <si>
    <t>Четверг</t>
  </si>
  <si>
    <t>Запеканка из творога</t>
  </si>
  <si>
    <t>Каша вязкая молочная из пшеничной крупы с маслом</t>
  </si>
  <si>
    <t>Чай с лимоном</t>
  </si>
  <si>
    <t>150/5</t>
  </si>
  <si>
    <t>223/2011</t>
  </si>
  <si>
    <t>173/2011</t>
  </si>
  <si>
    <t>377/2011</t>
  </si>
  <si>
    <t>гор. напиток</t>
  </si>
  <si>
    <t>каша</t>
  </si>
  <si>
    <t>Борщ  с капустой и картофелем со сметаной</t>
  </si>
  <si>
    <t>Плов</t>
  </si>
  <si>
    <t>82/2011</t>
  </si>
  <si>
    <t>265/2011</t>
  </si>
  <si>
    <t>349/2011</t>
  </si>
  <si>
    <t>Пятница</t>
  </si>
  <si>
    <t>Каша вязкая молочная из овсяной крупы с маслом</t>
  </si>
  <si>
    <t>Кофейный напиток с молоком</t>
  </si>
  <si>
    <t>379/2011</t>
  </si>
  <si>
    <t>Суп из овощей со сметаной</t>
  </si>
  <si>
    <t>Пюре картофельное</t>
  </si>
  <si>
    <t>Напиток «Цитрус»</t>
  </si>
  <si>
    <t>99/2011</t>
  </si>
  <si>
    <t>312/2011</t>
  </si>
  <si>
    <t>Cтр. 228****</t>
  </si>
  <si>
    <t>Примерное десятидневное меню для обучающихся</t>
  </si>
  <si>
    <t>Масло сливочное (порциями)</t>
  </si>
  <si>
    <t>Какао с молоком</t>
  </si>
  <si>
    <t>14/2011</t>
  </si>
  <si>
    <t>382/2011</t>
  </si>
  <si>
    <t>Салат «Пекинский»</t>
  </si>
  <si>
    <t>Суп картофельный с бобовыми (горохами)</t>
  </si>
  <si>
    <t>Печень по-строгановски (куриная)</t>
  </si>
  <si>
    <t>Сок фруктовый</t>
  </si>
  <si>
    <t>ТТК</t>
  </si>
  <si>
    <t>102/2011</t>
  </si>
  <si>
    <t>389/2011</t>
  </si>
  <si>
    <t>Омлет натуральный</t>
  </si>
  <si>
    <t>210/2011</t>
  </si>
  <si>
    <t>Жаркое по-домашнему</t>
  </si>
  <si>
    <t>259/2011</t>
  </si>
  <si>
    <t>Шницель рыбный с соусом</t>
  </si>
  <si>
    <t>235/2011</t>
  </si>
  <si>
    <t>Салат из свеклы с сыром и чесноком</t>
  </si>
  <si>
    <t>200</t>
  </si>
  <si>
    <t>181/2011</t>
  </si>
  <si>
    <t>295/2011</t>
  </si>
  <si>
    <t>50/2011</t>
  </si>
  <si>
    <t>97/2011</t>
  </si>
  <si>
    <t>Оладьи со сгущенным молоком</t>
  </si>
  <si>
    <t>401/2011</t>
  </si>
  <si>
    <t>Суп крестьянский с крупой</t>
  </si>
  <si>
    <t>Рис отварной</t>
  </si>
  <si>
    <t>98/2011</t>
  </si>
  <si>
    <t>304/2011</t>
  </si>
  <si>
    <t>Закуска</t>
  </si>
  <si>
    <t>Каша вязкая гречневая</t>
  </si>
  <si>
    <t>90 (45/45)</t>
  </si>
  <si>
    <t>Компот из смеси фруктов</t>
  </si>
  <si>
    <t>290/2011</t>
  </si>
  <si>
    <t>175/2011</t>
  </si>
  <si>
    <t>Пложы свежие</t>
  </si>
  <si>
    <t>Салат "Школьные годы"</t>
  </si>
  <si>
    <t>29**</t>
  </si>
  <si>
    <t>Салат из свеклы с яблоками</t>
  </si>
  <si>
    <t>54/2011</t>
  </si>
  <si>
    <t>Салат из моркови с яблоками</t>
  </si>
  <si>
    <t>59/2011</t>
  </si>
  <si>
    <t>Слойка овощная</t>
  </si>
  <si>
    <t>78****</t>
  </si>
  <si>
    <t>Салат из белокочанной капусты с яблоками</t>
  </si>
  <si>
    <t>Биточки рыбные с соусом</t>
  </si>
  <si>
    <t>100 (60/40)</t>
  </si>
  <si>
    <t>234/2011</t>
  </si>
  <si>
    <t>100 (45/45)</t>
  </si>
  <si>
    <t>Котлеты рубленные из бройлер-цыплят</t>
  </si>
  <si>
    <t>Каша вязкая молочная из манной крупы с маслом</t>
  </si>
  <si>
    <t>Каша вязкая из риса и пшена молочная с маслом</t>
  </si>
  <si>
    <t>Суп картофельный</t>
  </si>
  <si>
    <t>Котлеты домашние с соусом</t>
  </si>
  <si>
    <t>271/2011</t>
  </si>
  <si>
    <t>Компот их сухофруктов</t>
  </si>
  <si>
    <t>Птица, тушеная в соусе</t>
  </si>
  <si>
    <t>Салат из соленых огурцов с луком</t>
  </si>
  <si>
    <t>Салат из квашеной капусты</t>
  </si>
  <si>
    <t>47/2011</t>
  </si>
  <si>
    <t>21/2011</t>
  </si>
  <si>
    <t>Каша гречневая рассыпчатая</t>
  </si>
  <si>
    <t>46/2011</t>
  </si>
  <si>
    <t>37/2011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</si>
</sst>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14" fillId="0" borderId="19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Border="1"/>
    <xf numFmtId="0" fontId="0" fillId="4" borderId="2" xfId="0" applyFill="1" applyBorder="1"/>
    <xf numFmtId="0" fontId="14" fillId="0" borderId="5" xfId="0" applyFont="1" applyBorder="1" applyAlignment="1">
      <alignment horizontal="center"/>
    </xf>
    <xf numFmtId="0" fontId="4" fillId="5" borderId="2" xfId="0" applyFont="1" applyFill="1" applyBorder="1" applyProtection="1">
      <protection locked="0"/>
    </xf>
    <xf numFmtId="0" fontId="15" fillId="5" borderId="2" xfId="0" applyFont="1" applyFill="1" applyBorder="1" applyAlignment="1" applyProtection="1">
      <alignment vertical="top" wrapText="1"/>
      <protection locked="0"/>
    </xf>
    <xf numFmtId="0" fontId="16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/>
    <xf numFmtId="0" fontId="3" fillId="2" borderId="2" xfId="0" applyFont="1" applyFill="1" applyBorder="1" applyProtection="1"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" fillId="0" borderId="2" xfId="0" applyFont="1" applyBorder="1"/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/>
    </xf>
    <xf numFmtId="0" fontId="14" fillId="0" borderId="18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horizontal="center" vertical="center" textRotation="90"/>
    </xf>
    <xf numFmtId="0" fontId="14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3" sqref="M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71093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9" customHeight="1" x14ac:dyDescent="0.25">
      <c r="A1" s="1" t="s">
        <v>6</v>
      </c>
      <c r="C1" s="62" t="s">
        <v>35</v>
      </c>
      <c r="D1" s="63"/>
      <c r="E1" s="63"/>
      <c r="F1" s="12" t="s">
        <v>36</v>
      </c>
      <c r="G1" s="2" t="s">
        <v>15</v>
      </c>
      <c r="H1" s="64" t="s">
        <v>37</v>
      </c>
      <c r="I1" s="64"/>
      <c r="J1" s="64"/>
      <c r="K1" s="64"/>
    </row>
    <row r="2" spans="1:12" ht="18" x14ac:dyDescent="0.2">
      <c r="A2" s="54" t="s">
        <v>113</v>
      </c>
      <c r="C2" s="2"/>
      <c r="G2" s="2" t="s">
        <v>16</v>
      </c>
      <c r="H2" s="64" t="s">
        <v>38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17</v>
      </c>
      <c r="H3" s="44">
        <v>25</v>
      </c>
      <c r="I3" s="44">
        <v>11</v>
      </c>
      <c r="J3" s="45">
        <v>2024</v>
      </c>
      <c r="K3" s="46"/>
    </row>
    <row r="4" spans="1:12" ht="13.5" thickBot="1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31</v>
      </c>
    </row>
    <row r="6" spans="1:12" ht="15" x14ac:dyDescent="0.25">
      <c r="A6" s="19">
        <v>1</v>
      </c>
      <c r="B6" s="20">
        <v>1</v>
      </c>
      <c r="C6" s="21" t="s">
        <v>18</v>
      </c>
      <c r="D6" s="5" t="s">
        <v>19</v>
      </c>
      <c r="E6" s="35" t="s">
        <v>39</v>
      </c>
      <c r="F6" s="36" t="s">
        <v>40</v>
      </c>
      <c r="G6" s="36">
        <v>8.5</v>
      </c>
      <c r="H6" s="36">
        <v>9.6</v>
      </c>
      <c r="I6" s="36">
        <v>40.299999999999997</v>
      </c>
      <c r="J6" s="36">
        <v>282</v>
      </c>
      <c r="K6" s="37" t="s">
        <v>46</v>
      </c>
      <c r="L6" s="36"/>
    </row>
    <row r="7" spans="1:12" ht="15" x14ac:dyDescent="0.25">
      <c r="A7" s="70" t="s">
        <v>76</v>
      </c>
      <c r="B7" s="15"/>
      <c r="C7" s="11"/>
      <c r="D7" s="6"/>
      <c r="E7" s="38" t="s">
        <v>125</v>
      </c>
      <c r="F7" s="39">
        <v>75</v>
      </c>
      <c r="G7" s="39">
        <v>8.9700000000000006</v>
      </c>
      <c r="H7" s="39">
        <v>12.41</v>
      </c>
      <c r="I7" s="39">
        <v>8.85</v>
      </c>
      <c r="J7" s="39">
        <v>183</v>
      </c>
      <c r="K7" s="40" t="s">
        <v>126</v>
      </c>
      <c r="L7" s="39"/>
    </row>
    <row r="8" spans="1:12" ht="15" x14ac:dyDescent="0.25">
      <c r="A8" s="70"/>
      <c r="B8" s="15"/>
      <c r="C8" s="11"/>
      <c r="D8" s="7" t="s">
        <v>20</v>
      </c>
      <c r="E8" s="38" t="s">
        <v>43</v>
      </c>
      <c r="F8" s="39">
        <v>200</v>
      </c>
      <c r="G8" s="39">
        <v>7.0000000000000007E-2</v>
      </c>
      <c r="H8" s="39">
        <v>0.02</v>
      </c>
      <c r="I8" s="39">
        <v>15</v>
      </c>
      <c r="J8" s="39">
        <v>60</v>
      </c>
      <c r="K8" s="40" t="s">
        <v>48</v>
      </c>
      <c r="L8" s="39"/>
    </row>
    <row r="9" spans="1:12" ht="15" x14ac:dyDescent="0.25">
      <c r="A9" s="70"/>
      <c r="B9" s="15"/>
      <c r="C9" s="11"/>
      <c r="D9" s="7" t="s">
        <v>22</v>
      </c>
      <c r="E9" s="38" t="s">
        <v>149</v>
      </c>
      <c r="F9" s="39">
        <v>100</v>
      </c>
      <c r="G9" s="39">
        <v>5.5</v>
      </c>
      <c r="H9" s="39">
        <v>0.7</v>
      </c>
      <c r="I9" s="39">
        <v>21</v>
      </c>
      <c r="J9" s="39">
        <v>112</v>
      </c>
      <c r="K9" s="40" t="s">
        <v>49</v>
      </c>
      <c r="L9" s="39"/>
    </row>
    <row r="10" spans="1:12" ht="15" x14ac:dyDescent="0.25">
      <c r="A10" s="70"/>
      <c r="B10" s="15"/>
      <c r="C10" s="11"/>
      <c r="D10" s="7" t="s">
        <v>21</v>
      </c>
      <c r="E10" s="38" t="s">
        <v>44</v>
      </c>
      <c r="F10" s="39">
        <v>40</v>
      </c>
      <c r="G10" s="39">
        <v>3</v>
      </c>
      <c r="H10" s="39">
        <v>1.2</v>
      </c>
      <c r="I10" s="39">
        <v>24.6</v>
      </c>
      <c r="J10" s="39">
        <v>121</v>
      </c>
      <c r="K10" s="40"/>
      <c r="L10" s="39"/>
    </row>
    <row r="11" spans="1:12" ht="15" x14ac:dyDescent="0.25">
      <c r="A11" s="70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71"/>
      <c r="B12" s="16"/>
      <c r="C12" s="8"/>
      <c r="D12" s="17" t="s">
        <v>29</v>
      </c>
      <c r="E12" s="9"/>
      <c r="F12" s="18">
        <f>SUM(F6:F11)</f>
        <v>415</v>
      </c>
      <c r="G12" s="18">
        <f>SUM(G6:G11)</f>
        <v>26.04</v>
      </c>
      <c r="H12" s="18">
        <f>SUM(H6:H11)</f>
        <v>23.929999999999996</v>
      </c>
      <c r="I12" s="18">
        <f>SUM(I6:I11)</f>
        <v>109.75</v>
      </c>
      <c r="J12" s="18">
        <f>SUM(J6:J11)</f>
        <v>758</v>
      </c>
      <c r="K12" s="22"/>
      <c r="L12" s="18">
        <v>75</v>
      </c>
    </row>
    <row r="13" spans="1:12" ht="15" x14ac:dyDescent="0.25">
      <c r="A13" s="47">
        <f>A6</f>
        <v>1</v>
      </c>
      <c r="B13" s="13">
        <f>B6</f>
        <v>1</v>
      </c>
      <c r="C13" s="10" t="s">
        <v>23</v>
      </c>
      <c r="D13" s="7" t="s">
        <v>24</v>
      </c>
      <c r="E13" s="38" t="s">
        <v>150</v>
      </c>
      <c r="F13" s="39">
        <v>60</v>
      </c>
      <c r="G13" s="39">
        <v>0.9</v>
      </c>
      <c r="H13" s="39">
        <v>6.1</v>
      </c>
      <c r="I13" s="39">
        <v>2.6</v>
      </c>
      <c r="J13" s="39">
        <v>69</v>
      </c>
      <c r="K13" s="40" t="s">
        <v>151</v>
      </c>
      <c r="L13" s="39"/>
    </row>
    <row r="14" spans="1:12" ht="12" customHeight="1" x14ac:dyDescent="0.25">
      <c r="A14" s="72" t="s">
        <v>76</v>
      </c>
      <c r="B14" s="15"/>
      <c r="C14" s="11"/>
      <c r="D14" s="7" t="s">
        <v>25</v>
      </c>
      <c r="E14" s="38" t="s">
        <v>50</v>
      </c>
      <c r="F14" s="39" t="s">
        <v>40</v>
      </c>
      <c r="G14" s="39">
        <v>1.52</v>
      </c>
      <c r="H14" s="39">
        <v>4.8</v>
      </c>
      <c r="I14" s="39">
        <v>6.4</v>
      </c>
      <c r="J14" s="39">
        <v>75</v>
      </c>
      <c r="K14" s="40" t="s">
        <v>56</v>
      </c>
      <c r="L14" s="39"/>
    </row>
    <row r="15" spans="1:12" ht="15" x14ac:dyDescent="0.25">
      <c r="A15" s="72"/>
      <c r="B15" s="15"/>
      <c r="C15" s="11"/>
      <c r="D15" s="7" t="s">
        <v>26</v>
      </c>
      <c r="E15" s="38" t="s">
        <v>51</v>
      </c>
      <c r="F15" s="39" t="s">
        <v>55</v>
      </c>
      <c r="G15" s="39">
        <v>7.1</v>
      </c>
      <c r="H15" s="39">
        <v>17.899999999999999</v>
      </c>
      <c r="I15" s="39">
        <v>9</v>
      </c>
      <c r="J15" s="39">
        <v>226</v>
      </c>
      <c r="K15" s="40" t="s">
        <v>57</v>
      </c>
      <c r="L15" s="39"/>
    </row>
    <row r="16" spans="1:12" ht="15" x14ac:dyDescent="0.25">
      <c r="A16" s="72"/>
      <c r="B16" s="15"/>
      <c r="C16" s="11"/>
      <c r="D16" s="7" t="s">
        <v>27</v>
      </c>
      <c r="E16" s="38" t="s">
        <v>52</v>
      </c>
      <c r="F16" s="39">
        <v>150</v>
      </c>
      <c r="G16" s="39">
        <v>5.7</v>
      </c>
      <c r="H16" s="39">
        <v>0.67</v>
      </c>
      <c r="I16" s="39">
        <v>31.92</v>
      </c>
      <c r="J16" s="39">
        <v>157</v>
      </c>
      <c r="K16" s="40" t="s">
        <v>58</v>
      </c>
      <c r="L16" s="39"/>
    </row>
    <row r="17" spans="1:12" ht="15" x14ac:dyDescent="0.25">
      <c r="A17" s="72"/>
      <c r="B17" s="15"/>
      <c r="C17" s="11"/>
      <c r="D17" s="7" t="s">
        <v>28</v>
      </c>
      <c r="E17" s="38" t="s">
        <v>53</v>
      </c>
      <c r="F17" s="39">
        <v>200</v>
      </c>
      <c r="G17" s="39">
        <v>0.44</v>
      </c>
      <c r="H17" s="39">
        <v>0</v>
      </c>
      <c r="I17" s="39">
        <v>28.88</v>
      </c>
      <c r="J17" s="39">
        <v>117</v>
      </c>
      <c r="K17" s="40" t="s">
        <v>59</v>
      </c>
      <c r="L17" s="39"/>
    </row>
    <row r="18" spans="1:12" ht="15" x14ac:dyDescent="0.25">
      <c r="A18" s="72"/>
      <c r="B18" s="15"/>
      <c r="C18" s="11"/>
      <c r="D18" s="49" t="s">
        <v>21</v>
      </c>
      <c r="E18" s="38" t="s">
        <v>54</v>
      </c>
      <c r="F18" s="39">
        <v>60</v>
      </c>
      <c r="G18" s="39">
        <v>4.74</v>
      </c>
      <c r="H18" s="39">
        <v>0.8</v>
      </c>
      <c r="I18" s="39">
        <v>26.8</v>
      </c>
      <c r="J18" s="39">
        <v>133</v>
      </c>
      <c r="K18" s="40"/>
      <c r="L18" s="39"/>
    </row>
    <row r="19" spans="1:12" ht="15" x14ac:dyDescent="0.25">
      <c r="A19" s="72"/>
      <c r="B19" s="15"/>
      <c r="C19" s="11"/>
      <c r="D19" s="6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73"/>
      <c r="B20" s="16"/>
      <c r="C20" s="8"/>
      <c r="D20" s="17" t="s">
        <v>29</v>
      </c>
      <c r="E20" s="9"/>
      <c r="F20" s="18">
        <f>SUM(F13:F19)</f>
        <v>470</v>
      </c>
      <c r="G20" s="18">
        <f>SUM(G13:G19)</f>
        <v>20.399999999999999</v>
      </c>
      <c r="H20" s="18">
        <f>SUM(H13:H19)</f>
        <v>30.27</v>
      </c>
      <c r="I20" s="18">
        <f>SUM(I13:I19)</f>
        <v>105.6</v>
      </c>
      <c r="J20" s="18">
        <f>SUM(J13:J19)</f>
        <v>777</v>
      </c>
      <c r="K20" s="22"/>
      <c r="L20" s="18">
        <v>77.3</v>
      </c>
    </row>
    <row r="21" spans="1:12" ht="15.75" thickBot="1" x14ac:dyDescent="0.25">
      <c r="A21" s="26">
        <f>A6</f>
        <v>1</v>
      </c>
      <c r="B21" s="27">
        <f>B6</f>
        <v>1</v>
      </c>
      <c r="C21" s="65" t="s">
        <v>4</v>
      </c>
      <c r="D21" s="66"/>
      <c r="E21" s="28"/>
      <c r="F21" s="29">
        <f>F12+F20</f>
        <v>885</v>
      </c>
      <c r="G21" s="29">
        <f>G12+G20</f>
        <v>46.44</v>
      </c>
      <c r="H21" s="29">
        <f>H12+H20</f>
        <v>54.199999999999996</v>
      </c>
      <c r="I21" s="29">
        <f>I12+I20</f>
        <v>215.35</v>
      </c>
      <c r="J21" s="29">
        <f>J12+J20</f>
        <v>1535</v>
      </c>
      <c r="K21" s="29"/>
      <c r="L21" s="29">
        <f>L12+L20</f>
        <v>152.30000000000001</v>
      </c>
    </row>
    <row r="22" spans="1:12" ht="15" x14ac:dyDescent="0.25">
      <c r="A22" s="14">
        <v>1</v>
      </c>
      <c r="B22" s="15">
        <v>2</v>
      </c>
      <c r="C22" s="21" t="s">
        <v>18</v>
      </c>
      <c r="D22" s="5" t="s">
        <v>19</v>
      </c>
      <c r="E22" s="35" t="s">
        <v>60</v>
      </c>
      <c r="F22" s="36" t="s">
        <v>40</v>
      </c>
      <c r="G22" s="36">
        <v>9.9</v>
      </c>
      <c r="H22" s="36">
        <v>10.7</v>
      </c>
      <c r="I22" s="36">
        <v>42</v>
      </c>
      <c r="J22" s="36">
        <v>304</v>
      </c>
      <c r="K22" s="36" t="s">
        <v>65</v>
      </c>
      <c r="L22" s="36"/>
    </row>
    <row r="23" spans="1:12" ht="15" x14ac:dyDescent="0.25">
      <c r="A23" s="74" t="s">
        <v>64</v>
      </c>
      <c r="B23" s="15"/>
      <c r="C23" s="11"/>
      <c r="D23" s="6"/>
      <c r="E23" s="38" t="s">
        <v>61</v>
      </c>
      <c r="F23" s="39">
        <v>40</v>
      </c>
      <c r="G23" s="39">
        <v>1.2</v>
      </c>
      <c r="H23" s="39">
        <v>4.3</v>
      </c>
      <c r="I23" s="39">
        <v>22</v>
      </c>
      <c r="J23" s="39">
        <v>132</v>
      </c>
      <c r="K23" s="39" t="s">
        <v>66</v>
      </c>
      <c r="L23" s="39"/>
    </row>
    <row r="24" spans="1:12" ht="15" x14ac:dyDescent="0.25">
      <c r="A24" s="74"/>
      <c r="B24" s="15"/>
      <c r="C24" s="11"/>
      <c r="D24" s="7" t="s">
        <v>20</v>
      </c>
      <c r="E24" s="38" t="s">
        <v>62</v>
      </c>
      <c r="F24" s="39">
        <v>200</v>
      </c>
      <c r="G24" s="39">
        <v>0.34</v>
      </c>
      <c r="H24" s="39">
        <v>0.02</v>
      </c>
      <c r="I24" s="39">
        <v>24.53</v>
      </c>
      <c r="J24" s="39">
        <v>100</v>
      </c>
      <c r="K24" s="39" t="s">
        <v>67</v>
      </c>
      <c r="L24" s="39"/>
    </row>
    <row r="25" spans="1:12" ht="15" x14ac:dyDescent="0.25">
      <c r="A25" s="74"/>
      <c r="B25" s="15"/>
      <c r="C25" s="11"/>
      <c r="D25" s="7"/>
      <c r="E25" s="38" t="s">
        <v>63</v>
      </c>
      <c r="F25" s="39">
        <v>100</v>
      </c>
      <c r="G25" s="39">
        <v>5.7</v>
      </c>
      <c r="H25" s="39">
        <v>5.0999999999999996</v>
      </c>
      <c r="I25" s="39">
        <v>20.100000000000001</v>
      </c>
      <c r="J25" s="39">
        <v>149</v>
      </c>
      <c r="K25" s="40"/>
      <c r="L25" s="39"/>
    </row>
    <row r="26" spans="1:12" ht="15" x14ac:dyDescent="0.25">
      <c r="A26" s="74"/>
      <c r="B26" s="15"/>
      <c r="C26" s="11"/>
      <c r="D26" s="7" t="s">
        <v>21</v>
      </c>
      <c r="E26" s="38" t="s">
        <v>44</v>
      </c>
      <c r="F26" s="39">
        <v>40</v>
      </c>
      <c r="G26" s="39">
        <v>3</v>
      </c>
      <c r="H26" s="39">
        <v>1.2</v>
      </c>
      <c r="I26" s="39">
        <v>24.6</v>
      </c>
      <c r="J26" s="39">
        <v>121</v>
      </c>
      <c r="K26" s="40"/>
      <c r="L26" s="39"/>
    </row>
    <row r="27" spans="1:12" ht="15" x14ac:dyDescent="0.25">
      <c r="A27" s="74"/>
      <c r="B27" s="15"/>
      <c r="C27" s="11"/>
      <c r="D27" s="6"/>
      <c r="E27" s="38"/>
      <c r="F27" s="39"/>
      <c r="G27" s="39"/>
      <c r="H27" s="39"/>
      <c r="I27" s="39"/>
      <c r="J27" s="39"/>
      <c r="K27" s="40"/>
      <c r="L27" s="39"/>
    </row>
    <row r="28" spans="1:12" ht="15" x14ac:dyDescent="0.25">
      <c r="A28" s="75"/>
      <c r="B28" s="16"/>
      <c r="C28" s="8"/>
      <c r="D28" s="17" t="s">
        <v>29</v>
      </c>
      <c r="E28" s="9"/>
      <c r="F28" s="18">
        <f>SUM(F22:F27)</f>
        <v>380</v>
      </c>
      <c r="G28" s="18">
        <f>SUM(G22:G27)</f>
        <v>20.14</v>
      </c>
      <c r="H28" s="18">
        <f>SUM(H22:H27)</f>
        <v>21.319999999999997</v>
      </c>
      <c r="I28" s="18">
        <f>SUM(I22:I27)</f>
        <v>133.22999999999999</v>
      </c>
      <c r="J28" s="18">
        <f>SUM(J22:J27)</f>
        <v>806</v>
      </c>
      <c r="K28" s="22"/>
      <c r="L28" s="18">
        <v>75</v>
      </c>
    </row>
    <row r="29" spans="1:12" ht="15" x14ac:dyDescent="0.25">
      <c r="A29" s="51">
        <f>A22</f>
        <v>1</v>
      </c>
      <c r="B29" s="13">
        <f>B22</f>
        <v>2</v>
      </c>
      <c r="C29" s="10" t="s">
        <v>23</v>
      </c>
      <c r="D29" s="7" t="s">
        <v>24</v>
      </c>
      <c r="E29" s="38" t="s">
        <v>152</v>
      </c>
      <c r="F29" s="39">
        <v>60</v>
      </c>
      <c r="G29" s="39">
        <v>0.65</v>
      </c>
      <c r="H29" s="39">
        <v>3.65</v>
      </c>
      <c r="I29" s="39">
        <v>6.73</v>
      </c>
      <c r="J29" s="39">
        <v>62</v>
      </c>
      <c r="K29" s="39" t="s">
        <v>153</v>
      </c>
      <c r="L29" s="39"/>
    </row>
    <row r="30" spans="1:12" ht="15" x14ac:dyDescent="0.25">
      <c r="A30" s="68" t="s">
        <v>64</v>
      </c>
      <c r="B30" s="15"/>
      <c r="C30" s="11"/>
      <c r="D30" s="7" t="s">
        <v>25</v>
      </c>
      <c r="E30" s="38" t="s">
        <v>73</v>
      </c>
      <c r="F30" s="39">
        <v>200</v>
      </c>
      <c r="G30" s="39">
        <v>2.16</v>
      </c>
      <c r="H30" s="39">
        <v>2.2400000000000002</v>
      </c>
      <c r="I30" s="39">
        <v>14</v>
      </c>
      <c r="J30" s="39">
        <v>85</v>
      </c>
      <c r="K30" s="40" t="s">
        <v>69</v>
      </c>
      <c r="L30" s="39"/>
    </row>
    <row r="31" spans="1:12" ht="15" x14ac:dyDescent="0.25">
      <c r="A31" s="68"/>
      <c r="B31" s="15"/>
      <c r="C31" s="11"/>
      <c r="D31" s="7" t="s">
        <v>26</v>
      </c>
      <c r="E31" s="38" t="s">
        <v>74</v>
      </c>
      <c r="F31" s="39" t="s">
        <v>145</v>
      </c>
      <c r="G31" s="39">
        <v>11.88</v>
      </c>
      <c r="H31" s="39">
        <v>12.96</v>
      </c>
      <c r="I31" s="39">
        <v>7.74</v>
      </c>
      <c r="J31" s="39">
        <v>195</v>
      </c>
      <c r="K31" s="39" t="s">
        <v>70</v>
      </c>
      <c r="L31" s="39"/>
    </row>
    <row r="32" spans="1:12" ht="15" x14ac:dyDescent="0.25">
      <c r="A32" s="68"/>
      <c r="B32" s="15"/>
      <c r="C32" s="11"/>
      <c r="D32" s="7" t="s">
        <v>27</v>
      </c>
      <c r="E32" s="38" t="s">
        <v>175</v>
      </c>
      <c r="F32" s="39">
        <v>150</v>
      </c>
      <c r="G32" s="39">
        <v>8.58</v>
      </c>
      <c r="H32" s="39">
        <v>6</v>
      </c>
      <c r="I32" s="39">
        <v>40.25</v>
      </c>
      <c r="J32" s="39">
        <v>249</v>
      </c>
      <c r="K32" s="39" t="s">
        <v>71</v>
      </c>
      <c r="L32" s="39"/>
    </row>
    <row r="33" spans="1:12" ht="15" x14ac:dyDescent="0.25">
      <c r="A33" s="68"/>
      <c r="B33" s="15"/>
      <c r="C33" s="11"/>
      <c r="D33" s="7" t="s">
        <v>28</v>
      </c>
      <c r="E33" s="38" t="s">
        <v>75</v>
      </c>
      <c r="F33" s="39">
        <v>200</v>
      </c>
      <c r="G33" s="39">
        <v>0.16</v>
      </c>
      <c r="H33" s="39">
        <v>0.16</v>
      </c>
      <c r="I33" s="39">
        <v>27.87</v>
      </c>
      <c r="J33" s="39">
        <v>131</v>
      </c>
      <c r="K33" s="39" t="s">
        <v>72</v>
      </c>
      <c r="L33" s="39"/>
    </row>
    <row r="34" spans="1:12" ht="15" x14ac:dyDescent="0.25">
      <c r="A34" s="68"/>
      <c r="B34" s="15"/>
      <c r="C34" s="11"/>
      <c r="D34" s="49" t="s">
        <v>21</v>
      </c>
      <c r="E34" s="38" t="s">
        <v>54</v>
      </c>
      <c r="F34" s="39">
        <v>60</v>
      </c>
      <c r="G34" s="39">
        <v>4.74</v>
      </c>
      <c r="H34" s="39">
        <v>0.8</v>
      </c>
      <c r="I34" s="39">
        <v>26.8</v>
      </c>
      <c r="J34" s="39">
        <v>133</v>
      </c>
      <c r="K34" s="40"/>
      <c r="L34" s="39"/>
    </row>
    <row r="35" spans="1:12" ht="15" x14ac:dyDescent="0.25">
      <c r="A35" s="68"/>
      <c r="B35" s="15"/>
      <c r="C35" s="11"/>
      <c r="D35" s="50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68"/>
      <c r="B36" s="15"/>
      <c r="C36" s="11"/>
      <c r="D36" s="6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68"/>
      <c r="B37" s="15"/>
      <c r="C37" s="11"/>
      <c r="D37" s="6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69"/>
      <c r="B38" s="16"/>
      <c r="C38" s="8"/>
      <c r="D38" s="17" t="s">
        <v>29</v>
      </c>
      <c r="E38" s="9"/>
      <c r="F38" s="18">
        <f>SUM(F29:F37)</f>
        <v>670</v>
      </c>
      <c r="G38" s="18">
        <f t="shared" ref="G38" si="0">SUM(G29:G37)</f>
        <v>28.17</v>
      </c>
      <c r="H38" s="18">
        <f t="shared" ref="H38" si="1">SUM(H29:H37)</f>
        <v>25.810000000000002</v>
      </c>
      <c r="I38" s="18">
        <f t="shared" ref="I38" si="2">SUM(I29:I37)</f>
        <v>123.39</v>
      </c>
      <c r="J38" s="18">
        <f t="shared" ref="J38" si="3">SUM(J29:J37)</f>
        <v>855</v>
      </c>
      <c r="K38" s="22"/>
      <c r="L38" s="18">
        <v>77.3</v>
      </c>
    </row>
    <row r="39" spans="1:12" ht="15.75" customHeight="1" thickBot="1" x14ac:dyDescent="0.25">
      <c r="A39" s="30">
        <f>A22</f>
        <v>1</v>
      </c>
      <c r="B39" s="30">
        <f>B22</f>
        <v>2</v>
      </c>
      <c r="C39" s="65" t="s">
        <v>4</v>
      </c>
      <c r="D39" s="66"/>
      <c r="E39" s="28"/>
      <c r="F39" s="29">
        <f>F28+F38</f>
        <v>1050</v>
      </c>
      <c r="G39" s="29">
        <f t="shared" ref="G39" si="4">G28+G38</f>
        <v>48.31</v>
      </c>
      <c r="H39" s="29">
        <f t="shared" ref="H39" si="5">H28+H38</f>
        <v>47.129999999999995</v>
      </c>
      <c r="I39" s="29">
        <f t="shared" ref="I39" si="6">I28+I38</f>
        <v>256.62</v>
      </c>
      <c r="J39" s="29">
        <f t="shared" ref="J39:L39" si="7">J28+J38</f>
        <v>1661</v>
      </c>
      <c r="K39" s="29"/>
      <c r="L39" s="29">
        <f t="shared" si="7"/>
        <v>152.30000000000001</v>
      </c>
    </row>
    <row r="40" spans="1:12" ht="15" x14ac:dyDescent="0.25">
      <c r="A40" s="19">
        <v>1</v>
      </c>
      <c r="B40" s="20">
        <v>3</v>
      </c>
      <c r="C40" s="21" t="s">
        <v>18</v>
      </c>
      <c r="D40" s="5" t="s">
        <v>19</v>
      </c>
      <c r="E40" s="35" t="s">
        <v>78</v>
      </c>
      <c r="F40" s="36" t="s">
        <v>40</v>
      </c>
      <c r="G40" s="36">
        <v>11.3</v>
      </c>
      <c r="H40" s="36">
        <v>12</v>
      </c>
      <c r="I40" s="37">
        <v>51</v>
      </c>
      <c r="J40" s="36">
        <v>357</v>
      </c>
      <c r="K40" s="37" t="s">
        <v>79</v>
      </c>
      <c r="L40" s="36"/>
    </row>
    <row r="41" spans="1:12" ht="15" x14ac:dyDescent="0.25">
      <c r="A41" s="70" t="s">
        <v>77</v>
      </c>
      <c r="B41" s="15"/>
      <c r="C41" s="11"/>
      <c r="D41" s="6"/>
      <c r="E41" s="38" t="s">
        <v>80</v>
      </c>
      <c r="F41" s="39">
        <v>12</v>
      </c>
      <c r="G41" s="39">
        <v>2.76</v>
      </c>
      <c r="H41" s="39">
        <v>3.54</v>
      </c>
      <c r="I41" s="40"/>
      <c r="J41" s="39">
        <v>43</v>
      </c>
      <c r="K41" s="40" t="s">
        <v>81</v>
      </c>
      <c r="L41" s="39"/>
    </row>
    <row r="42" spans="1:12" ht="15" x14ac:dyDescent="0.25">
      <c r="A42" s="70"/>
      <c r="B42" s="15"/>
      <c r="C42" s="11"/>
      <c r="D42" s="7" t="s">
        <v>20</v>
      </c>
      <c r="E42" s="38" t="s">
        <v>82</v>
      </c>
      <c r="F42" s="39">
        <v>200</v>
      </c>
      <c r="G42" s="39">
        <v>1.52</v>
      </c>
      <c r="H42" s="39">
        <v>1.35</v>
      </c>
      <c r="I42" s="40">
        <v>15.9</v>
      </c>
      <c r="J42" s="39">
        <v>82</v>
      </c>
      <c r="K42" s="40" t="s">
        <v>83</v>
      </c>
      <c r="L42" s="39"/>
    </row>
    <row r="43" spans="1:12" ht="15" x14ac:dyDescent="0.25">
      <c r="A43" s="70"/>
      <c r="B43" s="15"/>
      <c r="C43" s="11"/>
      <c r="D43" s="61" t="s">
        <v>22</v>
      </c>
      <c r="E43" s="38" t="s">
        <v>45</v>
      </c>
      <c r="F43" s="39">
        <v>100</v>
      </c>
      <c r="G43" s="39">
        <v>5.5</v>
      </c>
      <c r="H43" s="39">
        <v>0.7</v>
      </c>
      <c r="I43" s="39">
        <v>21</v>
      </c>
      <c r="J43" s="39">
        <v>112</v>
      </c>
      <c r="K43" s="40" t="s">
        <v>49</v>
      </c>
      <c r="L43" s="39"/>
    </row>
    <row r="44" spans="1:12" ht="15" x14ac:dyDescent="0.25">
      <c r="A44" s="70"/>
      <c r="B44" s="15"/>
      <c r="C44" s="11"/>
      <c r="D44" s="49" t="s">
        <v>21</v>
      </c>
      <c r="E44" s="38" t="s">
        <v>44</v>
      </c>
      <c r="F44" s="39">
        <v>40</v>
      </c>
      <c r="G44" s="39">
        <v>3</v>
      </c>
      <c r="H44" s="39">
        <v>1.2</v>
      </c>
      <c r="I44" s="40">
        <v>24.6</v>
      </c>
      <c r="J44" s="39">
        <v>121</v>
      </c>
      <c r="K44" s="40"/>
      <c r="L44" s="39"/>
    </row>
    <row r="45" spans="1:12" ht="15" x14ac:dyDescent="0.25">
      <c r="A45" s="70"/>
      <c r="B45" s="15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70"/>
      <c r="B46" s="15"/>
      <c r="C46" s="11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5" x14ac:dyDescent="0.25">
      <c r="A47" s="71"/>
      <c r="B47" s="16"/>
      <c r="C47" s="8"/>
      <c r="D47" s="17" t="s">
        <v>29</v>
      </c>
      <c r="E47" s="9"/>
      <c r="F47" s="18">
        <f>SUM(F40:F46)</f>
        <v>352</v>
      </c>
      <c r="G47" s="18">
        <f t="shared" ref="G47" si="8">SUM(G40:G46)</f>
        <v>24.08</v>
      </c>
      <c r="H47" s="18">
        <f t="shared" ref="H47" si="9">SUM(H40:H46)</f>
        <v>18.79</v>
      </c>
      <c r="I47" s="18">
        <f t="shared" ref="I47" si="10">SUM(I40:I46)</f>
        <v>112.5</v>
      </c>
      <c r="J47" s="18">
        <f t="shared" ref="J47" si="11">SUM(J40:J46)</f>
        <v>715</v>
      </c>
      <c r="K47" s="22"/>
      <c r="L47" s="18">
        <v>75</v>
      </c>
    </row>
    <row r="48" spans="1:12" ht="15" x14ac:dyDescent="0.25">
      <c r="A48" s="23">
        <f>A40</f>
        <v>1</v>
      </c>
      <c r="B48" s="13">
        <f>B40</f>
        <v>3</v>
      </c>
      <c r="C48" s="10" t="s">
        <v>23</v>
      </c>
      <c r="D48" s="7" t="s">
        <v>24</v>
      </c>
      <c r="E48" s="38" t="s">
        <v>154</v>
      </c>
      <c r="F48" s="39">
        <v>60</v>
      </c>
      <c r="G48" s="39">
        <v>0.9</v>
      </c>
      <c r="H48" s="39">
        <v>3.05</v>
      </c>
      <c r="I48" s="39">
        <v>7.82</v>
      </c>
      <c r="J48" s="39">
        <v>62</v>
      </c>
      <c r="K48" s="40" t="s">
        <v>155</v>
      </c>
      <c r="L48" s="39"/>
    </row>
    <row r="49" spans="1:12" ht="15" x14ac:dyDescent="0.25">
      <c r="A49" s="70" t="s">
        <v>77</v>
      </c>
      <c r="B49" s="15"/>
      <c r="C49" s="11"/>
      <c r="D49" s="7" t="s">
        <v>25</v>
      </c>
      <c r="E49" s="38" t="s">
        <v>84</v>
      </c>
      <c r="F49" s="39" t="s">
        <v>40</v>
      </c>
      <c r="G49" s="39">
        <v>1.6</v>
      </c>
      <c r="H49" s="39">
        <v>4</v>
      </c>
      <c r="I49" s="39">
        <v>9.6</v>
      </c>
      <c r="J49" s="39">
        <v>81</v>
      </c>
      <c r="K49" s="40" t="s">
        <v>86</v>
      </c>
      <c r="L49" s="39"/>
    </row>
    <row r="50" spans="1:12" ht="15" x14ac:dyDescent="0.25">
      <c r="A50" s="70"/>
      <c r="B50" s="15"/>
      <c r="C50" s="11"/>
      <c r="D50" s="7" t="s">
        <v>26</v>
      </c>
      <c r="E50" s="38" t="s">
        <v>156</v>
      </c>
      <c r="F50" s="39">
        <v>220</v>
      </c>
      <c r="G50" s="39">
        <v>33.4</v>
      </c>
      <c r="H50" s="39">
        <v>19.16</v>
      </c>
      <c r="I50" s="39">
        <v>40.450000000000003</v>
      </c>
      <c r="J50" s="39">
        <v>468</v>
      </c>
      <c r="K50" s="40" t="s">
        <v>157</v>
      </c>
      <c r="L50" s="39"/>
    </row>
    <row r="51" spans="1:12" ht="15" x14ac:dyDescent="0.25">
      <c r="A51" s="70"/>
      <c r="B51" s="15"/>
      <c r="C51" s="11"/>
      <c r="D51" s="49" t="s">
        <v>28</v>
      </c>
      <c r="E51" s="38" t="s">
        <v>85</v>
      </c>
      <c r="F51" s="39">
        <v>200</v>
      </c>
      <c r="G51" s="39">
        <v>0.1</v>
      </c>
      <c r="H51" s="39">
        <v>0</v>
      </c>
      <c r="I51" s="39">
        <v>24.2</v>
      </c>
      <c r="J51" s="39">
        <v>97</v>
      </c>
      <c r="K51" s="40" t="s">
        <v>87</v>
      </c>
      <c r="L51" s="39"/>
    </row>
    <row r="52" spans="1:12" ht="15" x14ac:dyDescent="0.25">
      <c r="A52" s="70"/>
      <c r="B52" s="15"/>
      <c r="C52" s="11"/>
      <c r="D52" s="49" t="s">
        <v>21</v>
      </c>
      <c r="E52" s="38" t="s">
        <v>54</v>
      </c>
      <c r="F52" s="39">
        <v>60</v>
      </c>
      <c r="G52" s="39">
        <v>4.74</v>
      </c>
      <c r="H52" s="39">
        <v>0.8</v>
      </c>
      <c r="I52" s="39">
        <v>26.8</v>
      </c>
      <c r="J52" s="39">
        <v>133</v>
      </c>
      <c r="K52" s="40"/>
      <c r="L52" s="39"/>
    </row>
    <row r="53" spans="1:12" ht="15" x14ac:dyDescent="0.25">
      <c r="A53" s="70"/>
      <c r="B53" s="15"/>
      <c r="C53" s="11"/>
      <c r="D53" s="38"/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70"/>
      <c r="B54" s="15"/>
      <c r="C54" s="11"/>
      <c r="D54" s="38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70"/>
      <c r="B55" s="15"/>
      <c r="C55" s="11"/>
      <c r="D55" s="6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70"/>
      <c r="B56" s="15"/>
      <c r="C56" s="11"/>
      <c r="D56" s="6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71"/>
      <c r="B57" s="16"/>
      <c r="C57" s="8"/>
      <c r="D57" s="17" t="s">
        <v>29</v>
      </c>
      <c r="E57" s="9"/>
      <c r="F57" s="18">
        <f>SUM(F48:F56)</f>
        <v>540</v>
      </c>
      <c r="G57" s="18">
        <f>SUM(G48:G56)</f>
        <v>40.74</v>
      </c>
      <c r="H57" s="18">
        <f>SUM(H48:H56)</f>
        <v>27.01</v>
      </c>
      <c r="I57" s="18">
        <f>SUM(I48:I56)</f>
        <v>108.87</v>
      </c>
      <c r="J57" s="18">
        <f>SUM(J48:J56)</f>
        <v>841</v>
      </c>
      <c r="K57" s="22"/>
      <c r="L57" s="18">
        <v>77.3</v>
      </c>
    </row>
    <row r="58" spans="1:12" ht="15.75" customHeight="1" thickBot="1" x14ac:dyDescent="0.25">
      <c r="A58" s="26">
        <f>A40</f>
        <v>1</v>
      </c>
      <c r="B58" s="27">
        <f>B40</f>
        <v>3</v>
      </c>
      <c r="C58" s="65" t="s">
        <v>4</v>
      </c>
      <c r="D58" s="66"/>
      <c r="E58" s="28"/>
      <c r="F58" s="29">
        <f>F47+F57</f>
        <v>892</v>
      </c>
      <c r="G58" s="29">
        <f>G47+G57</f>
        <v>64.819999999999993</v>
      </c>
      <c r="H58" s="29">
        <f>H47+H57</f>
        <v>45.8</v>
      </c>
      <c r="I58" s="29">
        <f>I47+I57</f>
        <v>221.37</v>
      </c>
      <c r="J58" s="29">
        <f>J47+J57</f>
        <v>1556</v>
      </c>
      <c r="K58" s="29"/>
      <c r="L58" s="29">
        <f>L47+L57</f>
        <v>152.30000000000001</v>
      </c>
    </row>
    <row r="59" spans="1:12" ht="15" x14ac:dyDescent="0.25">
      <c r="A59" s="19">
        <v>1</v>
      </c>
      <c r="B59" s="20">
        <v>4</v>
      </c>
      <c r="C59" s="21" t="s">
        <v>18</v>
      </c>
      <c r="D59" s="38"/>
      <c r="E59" s="35" t="s">
        <v>89</v>
      </c>
      <c r="F59" s="36">
        <v>50</v>
      </c>
      <c r="G59" s="36">
        <v>13.91</v>
      </c>
      <c r="H59" s="36">
        <v>7.07</v>
      </c>
      <c r="I59" s="36">
        <v>28.09</v>
      </c>
      <c r="J59" s="36">
        <v>232</v>
      </c>
      <c r="K59" s="37" t="s">
        <v>93</v>
      </c>
      <c r="L59" s="36"/>
    </row>
    <row r="60" spans="1:12" ht="15" x14ac:dyDescent="0.25">
      <c r="A60" s="70" t="s">
        <v>88</v>
      </c>
      <c r="B60" s="15"/>
      <c r="C60" s="11"/>
      <c r="D60" s="52" t="s">
        <v>97</v>
      </c>
      <c r="E60" s="38" t="s">
        <v>90</v>
      </c>
      <c r="F60" s="39" t="s">
        <v>92</v>
      </c>
      <c r="G60" s="39">
        <v>6.45</v>
      </c>
      <c r="H60" s="39">
        <v>8.3000000000000007</v>
      </c>
      <c r="I60" s="39">
        <v>33.270000000000003</v>
      </c>
      <c r="J60" s="39">
        <v>234</v>
      </c>
      <c r="K60" s="40" t="s">
        <v>94</v>
      </c>
      <c r="L60" s="39"/>
    </row>
    <row r="61" spans="1:12" ht="15" x14ac:dyDescent="0.25">
      <c r="A61" s="70"/>
      <c r="B61" s="15"/>
      <c r="C61" s="11"/>
      <c r="D61" s="53" t="s">
        <v>96</v>
      </c>
      <c r="E61" s="38" t="s">
        <v>91</v>
      </c>
      <c r="F61" s="39">
        <v>200</v>
      </c>
      <c r="G61" s="39">
        <v>0.13</v>
      </c>
      <c r="H61" s="39">
        <v>0.02</v>
      </c>
      <c r="I61" s="39">
        <v>15.2</v>
      </c>
      <c r="J61" s="39">
        <v>62</v>
      </c>
      <c r="K61" s="40" t="s">
        <v>95</v>
      </c>
      <c r="L61" s="39"/>
    </row>
    <row r="62" spans="1:12" ht="15" x14ac:dyDescent="0.25">
      <c r="A62" s="70"/>
      <c r="B62" s="15"/>
      <c r="C62" s="11"/>
      <c r="D62" s="59"/>
      <c r="E62" s="48" t="s">
        <v>63</v>
      </c>
      <c r="F62" s="39" t="s">
        <v>68</v>
      </c>
      <c r="G62" s="39">
        <v>5.7</v>
      </c>
      <c r="H62" s="39">
        <v>5.0999999999999996</v>
      </c>
      <c r="I62" s="39">
        <v>20.100000000000001</v>
      </c>
      <c r="J62" s="39">
        <v>149</v>
      </c>
      <c r="K62" s="40"/>
      <c r="L62" s="39"/>
    </row>
    <row r="63" spans="1:12" ht="15" x14ac:dyDescent="0.25">
      <c r="A63" s="70"/>
      <c r="B63" s="15"/>
      <c r="C63" s="11"/>
      <c r="D63" s="53" t="s">
        <v>21</v>
      </c>
      <c r="E63" s="38" t="s">
        <v>44</v>
      </c>
      <c r="F63" s="39">
        <v>40</v>
      </c>
      <c r="G63" s="39">
        <v>3</v>
      </c>
      <c r="H63" s="39">
        <v>1.2</v>
      </c>
      <c r="I63" s="39">
        <v>24.6</v>
      </c>
      <c r="J63" s="39">
        <v>121</v>
      </c>
      <c r="K63" s="40"/>
      <c r="L63" s="39"/>
    </row>
    <row r="64" spans="1:12" ht="15" x14ac:dyDescent="0.25">
      <c r="A64" s="70"/>
      <c r="B64" s="15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70"/>
      <c r="B65" s="15"/>
      <c r="C65" s="11"/>
      <c r="D65" s="6"/>
      <c r="E65" s="38"/>
      <c r="F65" s="39"/>
      <c r="G65" s="39"/>
      <c r="H65" s="39"/>
      <c r="I65" s="39"/>
      <c r="J65" s="39"/>
      <c r="K65" s="40"/>
      <c r="L65" s="39"/>
    </row>
    <row r="66" spans="1:12" ht="15" x14ac:dyDescent="0.25">
      <c r="A66" s="71"/>
      <c r="B66" s="16"/>
      <c r="C66" s="8"/>
      <c r="D66" s="17" t="s">
        <v>29</v>
      </c>
      <c r="E66" s="9"/>
      <c r="F66" s="18">
        <f>SUM(F59:F65)</f>
        <v>290</v>
      </c>
      <c r="G66" s="18">
        <f t="shared" ref="G66" si="12">SUM(G59:G65)</f>
        <v>29.189999999999998</v>
      </c>
      <c r="H66" s="18">
        <f t="shared" ref="H66" si="13">SUM(H59:H65)</f>
        <v>21.69</v>
      </c>
      <c r="I66" s="18">
        <f t="shared" ref="I66" si="14">SUM(I59:I65)</f>
        <v>121.25999999999999</v>
      </c>
      <c r="J66" s="18">
        <f t="shared" ref="J66" si="15">SUM(J59:J65)</f>
        <v>798</v>
      </c>
      <c r="K66" s="22"/>
      <c r="L66" s="18">
        <v>75</v>
      </c>
    </row>
    <row r="67" spans="1:12" ht="15" x14ac:dyDescent="0.25">
      <c r="A67" s="23">
        <f>A59</f>
        <v>1</v>
      </c>
      <c r="B67" s="13">
        <f>B59</f>
        <v>4</v>
      </c>
      <c r="C67" s="10" t="s">
        <v>23</v>
      </c>
      <c r="D67" s="60" t="s">
        <v>24</v>
      </c>
      <c r="E67" s="38" t="s">
        <v>171</v>
      </c>
      <c r="F67" s="39">
        <v>60</v>
      </c>
      <c r="G67" s="39">
        <v>0.5</v>
      </c>
      <c r="H67" s="39">
        <v>3.6</v>
      </c>
      <c r="I67" s="39">
        <v>1.5</v>
      </c>
      <c r="J67" s="39">
        <v>40</v>
      </c>
      <c r="K67" s="40" t="s">
        <v>174</v>
      </c>
      <c r="L67" s="39"/>
    </row>
    <row r="68" spans="1:12" ht="15" x14ac:dyDescent="0.25">
      <c r="A68" s="70" t="s">
        <v>88</v>
      </c>
      <c r="B68" s="15"/>
      <c r="C68" s="11"/>
      <c r="D68" s="7" t="s">
        <v>25</v>
      </c>
      <c r="E68" s="38" t="s">
        <v>98</v>
      </c>
      <c r="F68" s="39" t="s">
        <v>40</v>
      </c>
      <c r="G68" s="39">
        <v>1.6</v>
      </c>
      <c r="H68" s="39">
        <v>5.04</v>
      </c>
      <c r="I68" s="39">
        <v>8.8000000000000007</v>
      </c>
      <c r="J68" s="39">
        <v>87</v>
      </c>
      <c r="K68" s="40" t="s">
        <v>100</v>
      </c>
      <c r="L68" s="39"/>
    </row>
    <row r="69" spans="1:12" ht="15" x14ac:dyDescent="0.25">
      <c r="A69" s="70"/>
      <c r="B69" s="15"/>
      <c r="C69" s="11"/>
      <c r="D69" s="7" t="s">
        <v>26</v>
      </c>
      <c r="E69" s="38" t="s">
        <v>99</v>
      </c>
      <c r="F69" s="39">
        <v>200</v>
      </c>
      <c r="G69" s="39">
        <v>16.829999999999998</v>
      </c>
      <c r="H69" s="39">
        <v>37.56</v>
      </c>
      <c r="I69" s="39">
        <v>34.520000000000003</v>
      </c>
      <c r="J69" s="39">
        <v>544</v>
      </c>
      <c r="K69" s="40" t="s">
        <v>101</v>
      </c>
      <c r="L69" s="39"/>
    </row>
    <row r="70" spans="1:12" ht="15" x14ac:dyDescent="0.25">
      <c r="A70" s="70"/>
      <c r="B70" s="15"/>
      <c r="C70" s="11"/>
      <c r="D70" s="7" t="s">
        <v>28</v>
      </c>
      <c r="E70" s="38" t="s">
        <v>146</v>
      </c>
      <c r="F70" s="39">
        <v>200</v>
      </c>
      <c r="G70" s="39">
        <v>0.66</v>
      </c>
      <c r="H70" s="39">
        <v>0.09</v>
      </c>
      <c r="I70" s="39">
        <v>32</v>
      </c>
      <c r="J70" s="39">
        <v>131</v>
      </c>
      <c r="K70" s="39" t="s">
        <v>102</v>
      </c>
      <c r="L70" s="39"/>
    </row>
    <row r="71" spans="1:12" ht="15" x14ac:dyDescent="0.25">
      <c r="A71" s="70"/>
      <c r="B71" s="15"/>
      <c r="C71" s="11"/>
      <c r="D71" s="7" t="s">
        <v>21</v>
      </c>
      <c r="E71" s="38" t="s">
        <v>54</v>
      </c>
      <c r="F71" s="39">
        <v>60</v>
      </c>
      <c r="G71" s="39">
        <v>4.74</v>
      </c>
      <c r="H71" s="39">
        <v>0.8</v>
      </c>
      <c r="I71" s="39">
        <v>26.8</v>
      </c>
      <c r="J71" s="39">
        <v>133</v>
      </c>
      <c r="K71" s="40"/>
      <c r="L71" s="39"/>
    </row>
    <row r="72" spans="1:12" ht="15" x14ac:dyDescent="0.25">
      <c r="A72" s="70"/>
      <c r="B72" s="15"/>
      <c r="C72" s="11"/>
      <c r="D72" s="38"/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70"/>
      <c r="B73" s="15"/>
      <c r="C73" s="11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70"/>
      <c r="B74" s="15"/>
      <c r="C74" s="11"/>
      <c r="D74" s="6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70"/>
      <c r="B75" s="15"/>
      <c r="C75" s="11"/>
      <c r="D75" s="6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71"/>
      <c r="B76" s="16"/>
      <c r="C76" s="8"/>
      <c r="D76" s="17" t="s">
        <v>29</v>
      </c>
      <c r="E76" s="9"/>
      <c r="F76" s="18">
        <f>SUM(F67:F75)</f>
        <v>520</v>
      </c>
      <c r="G76" s="18">
        <f t="shared" ref="G76" si="16">SUM(G67:G75)</f>
        <v>24.33</v>
      </c>
      <c r="H76" s="18">
        <f t="shared" ref="H76" si="17">SUM(H67:H75)</f>
        <v>47.09</v>
      </c>
      <c r="I76" s="18">
        <f t="shared" ref="I76" si="18">SUM(I67:I75)</f>
        <v>103.62</v>
      </c>
      <c r="J76" s="18">
        <f t="shared" ref="J76" si="19">SUM(J67:J75)</f>
        <v>935</v>
      </c>
      <c r="K76" s="22"/>
      <c r="L76" s="18">
        <v>77.3</v>
      </c>
    </row>
    <row r="77" spans="1:12" ht="15.75" customHeight="1" thickBot="1" x14ac:dyDescent="0.25">
      <c r="A77" s="26">
        <f>A59</f>
        <v>1</v>
      </c>
      <c r="B77" s="27">
        <f>B59</f>
        <v>4</v>
      </c>
      <c r="C77" s="65" t="s">
        <v>4</v>
      </c>
      <c r="D77" s="66"/>
      <c r="E77" s="28"/>
      <c r="F77" s="29">
        <f>F66+F76</f>
        <v>810</v>
      </c>
      <c r="G77" s="29">
        <f t="shared" ref="G77" si="20">G66+G76</f>
        <v>53.519999999999996</v>
      </c>
      <c r="H77" s="29">
        <f t="shared" ref="H77" si="21">H66+H76</f>
        <v>68.78</v>
      </c>
      <c r="I77" s="29">
        <f t="shared" ref="I77" si="22">I66+I76</f>
        <v>224.88</v>
      </c>
      <c r="J77" s="29">
        <f t="shared" ref="J77:L77" si="23">J66+J76</f>
        <v>1733</v>
      </c>
      <c r="K77" s="29"/>
      <c r="L77" s="29">
        <f t="shared" si="23"/>
        <v>152.30000000000001</v>
      </c>
    </row>
    <row r="78" spans="1:12" ht="15" x14ac:dyDescent="0.25">
      <c r="A78" s="19">
        <v>1</v>
      </c>
      <c r="B78" s="20">
        <v>5</v>
      </c>
      <c r="C78" s="21" t="s">
        <v>18</v>
      </c>
      <c r="D78" s="5" t="s">
        <v>19</v>
      </c>
      <c r="E78" s="35" t="s">
        <v>104</v>
      </c>
      <c r="F78" s="36" t="s">
        <v>40</v>
      </c>
      <c r="G78" s="36">
        <v>8.89</v>
      </c>
      <c r="H78" s="36">
        <v>13.1</v>
      </c>
      <c r="I78" s="36">
        <v>39.299999999999997</v>
      </c>
      <c r="J78" s="36">
        <v>311</v>
      </c>
      <c r="K78" s="37" t="s">
        <v>94</v>
      </c>
      <c r="L78" s="36"/>
    </row>
    <row r="79" spans="1:12" ht="15" x14ac:dyDescent="0.25">
      <c r="A79" s="70" t="s">
        <v>103</v>
      </c>
      <c r="B79" s="15"/>
      <c r="C79" s="11"/>
      <c r="D79" s="6"/>
      <c r="E79" s="38" t="s">
        <v>80</v>
      </c>
      <c r="F79" s="39">
        <v>12</v>
      </c>
      <c r="G79" s="39">
        <v>2.76</v>
      </c>
      <c r="H79" s="39">
        <v>3.54</v>
      </c>
      <c r="I79" s="39"/>
      <c r="J79" s="39">
        <v>43</v>
      </c>
      <c r="K79" s="40" t="s">
        <v>81</v>
      </c>
      <c r="L79" s="39"/>
    </row>
    <row r="80" spans="1:12" ht="15" x14ac:dyDescent="0.25">
      <c r="A80" s="70"/>
      <c r="B80" s="15"/>
      <c r="C80" s="11"/>
      <c r="D80" s="7" t="s">
        <v>20</v>
      </c>
      <c r="E80" s="38" t="s">
        <v>105</v>
      </c>
      <c r="F80" s="39">
        <v>200</v>
      </c>
      <c r="G80" s="39">
        <v>4.9000000000000004</v>
      </c>
      <c r="H80" s="39">
        <v>2.7</v>
      </c>
      <c r="I80" s="39">
        <v>16</v>
      </c>
      <c r="J80" s="39">
        <v>108</v>
      </c>
      <c r="K80" s="40" t="s">
        <v>106</v>
      </c>
      <c r="L80" s="39"/>
    </row>
    <row r="81" spans="1:12" ht="15" x14ac:dyDescent="0.25">
      <c r="A81" s="70"/>
      <c r="B81" s="15"/>
      <c r="C81" s="11"/>
      <c r="D81" s="61" t="s">
        <v>22</v>
      </c>
      <c r="E81" s="38" t="s">
        <v>45</v>
      </c>
      <c r="F81" s="39">
        <v>100</v>
      </c>
      <c r="G81" s="39">
        <v>5.5</v>
      </c>
      <c r="H81" s="39">
        <v>0.7</v>
      </c>
      <c r="I81" s="39">
        <v>21</v>
      </c>
      <c r="J81" s="39">
        <v>112</v>
      </c>
      <c r="K81" s="40" t="s">
        <v>49</v>
      </c>
      <c r="L81" s="39"/>
    </row>
    <row r="82" spans="1:12" ht="15" x14ac:dyDescent="0.25">
      <c r="A82" s="70"/>
      <c r="B82" s="15"/>
      <c r="C82" s="11"/>
      <c r="D82" s="7" t="s">
        <v>21</v>
      </c>
      <c r="E82" s="38" t="s">
        <v>44</v>
      </c>
      <c r="F82" s="39">
        <v>40</v>
      </c>
      <c r="G82" s="39">
        <v>3</v>
      </c>
      <c r="H82" s="39">
        <v>1.2</v>
      </c>
      <c r="I82" s="39">
        <v>24.6</v>
      </c>
      <c r="J82" s="39">
        <v>121</v>
      </c>
      <c r="K82" s="40"/>
      <c r="L82" s="39"/>
    </row>
    <row r="83" spans="1:12" ht="15" x14ac:dyDescent="0.25">
      <c r="A83" s="70"/>
      <c r="B83" s="15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70"/>
      <c r="B84" s="15"/>
      <c r="C84" s="11"/>
      <c r="D84" s="6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71"/>
      <c r="B85" s="16"/>
      <c r="C85" s="8"/>
      <c r="D85" s="17" t="s">
        <v>29</v>
      </c>
      <c r="E85" s="9"/>
      <c r="F85" s="18">
        <f>SUM(F78:F84)</f>
        <v>352</v>
      </c>
      <c r="G85" s="18">
        <f t="shared" ref="G85" si="24">SUM(G78:G84)</f>
        <v>25.05</v>
      </c>
      <c r="H85" s="18">
        <f t="shared" ref="H85" si="25">SUM(H78:H84)</f>
        <v>21.24</v>
      </c>
      <c r="I85" s="18">
        <f t="shared" ref="I85" si="26">SUM(I78:I84)</f>
        <v>100.9</v>
      </c>
      <c r="J85" s="18">
        <f t="shared" ref="J85" si="27">SUM(J78:J84)</f>
        <v>695</v>
      </c>
      <c r="K85" s="22"/>
      <c r="L85" s="18">
        <v>75</v>
      </c>
    </row>
    <row r="86" spans="1:12" ht="15" x14ac:dyDescent="0.25">
      <c r="A86" s="23">
        <f>A78</f>
        <v>1</v>
      </c>
      <c r="B86" s="13">
        <f>B78</f>
        <v>5</v>
      </c>
      <c r="C86" s="10" t="s">
        <v>23</v>
      </c>
      <c r="D86" s="7" t="s">
        <v>24</v>
      </c>
      <c r="E86" s="38" t="s">
        <v>172</v>
      </c>
      <c r="F86" s="39">
        <v>60</v>
      </c>
      <c r="G86" s="39">
        <v>1.02</v>
      </c>
      <c r="H86" s="39">
        <v>3</v>
      </c>
      <c r="I86" s="39">
        <v>5.0999999999999996</v>
      </c>
      <c r="J86" s="39">
        <v>52</v>
      </c>
      <c r="K86" s="40" t="s">
        <v>173</v>
      </c>
      <c r="L86" s="39"/>
    </row>
    <row r="87" spans="1:12" ht="15" x14ac:dyDescent="0.25">
      <c r="A87" s="70" t="s">
        <v>103</v>
      </c>
      <c r="B87" s="15"/>
      <c r="C87" s="11"/>
      <c r="D87" s="7" t="s">
        <v>25</v>
      </c>
      <c r="E87" s="38" t="s">
        <v>107</v>
      </c>
      <c r="F87" s="39" t="s">
        <v>40</v>
      </c>
      <c r="G87" s="39">
        <v>1.6800000000000002</v>
      </c>
      <c r="H87" s="39">
        <v>6</v>
      </c>
      <c r="I87" s="39">
        <v>7.28</v>
      </c>
      <c r="J87" s="39">
        <v>90</v>
      </c>
      <c r="K87" s="40" t="s">
        <v>110</v>
      </c>
      <c r="L87" s="39"/>
    </row>
    <row r="88" spans="1:12" ht="15" x14ac:dyDescent="0.25">
      <c r="A88" s="70"/>
      <c r="B88" s="15"/>
      <c r="C88" s="11"/>
      <c r="D88" s="7" t="s">
        <v>26</v>
      </c>
      <c r="E88" s="38" t="s">
        <v>159</v>
      </c>
      <c r="F88" s="39" t="s">
        <v>160</v>
      </c>
      <c r="G88" s="39">
        <v>18.100000000000001</v>
      </c>
      <c r="H88" s="39">
        <v>12.7</v>
      </c>
      <c r="I88" s="39">
        <v>37.020000000000003</v>
      </c>
      <c r="J88" s="39">
        <v>234</v>
      </c>
      <c r="K88" s="40" t="s">
        <v>161</v>
      </c>
      <c r="L88" s="39"/>
    </row>
    <row r="89" spans="1:12" ht="15" x14ac:dyDescent="0.25">
      <c r="A89" s="70"/>
      <c r="B89" s="15"/>
      <c r="C89" s="11"/>
      <c r="D89" s="7" t="s">
        <v>27</v>
      </c>
      <c r="E89" s="38" t="s">
        <v>108</v>
      </c>
      <c r="F89" s="39">
        <v>150</v>
      </c>
      <c r="G89" s="39">
        <v>3.08</v>
      </c>
      <c r="H89" s="39">
        <v>4.8</v>
      </c>
      <c r="I89" s="39">
        <v>20.420000000000002</v>
      </c>
      <c r="J89" s="39">
        <v>137</v>
      </c>
      <c r="K89" s="40" t="s">
        <v>111</v>
      </c>
      <c r="L89" s="39"/>
    </row>
    <row r="90" spans="1:12" ht="25.5" x14ac:dyDescent="0.25">
      <c r="A90" s="70"/>
      <c r="B90" s="15"/>
      <c r="C90" s="11"/>
      <c r="D90" s="7" t="s">
        <v>28</v>
      </c>
      <c r="E90" s="38" t="s">
        <v>109</v>
      </c>
      <c r="F90" s="39">
        <v>200</v>
      </c>
      <c r="G90" s="39">
        <v>0.09</v>
      </c>
      <c r="H90" s="39">
        <v>0.01</v>
      </c>
      <c r="I90" s="39">
        <v>15.88</v>
      </c>
      <c r="J90" s="39">
        <v>65</v>
      </c>
      <c r="K90" s="40" t="s">
        <v>112</v>
      </c>
      <c r="L90" s="39"/>
    </row>
    <row r="91" spans="1:12" ht="15" x14ac:dyDescent="0.25">
      <c r="A91" s="70"/>
      <c r="B91" s="15"/>
      <c r="C91" s="11"/>
      <c r="D91" s="7" t="s">
        <v>21</v>
      </c>
      <c r="E91" s="38" t="s">
        <v>54</v>
      </c>
      <c r="F91" s="39">
        <v>60</v>
      </c>
      <c r="G91" s="39">
        <v>4.74</v>
      </c>
      <c r="H91" s="39">
        <v>0.8</v>
      </c>
      <c r="I91" s="39">
        <v>26.8</v>
      </c>
      <c r="J91" s="39">
        <v>133</v>
      </c>
      <c r="K91" s="40"/>
      <c r="L91" s="39"/>
    </row>
    <row r="92" spans="1:12" ht="15" x14ac:dyDescent="0.25">
      <c r="A92" s="70"/>
      <c r="B92" s="15"/>
      <c r="C92" s="11"/>
      <c r="D92" s="38"/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70"/>
      <c r="B93" s="15"/>
      <c r="C93" s="11"/>
      <c r="D93" s="6"/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70"/>
      <c r="B94" s="15"/>
      <c r="C94" s="11"/>
      <c r="D94" s="6"/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71"/>
      <c r="B95" s="16"/>
      <c r="C95" s="8"/>
      <c r="D95" s="17" t="s">
        <v>29</v>
      </c>
      <c r="E95" s="9"/>
      <c r="F95" s="18">
        <f>SUM(F86:F94)</f>
        <v>470</v>
      </c>
      <c r="G95" s="18">
        <f>SUM(G86:G94)</f>
        <v>28.71</v>
      </c>
      <c r="H95" s="18">
        <f>SUM(H86:H94)</f>
        <v>27.310000000000002</v>
      </c>
      <c r="I95" s="18">
        <f t="shared" ref="I95" si="28">SUM(I86:I94)</f>
        <v>112.5</v>
      </c>
      <c r="J95" s="18">
        <f t="shared" ref="J95" si="29">SUM(J86:J94)</f>
        <v>711</v>
      </c>
      <c r="K95" s="22"/>
      <c r="L95" s="18">
        <v>77.3</v>
      </c>
    </row>
    <row r="96" spans="1:12" ht="15.75" customHeight="1" thickBot="1" x14ac:dyDescent="0.25">
      <c r="A96" s="26">
        <f>A78</f>
        <v>1</v>
      </c>
      <c r="B96" s="27">
        <f>B78</f>
        <v>5</v>
      </c>
      <c r="C96" s="65" t="s">
        <v>4</v>
      </c>
      <c r="D96" s="66"/>
      <c r="E96" s="28"/>
      <c r="F96" s="29">
        <f>F85+F95</f>
        <v>822</v>
      </c>
      <c r="G96" s="29">
        <f t="shared" ref="G96" si="30">G85+G95</f>
        <v>53.760000000000005</v>
      </c>
      <c r="H96" s="29">
        <f t="shared" ref="H96" si="31">H85+H95</f>
        <v>48.55</v>
      </c>
      <c r="I96" s="29">
        <f t="shared" ref="I96" si="32">I85+I95</f>
        <v>213.4</v>
      </c>
      <c r="J96" s="29">
        <f t="shared" ref="J96:L96" si="33">J85+J95</f>
        <v>1406</v>
      </c>
      <c r="K96" s="29"/>
      <c r="L96" s="29">
        <f t="shared" si="33"/>
        <v>152.30000000000001</v>
      </c>
    </row>
    <row r="97" spans="1:12" ht="15" x14ac:dyDescent="0.25">
      <c r="A97" s="19">
        <v>2</v>
      </c>
      <c r="B97" s="20">
        <v>1</v>
      </c>
      <c r="C97" s="21" t="s">
        <v>18</v>
      </c>
      <c r="D97" s="5" t="s">
        <v>19</v>
      </c>
      <c r="E97" s="35" t="s">
        <v>60</v>
      </c>
      <c r="F97" s="36" t="s">
        <v>40</v>
      </c>
      <c r="G97" s="36">
        <v>9.9</v>
      </c>
      <c r="H97" s="36">
        <v>10.7</v>
      </c>
      <c r="I97" s="36">
        <v>42</v>
      </c>
      <c r="J97" s="36">
        <v>304</v>
      </c>
      <c r="K97" s="37" t="s">
        <v>65</v>
      </c>
      <c r="L97" s="36"/>
    </row>
    <row r="98" spans="1:12" ht="15" x14ac:dyDescent="0.25">
      <c r="A98" s="70" t="s">
        <v>76</v>
      </c>
      <c r="B98" s="15"/>
      <c r="C98" s="11"/>
      <c r="D98" s="6"/>
      <c r="E98" s="38" t="s">
        <v>114</v>
      </c>
      <c r="F98" s="39">
        <v>10</v>
      </c>
      <c r="G98" s="39">
        <v>0.08</v>
      </c>
      <c r="H98" s="39">
        <v>7.25</v>
      </c>
      <c r="I98" s="39">
        <v>0.13</v>
      </c>
      <c r="J98" s="39">
        <v>66</v>
      </c>
      <c r="K98" s="40" t="s">
        <v>116</v>
      </c>
      <c r="L98" s="39"/>
    </row>
    <row r="99" spans="1:12" ht="15" x14ac:dyDescent="0.25">
      <c r="A99" s="70"/>
      <c r="B99" s="15"/>
      <c r="C99" s="11"/>
      <c r="D99" s="7" t="s">
        <v>20</v>
      </c>
      <c r="E99" s="38" t="s">
        <v>115</v>
      </c>
      <c r="F99" s="39">
        <v>200</v>
      </c>
      <c r="G99" s="39">
        <v>4.0999999999999996</v>
      </c>
      <c r="H99" s="39">
        <v>3.5</v>
      </c>
      <c r="I99" s="39">
        <v>17.600000000000001</v>
      </c>
      <c r="J99" s="39">
        <v>118</v>
      </c>
      <c r="K99" s="40" t="s">
        <v>117</v>
      </c>
      <c r="L99" s="39"/>
    </row>
    <row r="100" spans="1:12" ht="15" x14ac:dyDescent="0.25">
      <c r="A100" s="70"/>
      <c r="B100" s="15"/>
      <c r="C100" s="11"/>
      <c r="D100" s="7" t="s">
        <v>21</v>
      </c>
      <c r="E100" s="38" t="s">
        <v>45</v>
      </c>
      <c r="F100" s="39">
        <v>100</v>
      </c>
      <c r="G100" s="39">
        <v>5.5</v>
      </c>
      <c r="H100" s="39">
        <v>0.7</v>
      </c>
      <c r="I100" s="39">
        <v>21</v>
      </c>
      <c r="J100" s="39">
        <v>112</v>
      </c>
      <c r="K100" s="40" t="s">
        <v>49</v>
      </c>
      <c r="L100" s="39"/>
    </row>
    <row r="101" spans="1:12" ht="15" x14ac:dyDescent="0.25">
      <c r="A101" s="70"/>
      <c r="B101" s="15"/>
      <c r="C101" s="11"/>
      <c r="D101" s="7" t="s">
        <v>22</v>
      </c>
      <c r="E101" s="38" t="s">
        <v>44</v>
      </c>
      <c r="F101" s="39">
        <v>40</v>
      </c>
      <c r="G101" s="39">
        <v>3</v>
      </c>
      <c r="H101" s="39">
        <v>1.2</v>
      </c>
      <c r="I101" s="39">
        <v>24.6</v>
      </c>
      <c r="J101" s="39">
        <v>121</v>
      </c>
      <c r="K101" s="40"/>
      <c r="L101" s="39"/>
    </row>
    <row r="102" spans="1:12" ht="15" x14ac:dyDescent="0.25">
      <c r="A102" s="70"/>
      <c r="B102" s="15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70"/>
      <c r="B103" s="15"/>
      <c r="C103" s="11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71"/>
      <c r="B104" s="16"/>
      <c r="C104" s="8"/>
      <c r="D104" s="17" t="s">
        <v>29</v>
      </c>
      <c r="E104" s="9"/>
      <c r="F104" s="18">
        <f>SUM(F97:F103)</f>
        <v>350</v>
      </c>
      <c r="G104" s="18">
        <f t="shared" ref="G104:J104" si="34">SUM(G97:G103)</f>
        <v>22.58</v>
      </c>
      <c r="H104" s="18">
        <f t="shared" si="34"/>
        <v>23.349999999999998</v>
      </c>
      <c r="I104" s="18">
        <f t="shared" si="34"/>
        <v>105.33000000000001</v>
      </c>
      <c r="J104" s="18">
        <f t="shared" si="34"/>
        <v>721</v>
      </c>
      <c r="K104" s="22"/>
      <c r="L104" s="18">
        <v>75</v>
      </c>
    </row>
    <row r="105" spans="1:12" ht="15" x14ac:dyDescent="0.25">
      <c r="A105" s="23">
        <f>A97</f>
        <v>2</v>
      </c>
      <c r="B105" s="13">
        <f>B97</f>
        <v>1</v>
      </c>
      <c r="C105" s="10" t="s">
        <v>23</v>
      </c>
      <c r="D105" s="7" t="s">
        <v>24</v>
      </c>
      <c r="E105" s="38" t="s">
        <v>118</v>
      </c>
      <c r="F105" s="39">
        <v>60</v>
      </c>
      <c r="G105" s="39">
        <v>0.7</v>
      </c>
      <c r="H105" s="39">
        <v>6.04</v>
      </c>
      <c r="I105" s="39">
        <v>1.85</v>
      </c>
      <c r="J105" s="39">
        <v>65</v>
      </c>
      <c r="K105" s="40" t="s">
        <v>122</v>
      </c>
      <c r="L105" s="39"/>
    </row>
    <row r="106" spans="1:12" ht="15" x14ac:dyDescent="0.25">
      <c r="A106" s="70" t="s">
        <v>76</v>
      </c>
      <c r="B106" s="15"/>
      <c r="C106" s="11"/>
      <c r="D106" s="7" t="s">
        <v>25</v>
      </c>
      <c r="E106" s="38" t="s">
        <v>119</v>
      </c>
      <c r="F106" s="39">
        <v>200</v>
      </c>
      <c r="G106" s="39">
        <v>4.4000000000000004</v>
      </c>
      <c r="H106" s="39">
        <v>4.24</v>
      </c>
      <c r="I106" s="39">
        <v>13.2</v>
      </c>
      <c r="J106" s="39">
        <v>109</v>
      </c>
      <c r="K106" s="40" t="s">
        <v>123</v>
      </c>
      <c r="L106" s="39"/>
    </row>
    <row r="107" spans="1:12" ht="15" x14ac:dyDescent="0.25">
      <c r="A107" s="70"/>
      <c r="B107" s="15"/>
      <c r="C107" s="11"/>
      <c r="D107" s="7" t="s">
        <v>26</v>
      </c>
      <c r="E107" s="38" t="s">
        <v>120</v>
      </c>
      <c r="F107" s="39" t="s">
        <v>162</v>
      </c>
      <c r="G107" s="39">
        <v>11.25</v>
      </c>
      <c r="H107" s="39">
        <v>10.44</v>
      </c>
      <c r="I107" s="39">
        <v>3.28</v>
      </c>
      <c r="J107" s="39">
        <v>152</v>
      </c>
      <c r="K107" s="40" t="s">
        <v>122</v>
      </c>
      <c r="L107" s="39"/>
    </row>
    <row r="108" spans="1:12" ht="15" x14ac:dyDescent="0.25">
      <c r="A108" s="70"/>
      <c r="B108" s="15"/>
      <c r="C108" s="11"/>
      <c r="D108" s="7" t="s">
        <v>27</v>
      </c>
      <c r="E108" s="38" t="s">
        <v>52</v>
      </c>
      <c r="F108" s="39">
        <v>150</v>
      </c>
      <c r="G108" s="39">
        <v>5.7</v>
      </c>
      <c r="H108" s="39">
        <v>0.67</v>
      </c>
      <c r="I108" s="39">
        <v>31.92</v>
      </c>
      <c r="J108" s="39">
        <v>157</v>
      </c>
      <c r="K108" s="40" t="s">
        <v>58</v>
      </c>
      <c r="L108" s="39"/>
    </row>
    <row r="109" spans="1:12" ht="15" x14ac:dyDescent="0.25">
      <c r="A109" s="70"/>
      <c r="B109" s="15"/>
      <c r="C109" s="11"/>
      <c r="D109" s="7" t="s">
        <v>28</v>
      </c>
      <c r="E109" s="38" t="s">
        <v>121</v>
      </c>
      <c r="F109" s="39">
        <v>200</v>
      </c>
      <c r="G109" s="39">
        <v>1</v>
      </c>
      <c r="H109" s="39"/>
      <c r="I109" s="39">
        <v>20.2</v>
      </c>
      <c r="J109" s="39">
        <v>85</v>
      </c>
      <c r="K109" s="40" t="s">
        <v>124</v>
      </c>
      <c r="L109" s="39"/>
    </row>
    <row r="110" spans="1:12" ht="15" x14ac:dyDescent="0.25">
      <c r="A110" s="70"/>
      <c r="B110" s="15"/>
      <c r="C110" s="11"/>
      <c r="D110" s="7" t="s">
        <v>21</v>
      </c>
      <c r="E110" s="38" t="s">
        <v>54</v>
      </c>
      <c r="F110" s="39">
        <v>60</v>
      </c>
      <c r="G110" s="39">
        <v>4.74</v>
      </c>
      <c r="H110" s="39">
        <v>0.8</v>
      </c>
      <c r="I110" s="39">
        <v>26.8</v>
      </c>
      <c r="J110" s="39">
        <v>133</v>
      </c>
      <c r="K110" s="40"/>
      <c r="L110" s="39"/>
    </row>
    <row r="111" spans="1:12" ht="15" x14ac:dyDescent="0.25">
      <c r="A111" s="70"/>
      <c r="B111" s="15"/>
      <c r="C111" s="11"/>
      <c r="D111" s="38"/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70"/>
      <c r="B112" s="15"/>
      <c r="C112" s="11"/>
      <c r="D112" s="6"/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70"/>
      <c r="B113" s="15"/>
      <c r="C113" s="11"/>
      <c r="D113" s="6"/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71"/>
      <c r="B114" s="16"/>
      <c r="C114" s="8"/>
      <c r="D114" s="17" t="s">
        <v>29</v>
      </c>
      <c r="E114" s="9"/>
      <c r="F114" s="18">
        <f>SUM(F105:F113)</f>
        <v>670</v>
      </c>
      <c r="G114" s="18">
        <f t="shared" ref="G114:J114" si="35">SUM(G105:G113)</f>
        <v>27.79</v>
      </c>
      <c r="H114" s="18">
        <f t="shared" si="35"/>
        <v>22.19</v>
      </c>
      <c r="I114" s="18">
        <f t="shared" si="35"/>
        <v>97.25</v>
      </c>
      <c r="J114" s="18">
        <f t="shared" si="35"/>
        <v>701</v>
      </c>
      <c r="K114" s="22"/>
      <c r="L114" s="18">
        <v>77.3</v>
      </c>
    </row>
    <row r="115" spans="1:12" ht="15.75" thickBot="1" x14ac:dyDescent="0.25">
      <c r="A115" s="26">
        <f>A97</f>
        <v>2</v>
      </c>
      <c r="B115" s="27">
        <f>B97</f>
        <v>1</v>
      </c>
      <c r="C115" s="65" t="s">
        <v>4</v>
      </c>
      <c r="D115" s="66"/>
      <c r="E115" s="28"/>
      <c r="F115" s="29">
        <f>F104+F114</f>
        <v>1020</v>
      </c>
      <c r="G115" s="29">
        <f t="shared" ref="G115" si="36">G104+G114</f>
        <v>50.37</v>
      </c>
      <c r="H115" s="29">
        <f t="shared" ref="H115" si="37">H104+H114</f>
        <v>45.54</v>
      </c>
      <c r="I115" s="29">
        <f t="shared" ref="I115" si="38">I104+I114</f>
        <v>202.58</v>
      </c>
      <c r="J115" s="29">
        <f t="shared" ref="J115:L115" si="39">J104+J114</f>
        <v>1422</v>
      </c>
      <c r="K115" s="29"/>
      <c r="L115" s="29">
        <f t="shared" si="39"/>
        <v>152.30000000000001</v>
      </c>
    </row>
    <row r="116" spans="1:12" ht="15" x14ac:dyDescent="0.25">
      <c r="A116" s="14">
        <v>2</v>
      </c>
      <c r="B116" s="15">
        <v>2</v>
      </c>
      <c r="C116" s="21" t="s">
        <v>18</v>
      </c>
      <c r="D116" s="5" t="s">
        <v>19</v>
      </c>
      <c r="E116" s="35" t="s">
        <v>90</v>
      </c>
      <c r="F116" s="36" t="s">
        <v>92</v>
      </c>
      <c r="G116" s="36">
        <v>6.35</v>
      </c>
      <c r="H116" s="36">
        <v>8.17</v>
      </c>
      <c r="I116" s="36">
        <v>32.74</v>
      </c>
      <c r="J116" s="36">
        <v>230</v>
      </c>
      <c r="K116" s="37" t="s">
        <v>94</v>
      </c>
      <c r="L116" s="36"/>
    </row>
    <row r="117" spans="1:12" ht="15" x14ac:dyDescent="0.25">
      <c r="A117" s="74" t="s">
        <v>64</v>
      </c>
      <c r="B117" s="15"/>
      <c r="C117" s="11"/>
      <c r="D117" s="6" t="s">
        <v>24</v>
      </c>
      <c r="E117" s="38" t="s">
        <v>163</v>
      </c>
      <c r="F117" s="39">
        <v>50</v>
      </c>
      <c r="G117" s="39">
        <v>7.65</v>
      </c>
      <c r="H117" s="39">
        <v>14.7</v>
      </c>
      <c r="I117" s="39">
        <v>7.73</v>
      </c>
      <c r="J117" s="39">
        <v>194</v>
      </c>
      <c r="K117" s="40" t="s">
        <v>134</v>
      </c>
      <c r="L117" s="39"/>
    </row>
    <row r="118" spans="1:12" ht="15" x14ac:dyDescent="0.25">
      <c r="A118" s="74"/>
      <c r="B118" s="15"/>
      <c r="C118" s="11"/>
      <c r="D118" s="7" t="s">
        <v>20</v>
      </c>
      <c r="E118" s="38" t="s">
        <v>82</v>
      </c>
      <c r="F118" s="39">
        <v>200</v>
      </c>
      <c r="G118" s="39">
        <v>1.52</v>
      </c>
      <c r="H118" s="39">
        <v>1.35</v>
      </c>
      <c r="I118" s="39">
        <v>15.9</v>
      </c>
      <c r="J118" s="39">
        <v>82</v>
      </c>
      <c r="K118" s="40" t="s">
        <v>83</v>
      </c>
      <c r="L118" s="39"/>
    </row>
    <row r="119" spans="1:12" ht="15" x14ac:dyDescent="0.25">
      <c r="A119" s="74"/>
      <c r="B119" s="15"/>
      <c r="C119" s="11"/>
      <c r="D119" s="38"/>
      <c r="E119" s="38" t="s">
        <v>63</v>
      </c>
      <c r="F119" s="39" t="s">
        <v>68</v>
      </c>
      <c r="G119" s="39">
        <v>5.7</v>
      </c>
      <c r="H119" s="39">
        <v>5.0999999999999996</v>
      </c>
      <c r="I119" s="39">
        <v>20.100000000000001</v>
      </c>
      <c r="J119" s="39">
        <v>149</v>
      </c>
      <c r="K119" s="40"/>
      <c r="L119" s="39"/>
    </row>
    <row r="120" spans="1:12" ht="15" x14ac:dyDescent="0.25">
      <c r="A120" s="74"/>
      <c r="B120" s="15"/>
      <c r="C120" s="11"/>
      <c r="D120" s="7" t="s">
        <v>21</v>
      </c>
      <c r="E120" s="38" t="s">
        <v>44</v>
      </c>
      <c r="F120" s="39">
        <v>40</v>
      </c>
      <c r="G120" s="39">
        <v>3</v>
      </c>
      <c r="H120" s="39">
        <v>1.2</v>
      </c>
      <c r="I120" s="39">
        <v>24.6</v>
      </c>
      <c r="J120" s="39">
        <v>121</v>
      </c>
      <c r="K120" s="40"/>
      <c r="L120" s="39"/>
    </row>
    <row r="121" spans="1:12" ht="15" x14ac:dyDescent="0.25">
      <c r="A121" s="74"/>
      <c r="B121" s="15"/>
      <c r="C121" s="11"/>
      <c r="D121" s="6"/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74"/>
      <c r="B122" s="15"/>
      <c r="C122" s="11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75"/>
      <c r="B123" s="16"/>
      <c r="C123" s="8"/>
      <c r="D123" s="17" t="s">
        <v>29</v>
      </c>
      <c r="E123" s="9"/>
      <c r="F123" s="18">
        <f>SUM(F116:F122)</f>
        <v>290</v>
      </c>
      <c r="G123" s="18">
        <f t="shared" ref="G123:J123" si="40">SUM(G116:G122)</f>
        <v>24.22</v>
      </c>
      <c r="H123" s="18">
        <f t="shared" si="40"/>
        <v>30.52</v>
      </c>
      <c r="I123" s="18">
        <f t="shared" si="40"/>
        <v>101.07</v>
      </c>
      <c r="J123" s="18">
        <f t="shared" si="40"/>
        <v>776</v>
      </c>
      <c r="K123" s="22"/>
      <c r="L123" s="18">
        <v>75</v>
      </c>
    </row>
    <row r="124" spans="1:12" ht="15" x14ac:dyDescent="0.25">
      <c r="A124" s="13">
        <f>A116</f>
        <v>2</v>
      </c>
      <c r="B124" s="13">
        <f>B116</f>
        <v>2</v>
      </c>
      <c r="C124" s="10" t="s">
        <v>23</v>
      </c>
      <c r="D124" s="7" t="s">
        <v>24</v>
      </c>
      <c r="E124" s="38" t="s">
        <v>171</v>
      </c>
      <c r="F124" s="39">
        <v>60</v>
      </c>
      <c r="G124" s="39">
        <v>0.5</v>
      </c>
      <c r="H124" s="39">
        <v>3.6</v>
      </c>
      <c r="I124" s="39">
        <v>1.5</v>
      </c>
      <c r="J124" s="39">
        <v>40</v>
      </c>
      <c r="K124" s="40" t="s">
        <v>174</v>
      </c>
      <c r="L124" s="39"/>
    </row>
    <row r="125" spans="1:12" ht="15" x14ac:dyDescent="0.25">
      <c r="A125" s="74" t="s">
        <v>64</v>
      </c>
      <c r="B125" s="15"/>
      <c r="C125" s="11"/>
      <c r="D125" s="7" t="s">
        <v>25</v>
      </c>
      <c r="E125" s="38" t="s">
        <v>50</v>
      </c>
      <c r="F125" s="39" t="s">
        <v>40</v>
      </c>
      <c r="G125" s="39">
        <v>1.52</v>
      </c>
      <c r="H125" s="39">
        <v>4.8</v>
      </c>
      <c r="I125" s="39">
        <v>6.4</v>
      </c>
      <c r="J125" s="39">
        <v>75</v>
      </c>
      <c r="K125" s="40" t="s">
        <v>56</v>
      </c>
      <c r="L125" s="39"/>
    </row>
    <row r="126" spans="1:12" ht="15" x14ac:dyDescent="0.25">
      <c r="A126" s="74"/>
      <c r="B126" s="15"/>
      <c r="C126" s="11"/>
      <c r="D126" s="7" t="s">
        <v>26</v>
      </c>
      <c r="E126" s="38" t="s">
        <v>127</v>
      </c>
      <c r="F126" s="39">
        <v>200</v>
      </c>
      <c r="G126" s="39">
        <v>14.05</v>
      </c>
      <c r="H126" s="39">
        <v>33.72</v>
      </c>
      <c r="I126" s="39">
        <v>37.130000000000003</v>
      </c>
      <c r="J126" s="39">
        <v>508</v>
      </c>
      <c r="K126" s="40" t="s">
        <v>128</v>
      </c>
      <c r="L126" s="39"/>
    </row>
    <row r="127" spans="1:12" ht="15" x14ac:dyDescent="0.25">
      <c r="A127" s="74"/>
      <c r="B127" s="15"/>
      <c r="C127" s="11"/>
      <c r="D127" s="7" t="s">
        <v>28</v>
      </c>
      <c r="E127" s="38" t="s">
        <v>53</v>
      </c>
      <c r="F127" s="39">
        <v>200</v>
      </c>
      <c r="G127" s="39">
        <v>0.44</v>
      </c>
      <c r="H127" s="39"/>
      <c r="I127" s="39">
        <v>28.88</v>
      </c>
      <c r="J127" s="39">
        <v>117</v>
      </c>
      <c r="K127" s="40" t="s">
        <v>59</v>
      </c>
      <c r="L127" s="39"/>
    </row>
    <row r="128" spans="1:12" ht="15" x14ac:dyDescent="0.25">
      <c r="A128" s="74"/>
      <c r="B128" s="15"/>
      <c r="C128" s="11"/>
      <c r="D128" s="7" t="s">
        <v>21</v>
      </c>
      <c r="E128" s="38" t="s">
        <v>54</v>
      </c>
      <c r="F128" s="39">
        <v>60</v>
      </c>
      <c r="G128" s="39">
        <v>4.74</v>
      </c>
      <c r="H128" s="39">
        <v>0.8</v>
      </c>
      <c r="I128" s="39">
        <v>26.8</v>
      </c>
      <c r="J128" s="39">
        <v>133</v>
      </c>
      <c r="K128" s="40"/>
      <c r="L128" s="39"/>
    </row>
    <row r="129" spans="1:12" ht="15" x14ac:dyDescent="0.25">
      <c r="A129" s="74"/>
      <c r="B129" s="15"/>
      <c r="C129" s="11"/>
      <c r="D129" s="38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74"/>
      <c r="B130" s="15"/>
      <c r="C130" s="11"/>
      <c r="D130" s="6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74"/>
      <c r="B131" s="15"/>
      <c r="C131" s="11"/>
      <c r="D131" s="6"/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74"/>
      <c r="B132" s="15"/>
      <c r="C132" s="11"/>
      <c r="D132" s="6"/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75"/>
      <c r="B133" s="16"/>
      <c r="C133" s="8"/>
      <c r="D133" s="17" t="s">
        <v>29</v>
      </c>
      <c r="E133" s="9"/>
      <c r="F133" s="18">
        <f>SUM(F124:F132)</f>
        <v>520</v>
      </c>
      <c r="G133" s="18">
        <f t="shared" ref="G133:J133" si="41">SUM(G124:G132)</f>
        <v>21.25</v>
      </c>
      <c r="H133" s="18">
        <f t="shared" si="41"/>
        <v>42.919999999999995</v>
      </c>
      <c r="I133" s="18">
        <f t="shared" si="41"/>
        <v>100.71</v>
      </c>
      <c r="J133" s="18">
        <f t="shared" si="41"/>
        <v>873</v>
      </c>
      <c r="K133" s="22"/>
      <c r="L133" s="18">
        <v>77.3</v>
      </c>
    </row>
    <row r="134" spans="1:12" ht="15.75" thickBot="1" x14ac:dyDescent="0.25">
      <c r="A134" s="30">
        <f>A116</f>
        <v>2</v>
      </c>
      <c r="B134" s="30">
        <f>B116</f>
        <v>2</v>
      </c>
      <c r="C134" s="65" t="s">
        <v>4</v>
      </c>
      <c r="D134" s="66"/>
      <c r="E134" s="28"/>
      <c r="F134" s="29">
        <f>F123+F133</f>
        <v>810</v>
      </c>
      <c r="G134" s="29">
        <f t="shared" ref="G134" si="42">G123+G133</f>
        <v>45.47</v>
      </c>
      <c r="H134" s="29">
        <f t="shared" ref="H134" si="43">H123+H133</f>
        <v>73.44</v>
      </c>
      <c r="I134" s="29">
        <f t="shared" ref="I134" si="44">I123+I133</f>
        <v>201.77999999999997</v>
      </c>
      <c r="J134" s="29">
        <f t="shared" ref="J134:L134" si="45">J123+J133</f>
        <v>1649</v>
      </c>
      <c r="K134" s="29"/>
      <c r="L134" s="29">
        <f t="shared" si="45"/>
        <v>152.30000000000001</v>
      </c>
    </row>
    <row r="135" spans="1:12" ht="15.75" thickBot="1" x14ac:dyDescent="0.3">
      <c r="A135" s="19">
        <v>2</v>
      </c>
      <c r="B135" s="20">
        <v>3</v>
      </c>
      <c r="C135" s="21" t="s">
        <v>18</v>
      </c>
      <c r="D135" s="6"/>
      <c r="E135" s="35" t="s">
        <v>89</v>
      </c>
      <c r="F135" s="36">
        <v>50</v>
      </c>
      <c r="G135" s="36">
        <v>13.91</v>
      </c>
      <c r="H135" s="36">
        <v>7.07</v>
      </c>
      <c r="I135" s="36">
        <v>28.09</v>
      </c>
      <c r="J135" s="36">
        <v>232</v>
      </c>
      <c r="K135" s="37" t="s">
        <v>93</v>
      </c>
      <c r="L135" s="36"/>
    </row>
    <row r="136" spans="1:12" ht="15" x14ac:dyDescent="0.25">
      <c r="A136" s="70" t="s">
        <v>77</v>
      </c>
      <c r="B136" s="15"/>
      <c r="C136" s="11"/>
      <c r="D136" s="5" t="s">
        <v>19</v>
      </c>
      <c r="E136" s="38" t="s">
        <v>164</v>
      </c>
      <c r="F136" s="39" t="s">
        <v>92</v>
      </c>
      <c r="G136" s="39">
        <v>4.5</v>
      </c>
      <c r="H136" s="39">
        <v>7.91</v>
      </c>
      <c r="I136" s="39">
        <v>23.9</v>
      </c>
      <c r="J136" s="39">
        <v>185</v>
      </c>
      <c r="K136" s="40" t="s">
        <v>133</v>
      </c>
      <c r="L136" s="39"/>
    </row>
    <row r="137" spans="1:12" ht="15" x14ac:dyDescent="0.25">
      <c r="A137" s="70"/>
      <c r="B137" s="15"/>
      <c r="C137" s="11"/>
      <c r="D137" s="7" t="s">
        <v>20</v>
      </c>
      <c r="E137" s="38" t="s">
        <v>43</v>
      </c>
      <c r="F137" s="39">
        <v>200</v>
      </c>
      <c r="G137" s="39">
        <v>7.0000000000000007E-2</v>
      </c>
      <c r="H137" s="39">
        <v>0.02</v>
      </c>
      <c r="I137" s="39">
        <v>15</v>
      </c>
      <c r="J137" s="39">
        <v>60</v>
      </c>
      <c r="K137" s="40" t="s">
        <v>48</v>
      </c>
      <c r="L137" s="39"/>
    </row>
    <row r="138" spans="1:12" ht="15.75" customHeight="1" x14ac:dyDescent="0.25">
      <c r="A138" s="70"/>
      <c r="B138" s="15"/>
      <c r="C138" s="11"/>
      <c r="D138" s="7" t="s">
        <v>22</v>
      </c>
      <c r="E138" s="38" t="s">
        <v>45</v>
      </c>
      <c r="F138" s="39">
        <v>100</v>
      </c>
      <c r="G138" s="39">
        <v>5.5</v>
      </c>
      <c r="H138" s="39">
        <v>0.7</v>
      </c>
      <c r="I138" s="39">
        <v>21</v>
      </c>
      <c r="J138" s="39">
        <v>112</v>
      </c>
      <c r="K138" s="40" t="s">
        <v>49</v>
      </c>
      <c r="L138" s="39"/>
    </row>
    <row r="139" spans="1:12" ht="15" x14ac:dyDescent="0.25">
      <c r="A139" s="70"/>
      <c r="B139" s="15"/>
      <c r="C139" s="11"/>
      <c r="D139" s="7" t="s">
        <v>21</v>
      </c>
      <c r="E139" s="38" t="s">
        <v>44</v>
      </c>
      <c r="F139" s="39">
        <v>40</v>
      </c>
      <c r="G139" s="39">
        <v>3</v>
      </c>
      <c r="H139" s="39">
        <v>1.2</v>
      </c>
      <c r="I139" s="39">
        <v>24.6</v>
      </c>
      <c r="J139" s="39">
        <v>121</v>
      </c>
      <c r="K139" s="40"/>
      <c r="L139" s="39"/>
    </row>
    <row r="140" spans="1:12" ht="15" x14ac:dyDescent="0.25">
      <c r="A140" s="70"/>
      <c r="B140" s="15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70"/>
      <c r="B141" s="15"/>
      <c r="C141" s="11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71"/>
      <c r="B142" s="16"/>
      <c r="C142" s="8"/>
      <c r="D142" s="17" t="s">
        <v>29</v>
      </c>
      <c r="E142" s="9"/>
      <c r="F142" s="18">
        <f>SUM(F135:F141)</f>
        <v>390</v>
      </c>
      <c r="G142" s="18">
        <f t="shared" ref="G142:J142" si="46">SUM(G135:G141)</f>
        <v>26.98</v>
      </c>
      <c r="H142" s="18">
        <f t="shared" si="46"/>
        <v>16.899999999999999</v>
      </c>
      <c r="I142" s="18">
        <f t="shared" si="46"/>
        <v>112.59</v>
      </c>
      <c r="J142" s="18">
        <f t="shared" si="46"/>
        <v>710</v>
      </c>
      <c r="K142" s="22"/>
      <c r="L142" s="18">
        <v>75</v>
      </c>
    </row>
    <row r="143" spans="1:12" ht="15" x14ac:dyDescent="0.25">
      <c r="A143" s="23">
        <f>A135</f>
        <v>2</v>
      </c>
      <c r="B143" s="13">
        <f>B135</f>
        <v>3</v>
      </c>
      <c r="C143" s="10" t="s">
        <v>23</v>
      </c>
      <c r="D143" s="7" t="s">
        <v>24</v>
      </c>
      <c r="E143" s="38" t="s">
        <v>158</v>
      </c>
      <c r="F143" s="39">
        <v>60</v>
      </c>
      <c r="G143" s="39">
        <v>7.0000000000000007E-2</v>
      </c>
      <c r="H143" s="39">
        <v>3.06</v>
      </c>
      <c r="I143" s="39">
        <v>6.7</v>
      </c>
      <c r="J143" s="39">
        <v>55</v>
      </c>
      <c r="K143" s="40" t="s">
        <v>176</v>
      </c>
      <c r="L143" s="39"/>
    </row>
    <row r="144" spans="1:12" ht="15" x14ac:dyDescent="0.25">
      <c r="A144" s="70" t="s">
        <v>77</v>
      </c>
      <c r="B144" s="15"/>
      <c r="C144" s="11"/>
      <c r="D144" s="7" t="s">
        <v>25</v>
      </c>
      <c r="E144" s="38" t="s">
        <v>84</v>
      </c>
      <c r="F144" s="39" t="s">
        <v>40</v>
      </c>
      <c r="G144" s="39">
        <v>1.6</v>
      </c>
      <c r="H144" s="39">
        <v>4</v>
      </c>
      <c r="I144" s="39">
        <v>9.6</v>
      </c>
      <c r="J144" s="39">
        <v>81</v>
      </c>
      <c r="K144" s="40" t="s">
        <v>86</v>
      </c>
      <c r="L144" s="39"/>
    </row>
    <row r="145" spans="1:12" ht="15" x14ac:dyDescent="0.25">
      <c r="A145" s="70"/>
      <c r="B145" s="15"/>
      <c r="C145" s="11"/>
      <c r="D145" s="7" t="s">
        <v>26</v>
      </c>
      <c r="E145" s="38" t="s">
        <v>129</v>
      </c>
      <c r="F145" s="39" t="s">
        <v>55</v>
      </c>
      <c r="G145" s="39">
        <v>12.78</v>
      </c>
      <c r="H145" s="39">
        <v>14.01</v>
      </c>
      <c r="I145" s="39">
        <v>7.4</v>
      </c>
      <c r="J145" s="39">
        <v>207</v>
      </c>
      <c r="K145" s="40" t="s">
        <v>130</v>
      </c>
      <c r="L145" s="39"/>
    </row>
    <row r="146" spans="1:12" ht="15" x14ac:dyDescent="0.25">
      <c r="A146" s="70"/>
      <c r="B146" s="15"/>
      <c r="C146" s="11"/>
      <c r="D146" s="7" t="s">
        <v>27</v>
      </c>
      <c r="E146" s="38" t="s">
        <v>108</v>
      </c>
      <c r="F146" s="39">
        <v>150</v>
      </c>
      <c r="G146" s="39">
        <v>3.08</v>
      </c>
      <c r="H146" s="39">
        <v>4.8</v>
      </c>
      <c r="I146" s="39">
        <v>20.420000000000002</v>
      </c>
      <c r="J146" s="39">
        <v>137</v>
      </c>
      <c r="K146" s="40" t="s">
        <v>111</v>
      </c>
      <c r="L146" s="39"/>
    </row>
    <row r="147" spans="1:12" ht="15" x14ac:dyDescent="0.25">
      <c r="A147" s="70"/>
      <c r="B147" s="15"/>
      <c r="C147" s="11"/>
      <c r="D147" s="7" t="s">
        <v>28</v>
      </c>
      <c r="E147" s="38" t="s">
        <v>75</v>
      </c>
      <c r="F147" s="39">
        <v>200</v>
      </c>
      <c r="G147" s="39">
        <v>0.16</v>
      </c>
      <c r="H147" s="39">
        <v>0.16</v>
      </c>
      <c r="I147" s="39">
        <v>27.87</v>
      </c>
      <c r="J147" s="39">
        <v>114</v>
      </c>
      <c r="K147" s="40" t="s">
        <v>72</v>
      </c>
      <c r="L147" s="39"/>
    </row>
    <row r="148" spans="1:12" ht="15" x14ac:dyDescent="0.25">
      <c r="A148" s="70"/>
      <c r="B148" s="15"/>
      <c r="C148" s="11"/>
      <c r="D148" s="7" t="s">
        <v>21</v>
      </c>
      <c r="E148" s="38" t="s">
        <v>54</v>
      </c>
      <c r="F148" s="39">
        <v>60</v>
      </c>
      <c r="G148" s="39">
        <v>4.74</v>
      </c>
      <c r="H148" s="39">
        <v>0.8</v>
      </c>
      <c r="I148" s="39">
        <v>26.8</v>
      </c>
      <c r="J148" s="39">
        <v>133</v>
      </c>
      <c r="K148" s="40"/>
      <c r="L148" s="39"/>
    </row>
    <row r="149" spans="1:12" ht="15" x14ac:dyDescent="0.25">
      <c r="A149" s="70"/>
      <c r="B149" s="15"/>
      <c r="C149" s="11"/>
      <c r="D149" s="6"/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70"/>
      <c r="B150" s="15"/>
      <c r="C150" s="11"/>
      <c r="D150" s="6"/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70"/>
      <c r="B151" s="15"/>
      <c r="C151" s="11"/>
      <c r="D151" s="6"/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71"/>
      <c r="B152" s="16"/>
      <c r="C152" s="8"/>
      <c r="D152" s="17" t="s">
        <v>29</v>
      </c>
      <c r="E152" s="9"/>
      <c r="F152" s="18">
        <f>SUM(F143:F151)</f>
        <v>470</v>
      </c>
      <c r="G152" s="18">
        <f t="shared" ref="G152:J152" si="47">SUM(G143:G151)</f>
        <v>22.43</v>
      </c>
      <c r="H152" s="18">
        <f t="shared" si="47"/>
        <v>26.830000000000002</v>
      </c>
      <c r="I152" s="18">
        <f t="shared" si="47"/>
        <v>98.79</v>
      </c>
      <c r="J152" s="18">
        <f t="shared" si="47"/>
        <v>727</v>
      </c>
      <c r="K152" s="22"/>
      <c r="L152" s="18">
        <v>77.3</v>
      </c>
    </row>
    <row r="153" spans="1:12" ht="15.75" thickBot="1" x14ac:dyDescent="0.25">
      <c r="A153" s="26">
        <f>A135</f>
        <v>2</v>
      </c>
      <c r="B153" s="27">
        <f>B135</f>
        <v>3</v>
      </c>
      <c r="C153" s="65" t="s">
        <v>4</v>
      </c>
      <c r="D153" s="66"/>
      <c r="E153" s="28"/>
      <c r="F153" s="29">
        <f>F142+F152</f>
        <v>860</v>
      </c>
      <c r="G153" s="29">
        <f t="shared" ref="G153" si="48">G142+G152</f>
        <v>49.41</v>
      </c>
      <c r="H153" s="29">
        <f t="shared" ref="H153" si="49">H142+H152</f>
        <v>43.730000000000004</v>
      </c>
      <c r="I153" s="29">
        <f t="shared" ref="I153" si="50">I142+I152</f>
        <v>211.38</v>
      </c>
      <c r="J153" s="29">
        <f t="shared" ref="J153:L153" si="51">J142+J152</f>
        <v>1437</v>
      </c>
      <c r="K153" s="29"/>
      <c r="L153" s="29">
        <f t="shared" si="51"/>
        <v>152.30000000000001</v>
      </c>
    </row>
    <row r="154" spans="1:12" ht="15.75" thickBot="1" x14ac:dyDescent="0.3">
      <c r="A154" s="19">
        <v>2</v>
      </c>
      <c r="B154" s="20">
        <v>4</v>
      </c>
      <c r="C154" s="21" t="s">
        <v>18</v>
      </c>
      <c r="D154" s="5" t="s">
        <v>19</v>
      </c>
      <c r="E154" s="35" t="s">
        <v>165</v>
      </c>
      <c r="F154" s="36" t="s">
        <v>40</v>
      </c>
      <c r="G154" s="36">
        <v>6.08</v>
      </c>
      <c r="H154" s="36">
        <v>11.18</v>
      </c>
      <c r="I154" s="36">
        <v>33.479999999999997</v>
      </c>
      <c r="J154" s="36">
        <v>259</v>
      </c>
      <c r="K154" s="37" t="s">
        <v>148</v>
      </c>
      <c r="L154" s="36"/>
    </row>
    <row r="155" spans="1:12" ht="15" x14ac:dyDescent="0.25">
      <c r="A155" s="70" t="s">
        <v>88</v>
      </c>
      <c r="B155" s="15"/>
      <c r="C155" s="11"/>
      <c r="D155" s="57" t="s">
        <v>143</v>
      </c>
      <c r="E155" s="35" t="s">
        <v>41</v>
      </c>
      <c r="F155" s="36" t="s">
        <v>42</v>
      </c>
      <c r="G155" s="36">
        <v>15.1</v>
      </c>
      <c r="H155" s="36">
        <v>4.5999999999999996</v>
      </c>
      <c r="I155" s="36">
        <v>0.3</v>
      </c>
      <c r="J155" s="36">
        <v>103</v>
      </c>
      <c r="K155" s="37" t="s">
        <v>47</v>
      </c>
      <c r="L155" s="39"/>
    </row>
    <row r="156" spans="1:12" ht="15" x14ac:dyDescent="0.25">
      <c r="A156" s="70"/>
      <c r="B156" s="15"/>
      <c r="C156" s="11"/>
      <c r="D156" s="7"/>
      <c r="E156" s="38" t="s">
        <v>63</v>
      </c>
      <c r="F156" s="39" t="s">
        <v>68</v>
      </c>
      <c r="G156" s="39">
        <v>5.7</v>
      </c>
      <c r="H156" s="39">
        <v>5.0999999999999996</v>
      </c>
      <c r="I156" s="39">
        <v>20.100000000000001</v>
      </c>
      <c r="J156" s="39">
        <v>149</v>
      </c>
      <c r="K156" s="40"/>
      <c r="L156" s="39"/>
    </row>
    <row r="157" spans="1:12" ht="15" x14ac:dyDescent="0.25">
      <c r="A157" s="70"/>
      <c r="B157" s="15"/>
      <c r="C157" s="11"/>
      <c r="D157" s="7" t="s">
        <v>20</v>
      </c>
      <c r="E157" s="38" t="s">
        <v>91</v>
      </c>
      <c r="F157" s="39">
        <v>200</v>
      </c>
      <c r="G157" s="39">
        <v>0.13</v>
      </c>
      <c r="H157" s="39">
        <v>0.02</v>
      </c>
      <c r="I157" s="39">
        <v>15.2</v>
      </c>
      <c r="J157" s="39">
        <v>62</v>
      </c>
      <c r="K157" s="40" t="s">
        <v>95</v>
      </c>
      <c r="L157" s="39"/>
    </row>
    <row r="158" spans="1:12" ht="15" x14ac:dyDescent="0.25">
      <c r="A158" s="70"/>
      <c r="B158" s="15"/>
      <c r="C158" s="11"/>
      <c r="D158" s="7" t="s">
        <v>21</v>
      </c>
      <c r="E158" s="38" t="s">
        <v>44</v>
      </c>
      <c r="F158" s="39">
        <v>40</v>
      </c>
      <c r="G158" s="39">
        <v>3</v>
      </c>
      <c r="H158" s="39">
        <v>1.2</v>
      </c>
      <c r="I158" s="39">
        <v>24.6</v>
      </c>
      <c r="J158" s="39">
        <v>121</v>
      </c>
      <c r="K158" s="40"/>
      <c r="L158" s="39"/>
    </row>
    <row r="159" spans="1:12" ht="15" x14ac:dyDescent="0.25">
      <c r="A159" s="70"/>
      <c r="B159" s="15"/>
      <c r="C159" s="11"/>
      <c r="D159" s="6"/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71"/>
      <c r="B160" s="16"/>
      <c r="C160" s="8"/>
      <c r="D160" s="17" t="s">
        <v>29</v>
      </c>
      <c r="E160" s="9"/>
      <c r="F160" s="18">
        <f>SUM(F154:F159)</f>
        <v>240</v>
      </c>
      <c r="G160" s="18">
        <f>SUM(G154:G159)</f>
        <v>30.009999999999998</v>
      </c>
      <c r="H160" s="18">
        <f>SUM(H154:H159)</f>
        <v>22.099999999999998</v>
      </c>
      <c r="I160" s="18">
        <f>SUM(I154:I159)</f>
        <v>93.68</v>
      </c>
      <c r="J160" s="18">
        <f>SUM(J154:J159)</f>
        <v>694</v>
      </c>
      <c r="K160" s="22"/>
      <c r="L160" s="18">
        <v>75</v>
      </c>
    </row>
    <row r="161" spans="1:12" ht="15" x14ac:dyDescent="0.25">
      <c r="A161" s="23">
        <f>A154</f>
        <v>2</v>
      </c>
      <c r="B161" s="13">
        <f>B154</f>
        <v>4</v>
      </c>
      <c r="C161" s="10" t="s">
        <v>23</v>
      </c>
      <c r="D161" s="7" t="s">
        <v>24</v>
      </c>
      <c r="E161" s="38" t="s">
        <v>131</v>
      </c>
      <c r="F161" s="39">
        <v>60</v>
      </c>
      <c r="G161" s="39">
        <v>2.8</v>
      </c>
      <c r="H161" s="39">
        <v>5.6</v>
      </c>
      <c r="I161" s="39">
        <v>4.32</v>
      </c>
      <c r="J161" s="39">
        <v>79</v>
      </c>
      <c r="K161" s="40" t="s">
        <v>135</v>
      </c>
      <c r="L161" s="39"/>
    </row>
    <row r="162" spans="1:12" ht="15" x14ac:dyDescent="0.25">
      <c r="A162" s="70" t="s">
        <v>88</v>
      </c>
      <c r="B162" s="15"/>
      <c r="C162" s="11"/>
      <c r="D162" s="7" t="s">
        <v>25</v>
      </c>
      <c r="E162" s="38" t="s">
        <v>166</v>
      </c>
      <c r="F162" s="39">
        <v>200</v>
      </c>
      <c r="G162" s="39">
        <v>1.92</v>
      </c>
      <c r="H162" s="39">
        <v>2.3199999999999998</v>
      </c>
      <c r="I162" s="39">
        <v>13.52</v>
      </c>
      <c r="J162" s="39">
        <v>83</v>
      </c>
      <c r="K162" s="40" t="s">
        <v>136</v>
      </c>
      <c r="L162" s="39"/>
    </row>
    <row r="163" spans="1:12" ht="15" x14ac:dyDescent="0.25">
      <c r="A163" s="70"/>
      <c r="B163" s="15"/>
      <c r="C163" s="11"/>
      <c r="D163" s="7" t="s">
        <v>26</v>
      </c>
      <c r="E163" s="38" t="s">
        <v>167</v>
      </c>
      <c r="F163" s="39" t="s">
        <v>55</v>
      </c>
      <c r="G163" s="39">
        <v>18.2</v>
      </c>
      <c r="H163" s="39">
        <v>23.2</v>
      </c>
      <c r="I163" s="39">
        <v>6.2</v>
      </c>
      <c r="J163" s="39">
        <v>306</v>
      </c>
      <c r="K163" s="40" t="s">
        <v>168</v>
      </c>
      <c r="L163" s="39"/>
    </row>
    <row r="164" spans="1:12" ht="15" x14ac:dyDescent="0.25">
      <c r="A164" s="70"/>
      <c r="B164" s="15"/>
      <c r="C164" s="11"/>
      <c r="D164" s="7" t="s">
        <v>27</v>
      </c>
      <c r="E164" s="38" t="s">
        <v>144</v>
      </c>
      <c r="F164" s="39">
        <v>150</v>
      </c>
      <c r="G164" s="39">
        <v>8.58</v>
      </c>
      <c r="H164" s="39">
        <v>6</v>
      </c>
      <c r="I164" s="39">
        <v>40.25</v>
      </c>
      <c r="J164" s="39">
        <v>249</v>
      </c>
      <c r="K164" s="40" t="s">
        <v>71</v>
      </c>
      <c r="L164" s="39"/>
    </row>
    <row r="165" spans="1:12" ht="15" x14ac:dyDescent="0.25">
      <c r="A165" s="70"/>
      <c r="B165" s="15"/>
      <c r="C165" s="11"/>
      <c r="D165" s="7" t="s">
        <v>28</v>
      </c>
      <c r="E165" s="38" t="s">
        <v>169</v>
      </c>
      <c r="F165" s="39">
        <v>200</v>
      </c>
      <c r="G165" s="39">
        <v>0.66</v>
      </c>
      <c r="H165" s="39">
        <v>0.09</v>
      </c>
      <c r="I165" s="39">
        <v>32</v>
      </c>
      <c r="J165" s="39">
        <v>131</v>
      </c>
      <c r="K165" s="40" t="s">
        <v>102</v>
      </c>
      <c r="L165" s="39"/>
    </row>
    <row r="166" spans="1:12" ht="15" x14ac:dyDescent="0.25">
      <c r="A166" s="70"/>
      <c r="B166" s="15"/>
      <c r="C166" s="11"/>
      <c r="D166" s="7" t="s">
        <v>21</v>
      </c>
      <c r="E166" s="38" t="s">
        <v>54</v>
      </c>
      <c r="F166" s="39">
        <v>60</v>
      </c>
      <c r="G166" s="39">
        <v>4.74</v>
      </c>
      <c r="H166" s="39">
        <v>0.8</v>
      </c>
      <c r="I166" s="39">
        <v>26.8</v>
      </c>
      <c r="J166" s="39">
        <v>133</v>
      </c>
      <c r="K166" s="40"/>
      <c r="L166" s="39"/>
    </row>
    <row r="167" spans="1:12" ht="15" x14ac:dyDescent="0.25">
      <c r="A167" s="70"/>
      <c r="B167" s="15"/>
      <c r="C167" s="11"/>
      <c r="D167" s="6"/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70"/>
      <c r="B168" s="15"/>
      <c r="C168" s="11"/>
      <c r="D168" s="6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70"/>
      <c r="B169" s="15"/>
      <c r="C169" s="11"/>
      <c r="D169" s="6"/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71"/>
      <c r="B170" s="16"/>
      <c r="C170" s="8"/>
      <c r="D170" s="17" t="s">
        <v>29</v>
      </c>
      <c r="E170" s="9"/>
      <c r="F170" s="18">
        <f>SUM(F161:F169)</f>
        <v>670</v>
      </c>
      <c r="G170" s="18">
        <f t="shared" ref="G170:J170" si="52">SUM(G161:G169)</f>
        <v>36.9</v>
      </c>
      <c r="H170" s="18">
        <f t="shared" si="52"/>
        <v>38.01</v>
      </c>
      <c r="I170" s="18">
        <f t="shared" si="52"/>
        <v>123.08999999999999</v>
      </c>
      <c r="J170" s="18">
        <f t="shared" si="52"/>
        <v>981</v>
      </c>
      <c r="K170" s="22"/>
      <c r="L170" s="18">
        <v>77.3</v>
      </c>
    </row>
    <row r="171" spans="1:12" ht="15.75" thickBot="1" x14ac:dyDescent="0.25">
      <c r="A171" s="26">
        <f>A154</f>
        <v>2</v>
      </c>
      <c r="B171" s="27">
        <f>B154</f>
        <v>4</v>
      </c>
      <c r="C171" s="65" t="s">
        <v>4</v>
      </c>
      <c r="D171" s="66"/>
      <c r="E171" s="28"/>
      <c r="F171" s="29">
        <f>F160+F170</f>
        <v>910</v>
      </c>
      <c r="G171" s="29">
        <f t="shared" ref="G171" si="53">G160+G170</f>
        <v>66.91</v>
      </c>
      <c r="H171" s="29">
        <f t="shared" ref="H171" si="54">H160+H170</f>
        <v>60.11</v>
      </c>
      <c r="I171" s="29">
        <f t="shared" ref="I171" si="55">I160+I170</f>
        <v>216.76999999999998</v>
      </c>
      <c r="J171" s="29">
        <f t="shared" ref="J171:L171" si="56">J160+J170</f>
        <v>1675</v>
      </c>
      <c r="K171" s="29"/>
      <c r="L171" s="29">
        <f t="shared" si="56"/>
        <v>152.30000000000001</v>
      </c>
    </row>
    <row r="172" spans="1:12" ht="15" x14ac:dyDescent="0.25">
      <c r="A172" s="19">
        <v>2</v>
      </c>
      <c r="B172" s="20">
        <v>5</v>
      </c>
      <c r="C172" s="21" t="s">
        <v>18</v>
      </c>
      <c r="D172" s="5" t="s">
        <v>19</v>
      </c>
      <c r="E172" s="35" t="s">
        <v>137</v>
      </c>
      <c r="F172" s="36">
        <v>150</v>
      </c>
      <c r="G172" s="36">
        <v>11.44</v>
      </c>
      <c r="H172" s="36">
        <v>12.5</v>
      </c>
      <c r="I172" s="36">
        <v>64.040000000000006</v>
      </c>
      <c r="J172" s="36">
        <v>401</v>
      </c>
      <c r="K172" s="37" t="s">
        <v>138</v>
      </c>
      <c r="L172" s="36"/>
    </row>
    <row r="173" spans="1:12" ht="15" x14ac:dyDescent="0.25">
      <c r="A173" s="55"/>
      <c r="B173" s="15"/>
      <c r="C173" s="11"/>
      <c r="D173" s="58" t="s">
        <v>22</v>
      </c>
      <c r="E173" s="38" t="s">
        <v>45</v>
      </c>
      <c r="F173" s="39">
        <v>100</v>
      </c>
      <c r="G173" s="39">
        <v>5.5</v>
      </c>
      <c r="H173" s="39">
        <v>0.7</v>
      </c>
      <c r="I173" s="39">
        <v>21</v>
      </c>
      <c r="J173" s="39">
        <v>112</v>
      </c>
      <c r="K173" s="40" t="s">
        <v>49</v>
      </c>
      <c r="L173" s="56"/>
    </row>
    <row r="174" spans="1:12" ht="15" x14ac:dyDescent="0.25">
      <c r="A174" s="70"/>
      <c r="B174" s="15"/>
      <c r="C174" s="11"/>
      <c r="D174" s="7" t="s">
        <v>20</v>
      </c>
      <c r="E174" s="38" t="s">
        <v>62</v>
      </c>
      <c r="F174" s="39">
        <v>200</v>
      </c>
      <c r="G174" s="39">
        <v>0.34</v>
      </c>
      <c r="H174" s="39">
        <v>0.02</v>
      </c>
      <c r="I174" s="39">
        <v>24.53</v>
      </c>
      <c r="J174" s="39">
        <v>100</v>
      </c>
      <c r="K174" s="40" t="s">
        <v>67</v>
      </c>
      <c r="L174" s="39"/>
    </row>
    <row r="175" spans="1:12" ht="15" x14ac:dyDescent="0.25">
      <c r="A175" s="70"/>
      <c r="B175" s="15"/>
      <c r="C175" s="11"/>
      <c r="D175" s="7" t="s">
        <v>21</v>
      </c>
      <c r="E175" s="38" t="s">
        <v>44</v>
      </c>
      <c r="F175" s="39">
        <v>40</v>
      </c>
      <c r="G175" s="39">
        <v>3</v>
      </c>
      <c r="H175" s="39">
        <v>1.2</v>
      </c>
      <c r="I175" s="39">
        <v>24.6</v>
      </c>
      <c r="J175" s="39">
        <v>121</v>
      </c>
      <c r="K175" s="40"/>
      <c r="L175" s="39"/>
    </row>
    <row r="176" spans="1:12" ht="15" x14ac:dyDescent="0.25">
      <c r="A176" s="70"/>
      <c r="B176" s="15"/>
      <c r="C176" s="11"/>
      <c r="D176" s="6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70"/>
      <c r="B177" s="15"/>
      <c r="C177" s="11"/>
      <c r="D177" s="6"/>
      <c r="E177" s="38"/>
      <c r="F177" s="39"/>
      <c r="G177" s="39"/>
      <c r="H177" s="39"/>
      <c r="I177" s="39"/>
      <c r="J177" s="39"/>
      <c r="K177" s="40"/>
      <c r="L177" s="39"/>
    </row>
    <row r="178" spans="1:12" ht="15" x14ac:dyDescent="0.25">
      <c r="A178" s="70"/>
      <c r="B178" s="15"/>
      <c r="C178" s="11"/>
      <c r="D178" s="6"/>
      <c r="E178" s="38"/>
      <c r="F178" s="39"/>
      <c r="G178" s="39"/>
      <c r="H178" s="39"/>
      <c r="I178" s="39"/>
      <c r="J178" s="39"/>
      <c r="K178" s="40"/>
      <c r="L178" s="39"/>
    </row>
    <row r="179" spans="1:12" ht="15.75" customHeight="1" x14ac:dyDescent="0.25">
      <c r="A179" s="71"/>
      <c r="B179" s="16"/>
      <c r="C179" s="8"/>
      <c r="D179" s="17" t="s">
        <v>29</v>
      </c>
      <c r="E179" s="9"/>
      <c r="F179" s="18">
        <f>SUM(F172:F178)</f>
        <v>490</v>
      </c>
      <c r="G179" s="18">
        <f>SUM(G172:G178)</f>
        <v>20.279999999999998</v>
      </c>
      <c r="H179" s="18">
        <f>SUM(H172:H178)</f>
        <v>14.419999999999998</v>
      </c>
      <c r="I179" s="18">
        <f>SUM(I172:I178)</f>
        <v>134.17000000000002</v>
      </c>
      <c r="J179" s="18">
        <f>SUM(J172:J178)</f>
        <v>734</v>
      </c>
      <c r="K179" s="22"/>
      <c r="L179" s="18">
        <v>75</v>
      </c>
    </row>
    <row r="180" spans="1:12" ht="15" x14ac:dyDescent="0.25">
      <c r="A180" s="23">
        <f>A172</f>
        <v>2</v>
      </c>
      <c r="B180" s="13">
        <f>B172</f>
        <v>5</v>
      </c>
      <c r="C180" s="10" t="s">
        <v>23</v>
      </c>
      <c r="D180" s="7" t="s">
        <v>24</v>
      </c>
      <c r="E180" s="38" t="s">
        <v>172</v>
      </c>
      <c r="F180" s="39">
        <v>60</v>
      </c>
      <c r="G180" s="39">
        <v>0.56000000000000005</v>
      </c>
      <c r="H180" s="39">
        <v>2.95</v>
      </c>
      <c r="I180" s="39">
        <v>4.41</v>
      </c>
      <c r="J180" s="39">
        <v>46</v>
      </c>
      <c r="K180" s="40" t="s">
        <v>177</v>
      </c>
      <c r="L180" s="39"/>
    </row>
    <row r="181" spans="1:12" ht="15" x14ac:dyDescent="0.25">
      <c r="A181" s="70" t="s">
        <v>103</v>
      </c>
      <c r="B181" s="15"/>
      <c r="C181" s="11"/>
      <c r="D181" s="7" t="s">
        <v>25</v>
      </c>
      <c r="E181" s="38" t="s">
        <v>139</v>
      </c>
      <c r="F181" s="39" t="s">
        <v>132</v>
      </c>
      <c r="G181" s="39">
        <v>1.2</v>
      </c>
      <c r="H181" s="39">
        <v>3.97</v>
      </c>
      <c r="I181" s="39">
        <v>4.8</v>
      </c>
      <c r="J181" s="39">
        <v>60</v>
      </c>
      <c r="K181" s="40" t="s">
        <v>141</v>
      </c>
      <c r="L181" s="39"/>
    </row>
    <row r="182" spans="1:12" ht="15" x14ac:dyDescent="0.25">
      <c r="A182" s="70"/>
      <c r="B182" s="15"/>
      <c r="C182" s="11"/>
      <c r="D182" s="7" t="s">
        <v>26</v>
      </c>
      <c r="E182" s="38" t="s">
        <v>170</v>
      </c>
      <c r="F182" s="39" t="s">
        <v>145</v>
      </c>
      <c r="G182" s="39">
        <v>11.95</v>
      </c>
      <c r="H182" s="39">
        <v>9.77</v>
      </c>
      <c r="I182" s="39">
        <v>2.61</v>
      </c>
      <c r="J182" s="39">
        <v>146</v>
      </c>
      <c r="K182" s="40" t="s">
        <v>147</v>
      </c>
      <c r="L182" s="39"/>
    </row>
    <row r="183" spans="1:12" ht="15" x14ac:dyDescent="0.25">
      <c r="A183" s="70"/>
      <c r="B183" s="15"/>
      <c r="C183" s="11"/>
      <c r="D183" s="7" t="s">
        <v>27</v>
      </c>
      <c r="E183" s="38" t="s">
        <v>140</v>
      </c>
      <c r="F183" s="39">
        <v>150</v>
      </c>
      <c r="G183" s="39">
        <v>3.67</v>
      </c>
      <c r="H183" s="39">
        <v>5.42</v>
      </c>
      <c r="I183" s="39">
        <v>36.700000000000003</v>
      </c>
      <c r="J183" s="39">
        <v>210</v>
      </c>
      <c r="K183" s="40" t="s">
        <v>142</v>
      </c>
      <c r="L183" s="39"/>
    </row>
    <row r="184" spans="1:12" ht="15" x14ac:dyDescent="0.25">
      <c r="A184" s="70"/>
      <c r="B184" s="15"/>
      <c r="C184" s="11"/>
      <c r="D184" s="7" t="s">
        <v>28</v>
      </c>
      <c r="E184" s="38" t="s">
        <v>85</v>
      </c>
      <c r="F184" s="39">
        <v>200</v>
      </c>
      <c r="G184" s="39">
        <v>0.1</v>
      </c>
      <c r="H184" s="39">
        <v>0</v>
      </c>
      <c r="I184" s="39">
        <v>24.2</v>
      </c>
      <c r="J184" s="39">
        <v>97</v>
      </c>
      <c r="K184" s="40" t="s">
        <v>87</v>
      </c>
      <c r="L184" s="39"/>
    </row>
    <row r="185" spans="1:12" ht="15" x14ac:dyDescent="0.25">
      <c r="A185" s="70"/>
      <c r="B185" s="15"/>
      <c r="C185" s="11"/>
      <c r="D185" s="7" t="s">
        <v>21</v>
      </c>
      <c r="E185" s="38" t="s">
        <v>54</v>
      </c>
      <c r="F185" s="39">
        <v>60</v>
      </c>
      <c r="G185" s="39">
        <v>4.74</v>
      </c>
      <c r="H185" s="39">
        <v>0.8</v>
      </c>
      <c r="I185" s="39">
        <v>26.8</v>
      </c>
      <c r="J185" s="39">
        <v>133</v>
      </c>
      <c r="K185" s="40"/>
      <c r="L185" s="39"/>
    </row>
    <row r="186" spans="1:12" ht="15" x14ac:dyDescent="0.25">
      <c r="A186" s="70"/>
      <c r="B186" s="15"/>
      <c r="C186" s="11"/>
      <c r="D186" s="6"/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70"/>
      <c r="B187" s="15"/>
      <c r="C187" s="11"/>
      <c r="D187" s="6"/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70"/>
      <c r="B188" s="15"/>
      <c r="C188" s="11"/>
      <c r="D188" s="6"/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71"/>
      <c r="B189" s="16"/>
      <c r="C189" s="8"/>
      <c r="D189" s="17" t="s">
        <v>29</v>
      </c>
      <c r="E189" s="9"/>
      <c r="F189" s="18">
        <f>SUM(F180:F188)</f>
        <v>470</v>
      </c>
      <c r="G189" s="18">
        <f t="shared" ref="G189:J189" si="57">SUM(G180:G188)</f>
        <v>22.22</v>
      </c>
      <c r="H189" s="18">
        <f t="shared" si="57"/>
        <v>22.91</v>
      </c>
      <c r="I189" s="18">
        <f t="shared" si="57"/>
        <v>99.52</v>
      </c>
      <c r="J189" s="18">
        <f t="shared" si="57"/>
        <v>692</v>
      </c>
      <c r="K189" s="22"/>
      <c r="L189" s="18">
        <v>77.3</v>
      </c>
    </row>
    <row r="190" spans="1:12" ht="15.75" thickBot="1" x14ac:dyDescent="0.25">
      <c r="A190" s="26">
        <f>A172</f>
        <v>2</v>
      </c>
      <c r="B190" s="27">
        <f>B172</f>
        <v>5</v>
      </c>
      <c r="C190" s="65" t="s">
        <v>4</v>
      </c>
      <c r="D190" s="66"/>
      <c r="E190" s="28"/>
      <c r="F190" s="29">
        <f>F179+F189</f>
        <v>960</v>
      </c>
      <c r="G190" s="29">
        <f t="shared" ref="G190" si="58">G179+G189</f>
        <v>42.5</v>
      </c>
      <c r="H190" s="29">
        <f t="shared" ref="H190" si="59">H179+H189</f>
        <v>37.33</v>
      </c>
      <c r="I190" s="29">
        <f t="shared" ref="I190" si="60">I179+I189</f>
        <v>233.69</v>
      </c>
      <c r="J190" s="29">
        <f t="shared" ref="J190:L190" si="61">J179+J189</f>
        <v>1426</v>
      </c>
      <c r="K190" s="29"/>
      <c r="L190" s="29">
        <f t="shared" si="61"/>
        <v>152.30000000000001</v>
      </c>
    </row>
    <row r="191" spans="1:12" ht="13.5" thickBot="1" x14ac:dyDescent="0.25">
      <c r="A191" s="24"/>
      <c r="B191" s="25"/>
      <c r="C191" s="67" t="s">
        <v>5</v>
      </c>
      <c r="D191" s="67"/>
      <c r="E191" s="67"/>
      <c r="F191" s="31">
        <f>(F21+F39+F58+F77+F96+F115+F134+F153+F171+F190)/(IF(F21=0,0,1)+IF(F39=0,0,1)+IF(F58=0,0,1)+IF(F77=0,0,1)+IF(F96=0,0,1)+IF(F115=0,0,1)+IF(F134=0,0,1)+IF(F153=0,0,1)+IF(F171=0,0,1)+IF(F190=0,0,1))</f>
        <v>901.9</v>
      </c>
      <c r="G191" s="31">
        <f>(G21+G39+G58+G77+G96+G115+G134+G153+G171+G190)/(IF(G21=0,0,1)+IF(G39=0,0,1)+IF(G58=0,0,1)+IF(G77=0,0,1)+IF(G96=0,0,1)+IF(G115=0,0,1)+IF(G134=0,0,1)+IF(G153=0,0,1)+IF(G171=0,0,1)+IF(G190=0,0,1))</f>
        <v>52.150999999999989</v>
      </c>
      <c r="H191" s="31">
        <f>(H21+H39+H58+H77+H96+H115+H134+H153+H171+H190)/(IF(H21=0,0,1)+IF(H39=0,0,1)+IF(H58=0,0,1)+IF(H77=0,0,1)+IF(H96=0,0,1)+IF(H115=0,0,1)+IF(H134=0,0,1)+IF(H153=0,0,1)+IF(H171=0,0,1)+IF(H190=0,0,1))</f>
        <v>52.460999999999999</v>
      </c>
      <c r="I191" s="31">
        <f>(I21+I39+I58+I77+I96+I115+I134+I153+I171+I190)/(IF(I21=0,0,1)+IF(I39=0,0,1)+IF(I58=0,0,1)+IF(I77=0,0,1)+IF(I96=0,0,1)+IF(I115=0,0,1)+IF(I134=0,0,1)+IF(I153=0,0,1)+IF(I171=0,0,1)+IF(I190=0,0,1))</f>
        <v>219.78200000000001</v>
      </c>
      <c r="J191" s="31">
        <f>(J21+J39+J58+J77+J96+J115+J134+J153+J171+J190)/(IF(J21=0,0,1)+IF(J39=0,0,1)+IF(J58=0,0,1)+IF(J77=0,0,1)+IF(J96=0,0,1)+IF(J115=0,0,1)+IF(J134=0,0,1)+IF(J153=0,0,1)+IF(J171=0,0,1)+IF(J190=0,0,1))</f>
        <v>1550</v>
      </c>
      <c r="K191" s="31"/>
      <c r="L191" s="31">
        <f>(L21+L39+L58+L77+L96+L115+L134+L153+L171+L190)/(IF(L21=0,0,1)+IF(L39=0,0,1)+IF(L58=0,0,1)+IF(L77=0,0,1)+IF(L96=0,0,1)+IF(L115=0,0,1)+IF(L134=0,0,1)+IF(L153=0,0,1)+IF(L171=0,0,1)+IF(L190=0,0,1))</f>
        <v>152.29999999999998</v>
      </c>
    </row>
  </sheetData>
  <mergeCells count="34">
    <mergeCell ref="A155:A160"/>
    <mergeCell ref="A162:A170"/>
    <mergeCell ref="A174:A179"/>
    <mergeCell ref="A181:A189"/>
    <mergeCell ref="A106:A114"/>
    <mergeCell ref="A117:A123"/>
    <mergeCell ref="A125:A133"/>
    <mergeCell ref="A136:A142"/>
    <mergeCell ref="A144:A152"/>
    <mergeCell ref="A60:A66"/>
    <mergeCell ref="A68:A76"/>
    <mergeCell ref="A79:A85"/>
    <mergeCell ref="A87:A95"/>
    <mergeCell ref="A98:A104"/>
    <mergeCell ref="A30:A38"/>
    <mergeCell ref="A49:A57"/>
    <mergeCell ref="A41:A47"/>
    <mergeCell ref="A7:A12"/>
    <mergeCell ref="A14:A20"/>
    <mergeCell ref="A23:A28"/>
    <mergeCell ref="C77:D77"/>
    <mergeCell ref="C96:D96"/>
    <mergeCell ref="C21:D21"/>
    <mergeCell ref="C191:E191"/>
    <mergeCell ref="C190:D190"/>
    <mergeCell ref="C115:D115"/>
    <mergeCell ref="C134:D134"/>
    <mergeCell ref="C153:D153"/>
    <mergeCell ref="C171:D171"/>
    <mergeCell ref="C1:E1"/>
    <mergeCell ref="H1:K1"/>
    <mergeCell ref="H2:K2"/>
    <mergeCell ref="C39:D39"/>
    <mergeCell ref="C58:D58"/>
  </mergeCells>
  <pageMargins left="0.7" right="0.7" top="0.75" bottom="0.75" header="0.3" footer="0.3"/>
  <pageSetup paperSize="9" scale="59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lxQiPXaafvgTz3/vDAuelkjx0IGUwIrhuZLke2n6YSk=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wqtIPx5XEoLnlg4NG7+iCLln6uRd5WiJjTi+Kp5KIZE=</DigestValue>
    </Reference>
  </SignedInfo>
  <SignatureValue>gCM1sm7876AKkSvHzt5n2Gad9/9IeyXUHKNXCcViXFhey8p/2Qcntq3Zbmmz0pKaGs724oAtgw8y
/Lfwn9AagQ==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8MlliSMGYNvEY0u2ffeGhBnJ4USxiZX73bktC0eqLgM=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PwHFfDykygd+gwWM1ijI3gytOfG8C1pHRi+g/7Q0Pfg=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GhlTTaF+h7Riw8F/ZOAB3recQPY1upR5/j+I4GdTkc8=</DigestValue>
      </Reference>
      <Reference URI="/xl/styles.xml?ContentType=application/vnd.openxmlformats-officedocument.spreadsheetml.styles+xml">
        <DigestMethod Algorithm="urn:ietf:params:xml:ns:cpxmlsec:algorithms:gostr34112012-256"/>
        <DigestValue>NSOa65q8s8bJ/WvYmAfxAYz5+y10HkNyMeo8T5IHbh4=</DigestValue>
      </Reference>
      <Reference URI="/xl/theme/theme1.xml?ContentType=application/vnd.openxmlformats-officedocument.theme+xml">
        <DigestMethod Algorithm="urn:ietf:params:xml:ns:cpxmlsec:algorithms:gostr34112012-256"/>
        <DigestValue>FEcv9YPY8F7rWyfIIDLzF8CTIBLuT9pyW5VS8W8oLb4=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o03Dak9ogrLaeOXb+9lQ9Zl4HnKZvC68LvhTnNF8t98=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ItbfqiD2vD05bsB9R0uA2ZzFYX6H0wNawaZ6vuteaFc=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2024-12-04T13:22:17Z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2024-12-04T13:22:17Z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2023-10-17T12:14:08Z</cp:lastPrinted>
  <dcterms:created xsi:type="dcterms:W3CDTF">2022-05-16T14:23:56Z</dcterms:created>
  <dcterms:modified xsi:type="dcterms:W3CDTF">2024-12-04T13:22:13Z</dcterms:modified>
</cp:coreProperties>
</file>