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375" windowWidth="24240" windowHeight="6330"/>
  </bookViews>
  <sheets>
    <sheet name="План" sheetId="3" r:id="rId1"/>
  </sheets>
  <definedNames>
    <definedName name="_xlnm.Print_Area" localSheetId="0">План!$A$1:$DO$70</definedName>
  </definedNames>
  <calcPr calcId="145621" refMode="R1C1"/>
</workbook>
</file>

<file path=xl/calcChain.xml><?xml version="1.0" encoding="utf-8"?>
<calcChain xmlns="http://schemas.openxmlformats.org/spreadsheetml/2006/main">
  <c r="CE73" i="3" l="1"/>
  <c r="CE72" i="3" l="1"/>
  <c r="CE20" i="3" l="1"/>
  <c r="CW66" i="3" l="1"/>
  <c r="CE66" i="3" l="1"/>
  <c r="CW20" i="3"/>
  <c r="CN20" i="3"/>
  <c r="CN72" i="3" l="1"/>
  <c r="CW72" i="3" l="1"/>
  <c r="CN66" i="3" l="1"/>
  <c r="DF66" i="3"/>
  <c r="CN61" i="3" l="1"/>
  <c r="CW61" i="3"/>
  <c r="CE61" i="3"/>
  <c r="CE40" i="3" l="1"/>
  <c r="CE68" i="3" s="1"/>
  <c r="CE23" i="3"/>
  <c r="CE69" i="3" s="1"/>
  <c r="CE67" i="3" l="1"/>
  <c r="CW23" i="3"/>
  <c r="CW69" i="3" s="1"/>
  <c r="CN23" i="3"/>
  <c r="CN69" i="3" s="1"/>
  <c r="DF69" i="3" l="1"/>
  <c r="CN40" i="3"/>
  <c r="CN68" i="3" s="1"/>
  <c r="CW40" i="3"/>
  <c r="CW68" i="3" s="1"/>
  <c r="DF40" i="3"/>
  <c r="DF61" i="3" s="1"/>
  <c r="DF68" i="3" l="1"/>
  <c r="CW67" i="3"/>
  <c r="CW73" i="3" s="1"/>
  <c r="DF23" i="3"/>
  <c r="CN67" i="3" l="1"/>
  <c r="CN73" i="3" s="1"/>
  <c r="DF70" i="3" l="1"/>
  <c r="DF67" i="3" l="1"/>
</calcChain>
</file>

<file path=xl/comments1.xml><?xml version="1.0" encoding="utf-8"?>
<comments xmlns="http://schemas.openxmlformats.org/spreadsheetml/2006/main">
  <authors>
    <author>Зухра Халисовна Николаева</author>
  </authors>
  <commentList>
    <comment ref="CE15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P15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6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P16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7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8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P18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9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<sst xmlns="http://schemas.openxmlformats.org/spreadsheetml/2006/main" count="312" uniqueCount="101">
  <si>
    <t>Приложение</t>
  </si>
  <si>
    <t>Наименование показателя</t>
  </si>
  <si>
    <t>Код</t>
  </si>
  <si>
    <t>Код по</t>
  </si>
  <si>
    <t>Аналити-</t>
  </si>
  <si>
    <t>Сумма</t>
  </si>
  <si>
    <t>строки</t>
  </si>
  <si>
    <t>бюджетной</t>
  </si>
  <si>
    <t>ческий</t>
  </si>
  <si>
    <t>за пре-</t>
  </si>
  <si>
    <t>класси-</t>
  </si>
  <si>
    <t>код4</t>
  </si>
  <si>
    <t>текущий</t>
  </si>
  <si>
    <t>первый</t>
  </si>
  <si>
    <t>второй</t>
  </si>
  <si>
    <t>делами</t>
  </si>
  <si>
    <t>фикации</t>
  </si>
  <si>
    <t>финан-</t>
  </si>
  <si>
    <t>год</t>
  </si>
  <si>
    <t>планового</t>
  </si>
  <si>
    <t>Российской</t>
  </si>
  <si>
    <t>совый</t>
  </si>
  <si>
    <t>периода</t>
  </si>
  <si>
    <t>Федерации3</t>
  </si>
  <si>
    <t>974400-R163</t>
  </si>
  <si>
    <t>974400-R163S</t>
  </si>
  <si>
    <t>974402-R20</t>
  </si>
  <si>
    <t>974405</t>
  </si>
  <si>
    <t>974200-R67Н</t>
  </si>
  <si>
    <t>244</t>
  </si>
  <si>
    <t xml:space="preserve">       Работы, услуги по содержанию имущества</t>
  </si>
  <si>
    <t>974.0702.A6201S6570.244</t>
  </si>
  <si>
    <t>225</t>
  </si>
  <si>
    <t xml:space="preserve">       Услуги связи</t>
  </si>
  <si>
    <t>974.0702.Ц710170550.244</t>
  </si>
  <si>
    <t>221</t>
  </si>
  <si>
    <t xml:space="preserve">       Прочие работы, услуги</t>
  </si>
  <si>
    <t>226</t>
  </si>
  <si>
    <t xml:space="preserve">       Страхование</t>
  </si>
  <si>
    <t>227</t>
  </si>
  <si>
    <t xml:space="preserve">       Увеличение стоимости основных средств</t>
  </si>
  <si>
    <t>310</t>
  </si>
  <si>
    <t xml:space="preserve">       Увеличение стоимости продуктов питания</t>
  </si>
  <si>
    <t>342</t>
  </si>
  <si>
    <t xml:space="preserve">       Увеличение стоимости горюче-смазочных материалов</t>
  </si>
  <si>
    <t>343</t>
  </si>
  <si>
    <t xml:space="preserve">       Увеличение стоимости строительных материалов</t>
  </si>
  <si>
    <t>344</t>
  </si>
  <si>
    <t xml:space="preserve">       Увеличение стоимости мягкого инвентаря</t>
  </si>
  <si>
    <t>345</t>
  </si>
  <si>
    <t xml:space="preserve">       Увеличение стоимости прочих оборотных запасов (материалов)</t>
  </si>
  <si>
    <t>346</t>
  </si>
  <si>
    <t>974.0702.Ц710212010.244</t>
  </si>
  <si>
    <t>974.0702.Ч4104SA720.244</t>
  </si>
  <si>
    <t xml:space="preserve">       Коммунальные услуги</t>
  </si>
  <si>
    <t>247</t>
  </si>
  <si>
    <t>974.0702.Ц710170550.247</t>
  </si>
  <si>
    <t>223</t>
  </si>
  <si>
    <t>974.0702.Ч4104SA720.247</t>
  </si>
  <si>
    <t>20</t>
  </si>
  <si>
    <t>на 2023 г.</t>
  </si>
  <si>
    <t>на 2024 г.</t>
  </si>
  <si>
    <t xml:space="preserve">к  плану финансово-хозяйственной деятельности </t>
  </si>
  <si>
    <t>Раздел 2. Сведения по выплатам на закупки товаров, работ, услуг</t>
  </si>
  <si>
    <t>974.0702.Ц711474540.244</t>
  </si>
  <si>
    <t>974505</t>
  </si>
  <si>
    <t>974.0702.Ц7114L3040.244</t>
  </si>
  <si>
    <t>974500-R261</t>
  </si>
  <si>
    <t>974500-R261S</t>
  </si>
  <si>
    <t>974.0707.Ц610172260.244</t>
  </si>
  <si>
    <t>974502</t>
  </si>
  <si>
    <t>974503</t>
  </si>
  <si>
    <t>21</t>
  </si>
  <si>
    <t>МБОУ "Егоркинская СОШ"</t>
  </si>
  <si>
    <t>Расшифровка к плану-графику</t>
  </si>
  <si>
    <t>Газ горючий природный (газ естественный)</t>
  </si>
  <si>
    <t>ИТОГО</t>
  </si>
  <si>
    <t>Товары, работы или услуги на сумму, не превышающую 600 тыс. руб. (п. 4 ч. 1 ст. 93 Федерального закона № 44-ФЗ)(244)</t>
  </si>
  <si>
    <t>Товары, работы или услуги на сумму, не превышающую 600 тыс. руб. (п. 5 ч. 1 ст. 93 Федерального закона № 44-ФЗ)(244)</t>
  </si>
  <si>
    <t xml:space="preserve">ВСЕГО по 44-ФЗ </t>
  </si>
  <si>
    <t>ИТОГО по 44-ФЗ расходы 244</t>
  </si>
  <si>
    <t>ИТОГО по 44-ФЗ расходы 247</t>
  </si>
  <si>
    <t>Товары, работы или услуги на сумму, не превышающую 600 тыс. руб. (п. 5 ч. 1 ст. 93 Федерального закона № 44-ФЗ)(247)</t>
  </si>
  <si>
    <t>на 2025 г.</t>
  </si>
  <si>
    <t xml:space="preserve">      Прочие коммунальные услуги</t>
  </si>
  <si>
    <t>Особые закупки</t>
  </si>
  <si>
    <t>974500-Р00000437</t>
  </si>
  <si>
    <t>Ремонт отмостки и цоколя здания МБОУ "Егоркинская СОШ"</t>
  </si>
  <si>
    <t>Монтаж системы пожарной сигнализации и оповещения управления эвакуацией людей при пожаре (СПС и СОУЭ) в МБОУ "Егоркинская СОШ" Шумерлинского муниципального округа Чувашской Республики</t>
  </si>
  <si>
    <t>974.0709.Ц720372140.244</t>
  </si>
  <si>
    <t>974500-23-53040</t>
  </si>
  <si>
    <t>974500-23-53040(L)</t>
  </si>
  <si>
    <t>974500-23-53040(R190)</t>
  </si>
  <si>
    <t>974.0702.Ц7114S1560.244</t>
  </si>
  <si>
    <t>974200-Р00000437H</t>
  </si>
  <si>
    <t xml:space="preserve"> 974.0702.A6201S6570.244</t>
  </si>
  <si>
    <t>974500-Р00000437S</t>
  </si>
  <si>
    <t>Ремонт ограждения территории МБОУ "Егоркинская СОШ"Шумерлинского муниципального округа Чувашской Республики</t>
  </si>
  <si>
    <t>974.0702.Ц71142029П.244</t>
  </si>
  <si>
    <t>974500-R326</t>
  </si>
  <si>
    <t>на 2023г.(и плановый период 2024 и 2025 годов)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</si>
</sst>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13">
    <xf numFmtId="0" fontId="0" fillId="0" borderId="0"/>
    <xf numFmtId="0" fontId="1" fillId="0" borderId="1">
      <alignment horizontal="left"/>
    </xf>
    <xf numFmtId="0" fontId="1" fillId="0" borderId="1">
      <alignment horizontal="right"/>
    </xf>
    <xf numFmtId="0" fontId="2" fillId="0" borderId="1"/>
    <xf numFmtId="0" fontId="3" fillId="0" borderId="1">
      <alignment horizontal="left"/>
    </xf>
    <xf numFmtId="0" fontId="3" fillId="0" borderId="1">
      <alignment horizontal="center"/>
    </xf>
    <xf numFmtId="0" fontId="4" fillId="2" borderId="1"/>
    <xf numFmtId="49" fontId="3" fillId="0" borderId="2">
      <alignment horizontal="center"/>
    </xf>
    <xf numFmtId="0" fontId="5" fillId="0" borderId="1">
      <alignment horizontal="center" vertical="top"/>
    </xf>
    <xf numFmtId="0" fontId="3" fillId="0" borderId="2">
      <alignment horizontal="center"/>
    </xf>
    <xf numFmtId="0" fontId="4" fillId="0" borderId="1"/>
    <xf numFmtId="0" fontId="5" fillId="0" borderId="3">
      <alignment horizontal="center" vertical="top"/>
    </xf>
    <xf numFmtId="0" fontId="3" fillId="0" borderId="1">
      <alignment horizontal="right"/>
    </xf>
    <xf numFmtId="49" fontId="3" fillId="0" borderId="2">
      <alignment horizontal="left"/>
    </xf>
    <xf numFmtId="0" fontId="6" fillId="0" borderId="1"/>
    <xf numFmtId="0" fontId="6" fillId="0" borderId="1">
      <alignment horizontal="left"/>
    </xf>
    <xf numFmtId="0" fontId="6" fillId="0" borderId="1">
      <alignment horizontal="right"/>
    </xf>
    <xf numFmtId="49" fontId="6" fillId="0" borderId="2">
      <alignment horizontal="left"/>
    </xf>
    <xf numFmtId="0" fontId="6" fillId="0" borderId="1">
      <alignment horizontal="center"/>
    </xf>
    <xf numFmtId="49" fontId="6" fillId="0" borderId="1">
      <alignment horizontal="right"/>
    </xf>
    <xf numFmtId="49" fontId="6" fillId="0" borderId="1">
      <alignment horizontal="left"/>
    </xf>
    <xf numFmtId="0" fontId="3" fillId="0" borderId="4">
      <alignment horizontal="center" vertical="center"/>
    </xf>
    <xf numFmtId="49" fontId="3" fillId="0" borderId="1">
      <alignment horizontal="left"/>
    </xf>
    <xf numFmtId="49" fontId="3" fillId="0" borderId="5">
      <alignment horizontal="center"/>
    </xf>
    <xf numFmtId="49" fontId="3" fillId="0" borderId="6">
      <alignment horizontal="center"/>
    </xf>
    <xf numFmtId="0" fontId="3" fillId="0" borderId="2">
      <alignment horizontal="center" wrapText="1"/>
    </xf>
    <xf numFmtId="49" fontId="3" fillId="0" borderId="7">
      <alignment horizontal="center"/>
    </xf>
    <xf numFmtId="0" fontId="7" fillId="0" borderId="1">
      <alignment horizontal="center"/>
    </xf>
    <xf numFmtId="0" fontId="8" fillId="0" borderId="8">
      <alignment horizontal="center"/>
    </xf>
    <xf numFmtId="0" fontId="8" fillId="0" borderId="9">
      <alignment horizontal="center"/>
    </xf>
    <xf numFmtId="0" fontId="8" fillId="0" borderId="10">
      <alignment horizontal="center"/>
    </xf>
    <xf numFmtId="0" fontId="8" fillId="0" borderId="11">
      <alignment horizontal="center"/>
    </xf>
    <xf numFmtId="0" fontId="8" fillId="0" borderId="12">
      <alignment horizontal="center"/>
    </xf>
    <xf numFmtId="49" fontId="8" fillId="0" borderId="9">
      <alignment horizontal="center"/>
    </xf>
    <xf numFmtId="49" fontId="8" fillId="0" borderId="9">
      <alignment horizontal="center" wrapText="1"/>
    </xf>
    <xf numFmtId="0" fontId="4" fillId="0" borderId="13"/>
    <xf numFmtId="0" fontId="8" fillId="0" borderId="14">
      <alignment horizontal="center" vertical="center"/>
    </xf>
    <xf numFmtId="0" fontId="8" fillId="0" borderId="4">
      <alignment horizontal="center" vertical="center"/>
    </xf>
    <xf numFmtId="0" fontId="3" fillId="0" borderId="15"/>
    <xf numFmtId="49" fontId="3" fillId="0" borderId="16">
      <alignment horizontal="center"/>
    </xf>
    <xf numFmtId="49" fontId="3" fillId="0" borderId="17">
      <alignment horizontal="center"/>
    </xf>
    <xf numFmtId="2" fontId="3" fillId="0" borderId="18">
      <alignment horizontal="right"/>
    </xf>
    <xf numFmtId="0" fontId="3" fillId="0" borderId="19">
      <alignment horizontal="right"/>
    </xf>
    <xf numFmtId="0" fontId="3" fillId="0" borderId="20">
      <alignment horizontal="right"/>
    </xf>
    <xf numFmtId="0" fontId="2" fillId="0" borderId="21"/>
    <xf numFmtId="49" fontId="3" fillId="0" borderId="19">
      <alignment horizontal="center"/>
    </xf>
    <xf numFmtId="2" fontId="3" fillId="0" borderId="19">
      <alignment horizontal="right"/>
    </xf>
    <xf numFmtId="0" fontId="3" fillId="0" borderId="22">
      <alignment horizontal="right"/>
    </xf>
    <xf numFmtId="49" fontId="3" fillId="0" borderId="23">
      <alignment horizontal="left" wrapText="1"/>
    </xf>
    <xf numFmtId="49" fontId="3" fillId="0" borderId="19">
      <alignment horizontal="center" wrapText="1"/>
    </xf>
    <xf numFmtId="2" fontId="3" fillId="0" borderId="22">
      <alignment horizontal="right"/>
    </xf>
    <xf numFmtId="0" fontId="1" fillId="0" borderId="1">
      <alignment horizontal="left" vertical="center"/>
    </xf>
    <xf numFmtId="0" fontId="1" fillId="0" borderId="1">
      <alignment horizontal="left" vertical="center" wrapText="1"/>
    </xf>
    <xf numFmtId="0" fontId="8" fillId="0" borderId="8">
      <alignment horizontal="center" vertical="center"/>
    </xf>
    <xf numFmtId="0" fontId="8" fillId="0" borderId="9">
      <alignment horizontal="center" vertical="center"/>
    </xf>
    <xf numFmtId="0" fontId="8" fillId="0" borderId="10">
      <alignment horizontal="center" vertical="center"/>
    </xf>
    <xf numFmtId="0" fontId="8" fillId="0" borderId="1">
      <alignment horizontal="left"/>
    </xf>
    <xf numFmtId="0" fontId="8" fillId="0" borderId="11">
      <alignment horizontal="center" vertical="center"/>
    </xf>
    <xf numFmtId="0" fontId="8" fillId="0" borderId="12">
      <alignment horizontal="center" vertical="center"/>
    </xf>
    <xf numFmtId="0" fontId="8" fillId="0" borderId="24">
      <alignment horizontal="center" vertical="center"/>
    </xf>
    <xf numFmtId="49" fontId="7" fillId="0" borderId="14">
      <alignment horizontal="center"/>
    </xf>
    <xf numFmtId="0" fontId="7" fillId="0" borderId="15"/>
    <xf numFmtId="49" fontId="7" fillId="0" borderId="25">
      <alignment horizontal="center"/>
    </xf>
    <xf numFmtId="49" fontId="3" fillId="0" borderId="18">
      <alignment horizontal="center"/>
    </xf>
    <xf numFmtId="49" fontId="3" fillId="0" borderId="14">
      <alignment horizontal="center"/>
    </xf>
    <xf numFmtId="0" fontId="3" fillId="0" borderId="3">
      <alignment horizontal="left" indent="1"/>
    </xf>
    <xf numFmtId="0" fontId="3" fillId="0" borderId="19">
      <alignment horizontal="left"/>
    </xf>
    <xf numFmtId="0" fontId="3" fillId="0" borderId="26">
      <alignment horizontal="left" indent="1"/>
    </xf>
    <xf numFmtId="0" fontId="3" fillId="0" borderId="2">
      <alignment horizontal="left" indent="1"/>
    </xf>
    <xf numFmtId="0" fontId="3" fillId="0" borderId="27">
      <alignment horizontal="left" indent="1"/>
    </xf>
    <xf numFmtId="0" fontId="3" fillId="0" borderId="3">
      <alignment horizontal="left" indent="2"/>
    </xf>
    <xf numFmtId="0" fontId="3" fillId="0" borderId="1">
      <alignment horizontal="left" indent="2"/>
    </xf>
    <xf numFmtId="0" fontId="3" fillId="0" borderId="2">
      <alignment horizontal="left" indent="2"/>
    </xf>
    <xf numFmtId="0" fontId="3" fillId="0" borderId="3">
      <alignment horizontal="left" indent="3"/>
    </xf>
    <xf numFmtId="0" fontId="3" fillId="0" borderId="2">
      <alignment horizontal="left" indent="3"/>
    </xf>
    <xf numFmtId="0" fontId="3" fillId="0" borderId="22">
      <alignment horizontal="left" indent="3"/>
    </xf>
    <xf numFmtId="0" fontId="3" fillId="0" borderId="22">
      <alignment horizontal="left" indent="2"/>
    </xf>
    <xf numFmtId="49" fontId="3" fillId="0" borderId="24">
      <alignment horizontal="center"/>
    </xf>
    <xf numFmtId="0" fontId="3" fillId="0" borderId="28">
      <alignment horizontal="left" indent="3"/>
    </xf>
    <xf numFmtId="0" fontId="3" fillId="0" borderId="3"/>
    <xf numFmtId="0" fontId="3" fillId="0" borderId="2"/>
    <xf numFmtId="0" fontId="3" fillId="0" borderId="3">
      <alignment horizontal="left" indent="4"/>
    </xf>
    <xf numFmtId="0" fontId="3" fillId="0" borderId="2">
      <alignment horizontal="left" indent="4"/>
    </xf>
    <xf numFmtId="49" fontId="3" fillId="0" borderId="4">
      <alignment horizontal="center"/>
    </xf>
    <xf numFmtId="0" fontId="3" fillId="0" borderId="4">
      <alignment horizontal="left"/>
    </xf>
    <xf numFmtId="0" fontId="3" fillId="0" borderId="4">
      <alignment horizontal="right"/>
    </xf>
    <xf numFmtId="0" fontId="3" fillId="0" borderId="29">
      <alignment horizontal="right"/>
    </xf>
    <xf numFmtId="0" fontId="5" fillId="0" borderId="1">
      <alignment horizontal="left"/>
    </xf>
    <xf numFmtId="49" fontId="3" fillId="0" borderId="2">
      <alignment horizontal="center"/>
    </xf>
    <xf numFmtId="0" fontId="3" fillId="0" borderId="1">
      <alignment horizontal="left"/>
    </xf>
    <xf numFmtId="49" fontId="3" fillId="0" borderId="2">
      <alignment horizontal="center"/>
    </xf>
    <xf numFmtId="0" fontId="3" fillId="0" borderId="1">
      <alignment horizontal="right"/>
    </xf>
    <xf numFmtId="0" fontId="3" fillId="0" borderId="30">
      <alignment horizontal="left"/>
    </xf>
    <xf numFmtId="0" fontId="3" fillId="0" borderId="3">
      <alignment horizontal="left"/>
    </xf>
    <xf numFmtId="0" fontId="3" fillId="0" borderId="8">
      <alignment horizontal="left"/>
    </xf>
    <xf numFmtId="0" fontId="3" fillId="0" borderId="13">
      <alignment horizontal="left"/>
    </xf>
    <xf numFmtId="0" fontId="3" fillId="0" borderId="11">
      <alignment horizontal="left"/>
    </xf>
    <xf numFmtId="0" fontId="5" fillId="0" borderId="13">
      <alignment horizontal="left" vertical="top"/>
    </xf>
    <xf numFmtId="0" fontId="5" fillId="0" borderId="11">
      <alignment horizontal="left" vertical="top"/>
    </xf>
    <xf numFmtId="0" fontId="5" fillId="0" borderId="1">
      <alignment horizontal="left" vertical="top"/>
    </xf>
    <xf numFmtId="0" fontId="5" fillId="0" borderId="13">
      <alignment horizontal="left"/>
    </xf>
    <xf numFmtId="0" fontId="5" fillId="0" borderId="11">
      <alignment horizontal="left"/>
    </xf>
    <xf numFmtId="0" fontId="3" fillId="0" borderId="31">
      <alignment horizontal="left"/>
    </xf>
    <xf numFmtId="0" fontId="3" fillId="0" borderId="2">
      <alignment horizontal="left"/>
    </xf>
    <xf numFmtId="0" fontId="3" fillId="0" borderId="24">
      <alignment horizontal="left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4" fillId="2" borderId="1"/>
    <xf numFmtId="0" fontId="2" fillId="0" borderId="1"/>
    <xf numFmtId="43" fontId="9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/>
    </xf>
    <xf numFmtId="0" fontId="1" fillId="0" borderId="1" xfId="2" applyNumberFormat="1" applyProtection="1">
      <alignment horizontal="right"/>
    </xf>
    <xf numFmtId="0" fontId="2" fillId="0" borderId="1" xfId="3" applyNumberFormat="1" applyProtection="1"/>
    <xf numFmtId="0" fontId="3" fillId="0" borderId="1" xfId="4" applyNumberFormat="1" applyProtection="1">
      <alignment horizontal="left"/>
    </xf>
    <xf numFmtId="0" fontId="4" fillId="0" borderId="13" xfId="35" applyNumberFormat="1" applyProtection="1"/>
    <xf numFmtId="0" fontId="2" fillId="3" borderId="21" xfId="44" applyNumberFormat="1" applyFill="1" applyProtection="1"/>
    <xf numFmtId="0" fontId="0" fillId="3" borderId="0" xfId="0" applyFill="1" applyProtection="1">
      <protection locked="0"/>
    </xf>
    <xf numFmtId="0" fontId="11" fillId="0" borderId="1" xfId="2" applyNumberFormat="1" applyFont="1" applyProtection="1">
      <alignment horizontal="right"/>
    </xf>
    <xf numFmtId="0" fontId="2" fillId="4" borderId="21" xfId="44" applyNumberFormat="1" applyFill="1" applyProtection="1"/>
    <xf numFmtId="0" fontId="0" fillId="4" borderId="0" xfId="0" applyFill="1" applyProtection="1">
      <protection locked="0"/>
    </xf>
    <xf numFmtId="0" fontId="0" fillId="0" borderId="1" xfId="0" applyBorder="1" applyProtection="1">
      <protection locked="0"/>
    </xf>
    <xf numFmtId="43" fontId="0" fillId="0" borderId="0" xfId="112" applyFont="1" applyProtection="1">
      <protection locked="0"/>
    </xf>
    <xf numFmtId="0" fontId="2" fillId="0" borderId="1" xfId="44" applyNumberFormat="1" applyBorder="1" applyProtection="1"/>
    <xf numFmtId="43" fontId="0" fillId="4" borderId="0" xfId="112" applyFont="1" applyFill="1" applyProtection="1">
      <protection locked="0"/>
    </xf>
    <xf numFmtId="43" fontId="0" fillId="3" borderId="0" xfId="112" applyFont="1" applyFill="1" applyProtection="1">
      <protection locked="0"/>
    </xf>
    <xf numFmtId="0" fontId="2" fillId="3" borderId="1" xfId="44" applyNumberFormat="1" applyFill="1" applyBorder="1" applyProtection="1"/>
    <xf numFmtId="0" fontId="2" fillId="0" borderId="1" xfId="3" applyNumberFormat="1" applyAlignment="1" applyProtection="1">
      <alignment horizontal="center"/>
    </xf>
    <xf numFmtId="4" fontId="0" fillId="0" borderId="0" xfId="0" applyNumberFormat="1" applyProtection="1">
      <protection locked="0"/>
    </xf>
    <xf numFmtId="49" fontId="3" fillId="3" borderId="19" xfId="49" applyNumberFormat="1" applyFill="1" applyBorder="1" applyProtection="1">
      <alignment horizontal="center" wrapText="1"/>
    </xf>
    <xf numFmtId="49" fontId="3" fillId="3" borderId="19" xfId="49" applyFill="1" applyBorder="1">
      <alignment horizontal="center" wrapText="1"/>
    </xf>
    <xf numFmtId="43" fontId="14" fillId="5" borderId="54" xfId="112" applyFont="1" applyFill="1" applyBorder="1" applyAlignment="1" applyProtection="1">
      <alignment horizontal="right"/>
    </xf>
    <xf numFmtId="43" fontId="14" fillId="5" borderId="41" xfId="112" applyFont="1" applyFill="1" applyBorder="1" applyAlignment="1" applyProtection="1">
      <alignment horizontal="right"/>
    </xf>
    <xf numFmtId="43" fontId="14" fillId="5" borderId="55" xfId="112" applyFont="1" applyFill="1" applyBorder="1" applyAlignment="1" applyProtection="1">
      <alignment horizontal="right"/>
    </xf>
    <xf numFmtId="43" fontId="14" fillId="5" borderId="1" xfId="112" applyFont="1" applyFill="1" applyBorder="1" applyAlignment="1" applyProtection="1">
      <alignment horizontal="right"/>
    </xf>
    <xf numFmtId="49" fontId="3" fillId="3" borderId="1" xfId="49" applyNumberFormat="1" applyFill="1" applyBorder="1" applyProtection="1">
      <alignment horizontal="center" wrapText="1"/>
    </xf>
    <xf numFmtId="49" fontId="3" fillId="3" borderId="1" xfId="49" applyFill="1" applyBorder="1">
      <alignment horizontal="center" wrapText="1"/>
    </xf>
    <xf numFmtId="0" fontId="1" fillId="0" borderId="1" xfId="2" applyNumberFormat="1" applyFont="1" applyProtection="1">
      <alignment horizontal="right"/>
    </xf>
    <xf numFmtId="49" fontId="10" fillId="0" borderId="19" xfId="49" applyNumberFormat="1" applyFont="1" applyFill="1" applyProtection="1">
      <alignment horizontal="center" wrapText="1"/>
    </xf>
    <xf numFmtId="49" fontId="10" fillId="0" borderId="19" xfId="49" applyFont="1" applyFill="1">
      <alignment horizontal="center" wrapText="1"/>
    </xf>
    <xf numFmtId="4" fontId="14" fillId="0" borderId="19" xfId="46" applyNumberFormat="1" applyFont="1" applyFill="1" applyProtection="1">
      <alignment horizontal="right"/>
    </xf>
    <xf numFmtId="4" fontId="14" fillId="0" borderId="19" xfId="46" applyNumberFormat="1" applyFont="1" applyFill="1">
      <alignment horizontal="right"/>
    </xf>
    <xf numFmtId="4" fontId="14" fillId="0" borderId="22" xfId="50" applyNumberFormat="1" applyFont="1" applyFill="1" applyProtection="1">
      <alignment horizontal="right"/>
    </xf>
    <xf numFmtId="4" fontId="14" fillId="0" borderId="22" xfId="50" applyNumberFormat="1" applyFont="1" applyFill="1">
      <alignment horizontal="right"/>
    </xf>
    <xf numFmtId="4" fontId="14" fillId="0" borderId="22" xfId="50" applyNumberFormat="1" applyFont="1" applyProtection="1">
      <alignment horizontal="right"/>
    </xf>
    <xf numFmtId="4" fontId="14" fillId="0" borderId="22" xfId="50" applyNumberFormat="1" applyFont="1">
      <alignment horizontal="right"/>
    </xf>
    <xf numFmtId="49" fontId="10" fillId="0" borderId="23" xfId="48" applyNumberFormat="1" applyFont="1" applyFill="1" applyProtection="1">
      <alignment horizontal="left" wrapText="1"/>
    </xf>
    <xf numFmtId="49" fontId="10" fillId="0" borderId="23" xfId="48" applyFont="1" applyFill="1">
      <alignment horizontal="left" wrapText="1"/>
    </xf>
    <xf numFmtId="49" fontId="3" fillId="0" borderId="6" xfId="24" applyNumberFormat="1" applyFont="1" applyFill="1" applyProtection="1">
      <alignment horizontal="center"/>
    </xf>
    <xf numFmtId="49" fontId="10" fillId="0" borderId="6" xfId="24" applyFont="1" applyFill="1">
      <alignment horizontal="center"/>
    </xf>
    <xf numFmtId="49" fontId="10" fillId="0" borderId="19" xfId="45" applyNumberFormat="1" applyFont="1" applyFill="1" applyProtection="1">
      <alignment horizontal="center"/>
    </xf>
    <xf numFmtId="49" fontId="10" fillId="0" borderId="19" xfId="45" applyFont="1" applyFill="1">
      <alignment horizontal="center"/>
    </xf>
    <xf numFmtId="49" fontId="3" fillId="0" borderId="19" xfId="49" applyNumberFormat="1" applyFont="1" applyFill="1" applyProtection="1">
      <alignment horizontal="center" wrapText="1"/>
    </xf>
    <xf numFmtId="4" fontId="14" fillId="0" borderId="19" xfId="46" applyNumberFormat="1" applyFont="1" applyProtection="1">
      <alignment horizontal="right"/>
    </xf>
    <xf numFmtId="4" fontId="14" fillId="0" borderId="19" xfId="46" applyNumberFormat="1" applyFont="1">
      <alignment horizontal="right"/>
    </xf>
    <xf numFmtId="43" fontId="14" fillId="5" borderId="54" xfId="112" applyFont="1" applyFill="1" applyBorder="1" applyAlignment="1" applyProtection="1">
      <alignment horizontal="right"/>
    </xf>
    <xf numFmtId="43" fontId="14" fillId="5" borderId="41" xfId="112" applyFont="1" applyFill="1" applyBorder="1" applyAlignment="1" applyProtection="1">
      <alignment horizontal="right"/>
    </xf>
    <xf numFmtId="43" fontId="14" fillId="5" borderId="55" xfId="112" applyFont="1" applyFill="1" applyBorder="1" applyAlignment="1" applyProtection="1">
      <alignment horizontal="right"/>
    </xf>
    <xf numFmtId="49" fontId="3" fillId="3" borderId="19" xfId="49" applyNumberFormat="1" applyFill="1" applyBorder="1" applyProtection="1">
      <alignment horizontal="center" wrapText="1"/>
    </xf>
    <xf numFmtId="49" fontId="3" fillId="3" borderId="19" xfId="49" applyFill="1" applyBorder="1">
      <alignment horizontal="center" wrapText="1"/>
    </xf>
    <xf numFmtId="49" fontId="3" fillId="0" borderId="53" xfId="48" applyNumberFormat="1" applyFill="1" applyBorder="1" applyProtection="1">
      <alignment horizontal="left" wrapText="1"/>
    </xf>
    <xf numFmtId="49" fontId="3" fillId="0" borderId="15" xfId="48" applyNumberFormat="1" applyFill="1" applyBorder="1" applyProtection="1">
      <alignment horizontal="left" wrapText="1"/>
    </xf>
    <xf numFmtId="49" fontId="3" fillId="0" borderId="23" xfId="48" applyNumberFormat="1" applyFill="1" applyBorder="1" applyProtection="1">
      <alignment horizontal="left" wrapText="1"/>
    </xf>
    <xf numFmtId="49" fontId="3" fillId="0" borderId="6" xfId="24" applyNumberFormat="1" applyFont="1" applyFill="1" applyBorder="1" applyProtection="1">
      <alignment horizontal="center"/>
    </xf>
    <xf numFmtId="49" fontId="3" fillId="0" borderId="6" xfId="24" applyFill="1" applyBorder="1">
      <alignment horizontal="center"/>
    </xf>
    <xf numFmtId="49" fontId="3" fillId="0" borderId="19" xfId="45" applyNumberFormat="1" applyFill="1" applyBorder="1" applyProtection="1">
      <alignment horizontal="center"/>
    </xf>
    <xf numFmtId="49" fontId="3" fillId="0" borderId="19" xfId="45" applyFill="1" applyBorder="1">
      <alignment horizontal="center"/>
    </xf>
    <xf numFmtId="49" fontId="3" fillId="0" borderId="19" xfId="49" applyNumberFormat="1" applyFill="1" applyBorder="1" applyProtection="1">
      <alignment horizontal="center" wrapText="1"/>
    </xf>
    <xf numFmtId="49" fontId="3" fillId="0" borderId="19" xfId="49" applyFill="1" applyBorder="1">
      <alignment horizontal="center" wrapText="1"/>
    </xf>
    <xf numFmtId="49" fontId="3" fillId="0" borderId="10" xfId="49" applyFill="1" applyBorder="1">
      <alignment horizontal="center" wrapText="1"/>
    </xf>
    <xf numFmtId="43" fontId="14" fillId="0" borderId="54" xfId="112" applyFont="1" applyFill="1" applyBorder="1" applyAlignment="1" applyProtection="1">
      <alignment horizontal="right"/>
    </xf>
    <xf numFmtId="43" fontId="14" fillId="0" borderId="41" xfId="112" applyFont="1" applyFill="1" applyBorder="1" applyAlignment="1" applyProtection="1">
      <alignment horizontal="right"/>
    </xf>
    <xf numFmtId="43" fontId="14" fillId="0" borderId="55" xfId="112" applyFont="1" applyFill="1" applyBorder="1" applyAlignment="1" applyProtection="1">
      <alignment horizontal="right"/>
    </xf>
    <xf numFmtId="43" fontId="14" fillId="3" borderId="14" xfId="112" applyFont="1" applyFill="1" applyBorder="1" applyAlignment="1" applyProtection="1">
      <alignment horizontal="right"/>
    </xf>
    <xf numFmtId="43" fontId="14" fillId="3" borderId="19" xfId="112" applyFont="1" applyFill="1" applyBorder="1" applyAlignment="1">
      <alignment horizontal="right"/>
    </xf>
    <xf numFmtId="43" fontId="14" fillId="3" borderId="19" xfId="112" applyFont="1" applyFill="1" applyBorder="1" applyAlignment="1" applyProtection="1">
      <alignment horizontal="right"/>
    </xf>
    <xf numFmtId="43" fontId="14" fillId="3" borderId="22" xfId="112" applyFont="1" applyFill="1" applyBorder="1" applyAlignment="1" applyProtection="1">
      <alignment horizontal="right"/>
    </xf>
    <xf numFmtId="43" fontId="14" fillId="3" borderId="22" xfId="112" applyFont="1" applyFill="1" applyBorder="1" applyAlignment="1">
      <alignment horizontal="right"/>
    </xf>
    <xf numFmtId="49" fontId="6" fillId="0" borderId="15" xfId="48" applyNumberFormat="1" applyFont="1" applyBorder="1" applyAlignment="1" applyProtection="1">
      <alignment horizontal="center"/>
    </xf>
    <xf numFmtId="49" fontId="11" fillId="0" borderId="15" xfId="48" applyNumberFormat="1" applyFont="1" applyBorder="1" applyAlignment="1" applyProtection="1">
      <alignment horizontal="center"/>
    </xf>
    <xf numFmtId="49" fontId="11" fillId="0" borderId="23" xfId="48" applyNumberFormat="1" applyFont="1" applyBorder="1" applyAlignment="1" applyProtection="1">
      <alignment horizontal="center"/>
    </xf>
    <xf numFmtId="4" fontId="17" fillId="0" borderId="19" xfId="46" applyNumberFormat="1" applyFont="1" applyFill="1" applyProtection="1">
      <alignment horizontal="right"/>
    </xf>
    <xf numFmtId="4" fontId="17" fillId="0" borderId="19" xfId="46" applyNumberFormat="1" applyFont="1" applyFill="1">
      <alignment horizontal="right"/>
    </xf>
    <xf numFmtId="4" fontId="3" fillId="0" borderId="45" xfId="46" applyNumberFormat="1" applyBorder="1" applyProtection="1">
      <alignment horizontal="right"/>
    </xf>
    <xf numFmtId="4" fontId="3" fillId="0" borderId="36" xfId="46" applyNumberFormat="1" applyBorder="1" applyProtection="1">
      <alignment horizontal="right"/>
    </xf>
    <xf numFmtId="4" fontId="3" fillId="0" borderId="44" xfId="46" applyNumberFormat="1" applyBorder="1" applyProtection="1">
      <alignment horizontal="right"/>
    </xf>
    <xf numFmtId="49" fontId="10" fillId="3" borderId="35" xfId="48" applyNumberFormat="1" applyFont="1" applyFill="1" applyBorder="1" applyProtection="1">
      <alignment horizontal="left" wrapText="1"/>
    </xf>
    <xf numFmtId="49" fontId="10" fillId="3" borderId="36" xfId="48" applyNumberFormat="1" applyFont="1" applyFill="1" applyBorder="1" applyProtection="1">
      <alignment horizontal="left" wrapText="1"/>
    </xf>
    <xf numFmtId="49" fontId="10" fillId="3" borderId="37" xfId="48" applyNumberFormat="1" applyFont="1" applyFill="1" applyBorder="1" applyProtection="1">
      <alignment horizontal="left" wrapText="1"/>
    </xf>
    <xf numFmtId="49" fontId="3" fillId="0" borderId="43" xfId="24" applyNumberFormat="1" applyBorder="1" applyProtection="1">
      <alignment horizontal="center"/>
    </xf>
    <xf numFmtId="49" fontId="3" fillId="0" borderId="36" xfId="24" applyNumberFormat="1" applyBorder="1" applyProtection="1">
      <alignment horizontal="center"/>
    </xf>
    <xf numFmtId="49" fontId="3" fillId="0" borderId="44" xfId="24" applyNumberFormat="1" applyBorder="1" applyProtection="1">
      <alignment horizontal="center"/>
    </xf>
    <xf numFmtId="49" fontId="3" fillId="0" borderId="45" xfId="45" applyNumberFormat="1" applyBorder="1" applyProtection="1">
      <alignment horizontal="center"/>
    </xf>
    <xf numFmtId="49" fontId="3" fillId="0" borderId="36" xfId="45" applyNumberFormat="1" applyBorder="1" applyProtection="1">
      <alignment horizontal="center"/>
    </xf>
    <xf numFmtId="49" fontId="3" fillId="0" borderId="44" xfId="45" applyNumberFormat="1" applyBorder="1" applyProtection="1">
      <alignment horizontal="center"/>
    </xf>
    <xf numFmtId="49" fontId="3" fillId="0" borderId="45" xfId="49" applyNumberFormat="1" applyBorder="1" applyProtection="1">
      <alignment horizontal="center" wrapText="1"/>
    </xf>
    <xf numFmtId="49" fontId="3" fillId="0" borderId="36" xfId="49" applyNumberFormat="1" applyBorder="1" applyProtection="1">
      <alignment horizontal="center" wrapText="1"/>
    </xf>
    <xf numFmtId="49" fontId="3" fillId="0" borderId="44" xfId="49" applyNumberFormat="1" applyBorder="1" applyProtection="1">
      <alignment horizontal="center" wrapText="1"/>
    </xf>
    <xf numFmtId="4" fontId="14" fillId="0" borderId="10" xfId="50" applyNumberFormat="1" applyFont="1" applyBorder="1" applyProtection="1">
      <alignment horizontal="right"/>
    </xf>
    <xf numFmtId="4" fontId="14" fillId="0" borderId="15" xfId="50" applyNumberFormat="1" applyFont="1" applyBorder="1" applyProtection="1">
      <alignment horizontal="right"/>
    </xf>
    <xf numFmtId="4" fontId="14" fillId="0" borderId="23" xfId="50" applyNumberFormat="1" applyFont="1" applyBorder="1" applyProtection="1">
      <alignment horizontal="right"/>
    </xf>
    <xf numFmtId="49" fontId="3" fillId="0" borderId="23" xfId="48" applyNumberFormat="1" applyFill="1" applyProtection="1">
      <alignment horizontal="left" wrapText="1"/>
    </xf>
    <xf numFmtId="49" fontId="3" fillId="0" borderId="23" xfId="48" applyFill="1">
      <alignment horizontal="left" wrapText="1"/>
    </xf>
    <xf numFmtId="49" fontId="3" fillId="0" borderId="6" xfId="24" applyNumberFormat="1" applyFill="1" applyProtection="1">
      <alignment horizontal="center"/>
    </xf>
    <xf numFmtId="49" fontId="3" fillId="0" borderId="6" xfId="24" applyFill="1">
      <alignment horizontal="center"/>
    </xf>
    <xf numFmtId="49" fontId="3" fillId="0" borderId="19" xfId="45" applyNumberFormat="1" applyFill="1" applyProtection="1">
      <alignment horizontal="center"/>
    </xf>
    <xf numFmtId="49" fontId="3" fillId="0" borderId="19" xfId="45" applyFill="1">
      <alignment horizontal="center"/>
    </xf>
    <xf numFmtId="49" fontId="3" fillId="0" borderId="19" xfId="49" applyNumberFormat="1" applyFill="1" applyProtection="1">
      <alignment horizontal="center" wrapText="1"/>
    </xf>
    <xf numFmtId="49" fontId="3" fillId="0" borderId="19" xfId="49" applyFill="1">
      <alignment horizontal="center" wrapText="1"/>
    </xf>
    <xf numFmtId="4" fontId="14" fillId="5" borderId="19" xfId="46" applyNumberFormat="1" applyFont="1" applyFill="1" applyProtection="1">
      <alignment horizontal="right"/>
    </xf>
    <xf numFmtId="4" fontId="14" fillId="5" borderId="19" xfId="46" applyNumberFormat="1" applyFont="1" applyFill="1">
      <alignment horizontal="right"/>
    </xf>
    <xf numFmtId="4" fontId="13" fillId="0" borderId="22" xfId="50" applyNumberFormat="1" applyFont="1" applyFill="1" applyProtection="1">
      <alignment horizontal="right"/>
    </xf>
    <xf numFmtId="4" fontId="13" fillId="0" borderId="22" xfId="50" applyNumberFormat="1" applyFont="1" applyFill="1">
      <alignment horizontal="right"/>
    </xf>
    <xf numFmtId="49" fontId="10" fillId="0" borderId="15" xfId="48" applyNumberFormat="1" applyFont="1" applyFill="1" applyBorder="1" applyProtection="1">
      <alignment horizontal="left" wrapText="1"/>
    </xf>
    <xf numFmtId="49" fontId="10" fillId="0" borderId="52" xfId="24" applyNumberFormat="1" applyFont="1" applyFill="1" applyBorder="1" applyProtection="1">
      <alignment horizontal="center"/>
    </xf>
    <xf numFmtId="49" fontId="10" fillId="0" borderId="15" xfId="24" applyNumberFormat="1" applyFont="1" applyFill="1" applyBorder="1" applyProtection="1">
      <alignment horizontal="center"/>
    </xf>
    <xf numFmtId="49" fontId="10" fillId="0" borderId="14" xfId="24" applyNumberFormat="1" applyFont="1" applyFill="1" applyBorder="1" applyProtection="1">
      <alignment horizontal="center"/>
    </xf>
    <xf numFmtId="49" fontId="10" fillId="0" borderId="10" xfId="45" applyNumberFormat="1" applyFont="1" applyFill="1" applyBorder="1" applyProtection="1">
      <alignment horizontal="center"/>
    </xf>
    <xf numFmtId="49" fontId="10" fillId="0" borderId="15" xfId="45" applyNumberFormat="1" applyFont="1" applyFill="1" applyBorder="1" applyProtection="1">
      <alignment horizontal="center"/>
    </xf>
    <xf numFmtId="49" fontId="10" fillId="0" borderId="14" xfId="45" applyNumberFormat="1" applyFont="1" applyFill="1" applyBorder="1" applyProtection="1">
      <alignment horizontal="center"/>
    </xf>
    <xf numFmtId="49" fontId="10" fillId="0" borderId="10" xfId="49" applyNumberFormat="1" applyFont="1" applyFill="1" applyBorder="1" applyProtection="1">
      <alignment horizontal="center" wrapText="1"/>
    </xf>
    <xf numFmtId="49" fontId="10" fillId="0" borderId="15" xfId="49" applyNumberFormat="1" applyFont="1" applyFill="1" applyBorder="1" applyProtection="1">
      <alignment horizontal="center" wrapText="1"/>
    </xf>
    <xf numFmtId="49" fontId="10" fillId="0" borderId="14" xfId="49" applyNumberFormat="1" applyFont="1" applyFill="1" applyBorder="1" applyProtection="1">
      <alignment horizontal="center" wrapText="1"/>
    </xf>
    <xf numFmtId="4" fontId="14" fillId="5" borderId="10" xfId="46" applyNumberFormat="1" applyFont="1" applyFill="1" applyBorder="1" applyProtection="1">
      <alignment horizontal="right"/>
    </xf>
    <xf numFmtId="4" fontId="14" fillId="5" borderId="15" xfId="46" applyNumberFormat="1" applyFont="1" applyFill="1" applyBorder="1" applyProtection="1">
      <alignment horizontal="right"/>
    </xf>
    <xf numFmtId="4" fontId="14" fillId="5" borderId="14" xfId="46" applyNumberFormat="1" applyFont="1" applyFill="1" applyBorder="1" applyProtection="1">
      <alignment horizontal="right"/>
    </xf>
    <xf numFmtId="4" fontId="17" fillId="0" borderId="10" xfId="46" applyNumberFormat="1" applyFont="1" applyFill="1" applyBorder="1" applyProtection="1">
      <alignment horizontal="right"/>
    </xf>
    <xf numFmtId="4" fontId="17" fillId="0" borderId="15" xfId="46" applyNumberFormat="1" applyFont="1" applyFill="1" applyBorder="1" applyProtection="1">
      <alignment horizontal="right"/>
    </xf>
    <xf numFmtId="4" fontId="17" fillId="0" borderId="14" xfId="46" applyNumberFormat="1" applyFont="1" applyFill="1" applyBorder="1" applyProtection="1">
      <alignment horizontal="right"/>
    </xf>
    <xf numFmtId="4" fontId="14" fillId="0" borderId="10" xfId="46" applyNumberFormat="1" applyFont="1" applyBorder="1" applyProtection="1">
      <alignment horizontal="right"/>
    </xf>
    <xf numFmtId="4" fontId="14" fillId="0" borderId="15" xfId="46" applyNumberFormat="1" applyFont="1" applyBorder="1" applyProtection="1">
      <alignment horizontal="right"/>
    </xf>
    <xf numFmtId="4" fontId="14" fillId="0" borderId="14" xfId="46" applyNumberFormat="1" applyFont="1" applyBorder="1" applyProtection="1">
      <alignment horizontal="right"/>
    </xf>
    <xf numFmtId="4" fontId="13" fillId="0" borderId="22" xfId="50" applyNumberFormat="1" applyFont="1" applyProtection="1">
      <alignment horizontal="right"/>
    </xf>
    <xf numFmtId="4" fontId="13" fillId="0" borderId="22" xfId="50" applyNumberFormat="1" applyFont="1">
      <alignment horizontal="right"/>
    </xf>
    <xf numFmtId="4" fontId="14" fillId="3" borderId="22" xfId="50" applyNumberFormat="1" applyFont="1" applyFill="1" applyProtection="1">
      <alignment horizontal="right"/>
    </xf>
    <xf numFmtId="4" fontId="14" fillId="3" borderId="22" xfId="50" applyNumberFormat="1" applyFont="1" applyFill="1">
      <alignment horizontal="right"/>
    </xf>
    <xf numFmtId="49" fontId="7" fillId="3" borderId="32" xfId="48" applyNumberFormat="1" applyFont="1" applyFill="1" applyBorder="1" applyAlignment="1" applyProtection="1">
      <alignment horizontal="center" wrapText="1"/>
    </xf>
    <xf numFmtId="49" fontId="7" fillId="3" borderId="33" xfId="48" applyNumberFormat="1" applyFont="1" applyFill="1" applyBorder="1" applyAlignment="1" applyProtection="1">
      <alignment horizontal="center" wrapText="1"/>
    </xf>
    <xf numFmtId="49" fontId="3" fillId="0" borderId="35" xfId="48" applyNumberFormat="1" applyFont="1" applyFill="1" applyBorder="1" applyProtection="1">
      <alignment horizontal="left" wrapText="1"/>
    </xf>
    <xf numFmtId="49" fontId="3" fillId="0" borderId="36" xfId="48" applyNumberFormat="1" applyFont="1" applyFill="1" applyBorder="1" applyProtection="1">
      <alignment horizontal="left" wrapText="1"/>
    </xf>
    <xf numFmtId="49" fontId="3" fillId="0" borderId="37" xfId="48" applyNumberFormat="1" applyFont="1" applyFill="1" applyBorder="1" applyProtection="1">
      <alignment horizontal="left" wrapText="1"/>
    </xf>
    <xf numFmtId="49" fontId="3" fillId="0" borderId="38" xfId="24" applyNumberFormat="1" applyFill="1" applyBorder="1" applyProtection="1">
      <alignment horizontal="center"/>
    </xf>
    <xf numFmtId="49" fontId="3" fillId="0" borderId="38" xfId="24" applyFill="1" applyBorder="1">
      <alignment horizontal="center"/>
    </xf>
    <xf numFmtId="49" fontId="3" fillId="0" borderId="39" xfId="45" applyNumberFormat="1" applyFill="1" applyBorder="1" applyProtection="1">
      <alignment horizontal="center"/>
    </xf>
    <xf numFmtId="49" fontId="3" fillId="0" borderId="39" xfId="45" applyFill="1" applyBorder="1">
      <alignment horizontal="center"/>
    </xf>
    <xf numFmtId="49" fontId="3" fillId="0" borderId="39" xfId="49" applyNumberFormat="1" applyFill="1" applyBorder="1" applyProtection="1">
      <alignment horizontal="center" wrapText="1"/>
    </xf>
    <xf numFmtId="49" fontId="3" fillId="0" borderId="39" xfId="49" applyFill="1" applyBorder="1">
      <alignment horizontal="center" wrapText="1"/>
    </xf>
    <xf numFmtId="4" fontId="3" fillId="0" borderId="39" xfId="46" applyNumberFormat="1" applyFill="1" applyBorder="1" applyProtection="1">
      <alignment horizontal="right"/>
    </xf>
    <xf numFmtId="4" fontId="3" fillId="0" borderId="39" xfId="46" applyNumberFormat="1" applyFill="1" applyBorder="1">
      <alignment horizontal="right"/>
    </xf>
    <xf numFmtId="43" fontId="13" fillId="0" borderId="22" xfId="112" applyFont="1" applyFill="1" applyBorder="1" applyAlignment="1" applyProtection="1">
      <alignment horizontal="right"/>
    </xf>
    <xf numFmtId="43" fontId="13" fillId="0" borderId="22" xfId="112" applyFont="1" applyFill="1" applyBorder="1" applyAlignment="1">
      <alignment horizontal="right"/>
    </xf>
    <xf numFmtId="49" fontId="3" fillId="0" borderId="23" xfId="48" applyNumberFormat="1" applyFont="1" applyFill="1" applyProtection="1">
      <alignment horizontal="left" wrapText="1"/>
    </xf>
    <xf numFmtId="49" fontId="10" fillId="0" borderId="6" xfId="24" applyNumberFormat="1" applyFont="1" applyFill="1" applyProtection="1">
      <alignment horizontal="center"/>
    </xf>
    <xf numFmtId="49" fontId="3" fillId="0" borderId="19" xfId="45" applyNumberFormat="1" applyFont="1" applyFill="1" applyProtection="1">
      <alignment horizontal="center"/>
    </xf>
    <xf numFmtId="4" fontId="14" fillId="3" borderId="19" xfId="46" applyNumberFormat="1" applyFont="1" applyFill="1" applyProtection="1">
      <alignment horizontal="right"/>
    </xf>
    <xf numFmtId="4" fontId="14" fillId="3" borderId="19" xfId="46" applyNumberFormat="1" applyFont="1" applyFill="1">
      <alignment horizontal="right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3" fontId="3" fillId="0" borderId="45" xfId="112" applyFont="1" applyBorder="1" applyAlignment="1" applyProtection="1">
      <alignment horizontal="right"/>
    </xf>
    <xf numFmtId="43" fontId="3" fillId="0" borderId="36" xfId="112" applyFont="1" applyBorder="1" applyAlignment="1" applyProtection="1">
      <alignment horizontal="right"/>
    </xf>
    <xf numFmtId="43" fontId="3" fillId="0" borderId="44" xfId="112" applyFont="1" applyBorder="1" applyAlignment="1" applyProtection="1">
      <alignment horizontal="right"/>
    </xf>
    <xf numFmtId="43" fontId="3" fillId="0" borderId="45" xfId="112" applyFont="1" applyFill="1" applyBorder="1" applyAlignment="1" applyProtection="1">
      <alignment horizontal="right"/>
    </xf>
    <xf numFmtId="43" fontId="3" fillId="0" borderId="36" xfId="112" applyFont="1" applyFill="1" applyBorder="1" applyAlignment="1" applyProtection="1">
      <alignment horizontal="right"/>
    </xf>
    <xf numFmtId="43" fontId="3" fillId="0" borderId="44" xfId="112" applyFont="1" applyFill="1" applyBorder="1" applyAlignment="1" applyProtection="1">
      <alignment horizontal="right"/>
    </xf>
    <xf numFmtId="43" fontId="10" fillId="0" borderId="45" xfId="112" applyFont="1" applyFill="1" applyBorder="1" applyAlignment="1" applyProtection="1">
      <alignment horizontal="left"/>
    </xf>
    <xf numFmtId="43" fontId="10" fillId="0" borderId="36" xfId="112" applyFont="1" applyFill="1" applyBorder="1" applyAlignment="1" applyProtection="1">
      <alignment horizontal="left"/>
    </xf>
    <xf numFmtId="43" fontId="10" fillId="0" borderId="44" xfId="112" applyFont="1" applyFill="1" applyBorder="1" applyAlignment="1" applyProtection="1">
      <alignment horizontal="left"/>
    </xf>
    <xf numFmtId="49" fontId="3" fillId="0" borderId="45" xfId="49" applyNumberFormat="1" applyFill="1" applyBorder="1" applyProtection="1">
      <alignment horizontal="center" wrapText="1"/>
    </xf>
    <xf numFmtId="49" fontId="3" fillId="0" borderId="36" xfId="49" applyNumberFormat="1" applyFill="1" applyBorder="1" applyProtection="1">
      <alignment horizontal="center" wrapText="1"/>
    </xf>
    <xf numFmtId="49" fontId="3" fillId="0" borderId="44" xfId="49" applyNumberFormat="1" applyFill="1" applyBorder="1" applyProtection="1">
      <alignment horizontal="center" wrapText="1"/>
    </xf>
    <xf numFmtId="4" fontId="3" fillId="3" borderId="10" xfId="46" applyNumberFormat="1" applyFill="1" applyBorder="1" applyProtection="1">
      <alignment horizontal="right"/>
    </xf>
    <xf numFmtId="4" fontId="3" fillId="3" borderId="15" xfId="46" applyNumberFormat="1" applyFill="1" applyBorder="1" applyProtection="1">
      <alignment horizontal="right"/>
    </xf>
    <xf numFmtId="4" fontId="3" fillId="3" borderId="14" xfId="46" applyNumberFormat="1" applyFill="1" applyBorder="1" applyProtection="1">
      <alignment horizontal="right"/>
    </xf>
    <xf numFmtId="4" fontId="3" fillId="0" borderId="49" xfId="46" applyNumberFormat="1" applyBorder="1" applyProtection="1">
      <alignment horizontal="right"/>
    </xf>
    <xf numFmtId="4" fontId="3" fillId="0" borderId="50" xfId="46" applyNumberFormat="1" applyBorder="1" applyProtection="1">
      <alignment horizontal="right"/>
    </xf>
    <xf numFmtId="4" fontId="3" fillId="0" borderId="51" xfId="46" applyNumberFormat="1" applyBorder="1" applyProtection="1">
      <alignment horizontal="right"/>
    </xf>
    <xf numFmtId="4" fontId="3" fillId="0" borderId="46" xfId="46" applyNumberFormat="1" applyBorder="1" applyProtection="1">
      <alignment horizontal="right"/>
    </xf>
    <xf numFmtId="4" fontId="3" fillId="0" borderId="47" xfId="46" applyNumberFormat="1" applyBorder="1" applyProtection="1">
      <alignment horizontal="right"/>
    </xf>
    <xf numFmtId="4" fontId="3" fillId="0" borderId="48" xfId="46" applyNumberFormat="1" applyBorder="1" applyProtection="1">
      <alignment horizontal="right"/>
    </xf>
    <xf numFmtId="43" fontId="3" fillId="0" borderId="39" xfId="112" applyFont="1" applyBorder="1" applyAlignment="1" applyProtection="1">
      <alignment horizontal="right"/>
    </xf>
    <xf numFmtId="43" fontId="3" fillId="0" borderId="39" xfId="112" applyFont="1" applyBorder="1" applyAlignment="1">
      <alignment horizontal="right"/>
    </xf>
    <xf numFmtId="49" fontId="3" fillId="0" borderId="19" xfId="49" applyNumberFormat="1" applyProtection="1">
      <alignment horizontal="center" wrapText="1"/>
    </xf>
    <xf numFmtId="49" fontId="3" fillId="0" borderId="19" xfId="49">
      <alignment horizontal="center" wrapText="1"/>
    </xf>
    <xf numFmtId="2" fontId="3" fillId="0" borderId="19" xfId="46" applyNumberFormat="1" applyProtection="1">
      <alignment horizontal="right"/>
    </xf>
    <xf numFmtId="2" fontId="3" fillId="0" borderId="19" xfId="46">
      <alignment horizontal="right"/>
    </xf>
    <xf numFmtId="49" fontId="3" fillId="0" borderId="45" xfId="45" applyNumberFormat="1" applyFill="1" applyBorder="1" applyProtection="1">
      <alignment horizontal="center"/>
    </xf>
    <xf numFmtId="49" fontId="3" fillId="0" borderId="36" xfId="45" applyNumberFormat="1" applyFill="1" applyBorder="1" applyProtection="1">
      <alignment horizontal="center"/>
    </xf>
    <xf numFmtId="49" fontId="3" fillId="0" borderId="44" xfId="45" applyNumberFormat="1" applyFill="1" applyBorder="1" applyProtection="1">
      <alignment horizontal="center"/>
    </xf>
    <xf numFmtId="49" fontId="3" fillId="0" borderId="43" xfId="24" applyNumberFormat="1" applyFill="1" applyBorder="1" applyProtection="1">
      <alignment horizontal="center"/>
    </xf>
    <xf numFmtId="49" fontId="3" fillId="0" borderId="36" xfId="24" applyNumberFormat="1" applyFill="1" applyBorder="1" applyProtection="1">
      <alignment horizontal="center"/>
    </xf>
    <xf numFmtId="49" fontId="3" fillId="0" borderId="44" xfId="24" applyNumberFormat="1" applyFill="1" applyBorder="1" applyProtection="1">
      <alignment horizontal="center"/>
    </xf>
    <xf numFmtId="49" fontId="10" fillId="0" borderId="35" xfId="48" applyNumberFormat="1" applyFont="1" applyFill="1" applyBorder="1" applyProtection="1">
      <alignment horizontal="left" wrapText="1"/>
    </xf>
    <xf numFmtId="49" fontId="10" fillId="0" borderId="36" xfId="48" applyNumberFormat="1" applyFont="1" applyFill="1" applyBorder="1" applyProtection="1">
      <alignment horizontal="left" wrapText="1"/>
    </xf>
    <xf numFmtId="49" fontId="10" fillId="0" borderId="37" xfId="48" applyNumberFormat="1" applyFont="1" applyFill="1" applyBorder="1" applyProtection="1">
      <alignment horizontal="left" wrapText="1"/>
    </xf>
    <xf numFmtId="4" fontId="3" fillId="0" borderId="31" xfId="46" applyNumberFormat="1" applyBorder="1" applyProtection="1">
      <alignment horizontal="right"/>
    </xf>
    <xf numFmtId="4" fontId="3" fillId="0" borderId="2" xfId="46" applyNumberFormat="1" applyBorder="1" applyProtection="1">
      <alignment horizontal="right"/>
    </xf>
    <xf numFmtId="4" fontId="3" fillId="0" borderId="24" xfId="46" applyNumberFormat="1" applyBorder="1" applyProtection="1">
      <alignment horizontal="right"/>
    </xf>
    <xf numFmtId="49" fontId="3" fillId="3" borderId="19" xfId="49" applyNumberFormat="1" applyFill="1" applyProtection="1">
      <alignment horizontal="center" wrapText="1"/>
    </xf>
    <xf numFmtId="49" fontId="3" fillId="3" borderId="19" xfId="49" applyFill="1">
      <alignment horizontal="center" wrapText="1"/>
    </xf>
    <xf numFmtId="49" fontId="10" fillId="3" borderId="15" xfId="48" applyNumberFormat="1" applyFont="1" applyFill="1" applyBorder="1" applyProtection="1">
      <alignment horizontal="left" wrapText="1"/>
    </xf>
    <xf numFmtId="49" fontId="10" fillId="3" borderId="23" xfId="48" applyNumberFormat="1" applyFont="1" applyFill="1" applyProtection="1">
      <alignment horizontal="left" wrapText="1"/>
    </xf>
    <xf numFmtId="49" fontId="3" fillId="3" borderId="6" xfId="24" applyNumberFormat="1" applyFill="1" applyProtection="1">
      <alignment horizontal="center"/>
    </xf>
    <xf numFmtId="49" fontId="3" fillId="3" borderId="6" xfId="24" applyFill="1">
      <alignment horizontal="center"/>
    </xf>
    <xf numFmtId="49" fontId="3" fillId="3" borderId="19" xfId="45" applyNumberFormat="1" applyFill="1" applyProtection="1">
      <alignment horizontal="center"/>
    </xf>
    <xf numFmtId="49" fontId="3" fillId="3" borderId="19" xfId="45" applyFill="1">
      <alignment horizontal="center"/>
    </xf>
    <xf numFmtId="4" fontId="3" fillId="3" borderId="19" xfId="46" applyNumberFormat="1" applyFill="1" applyProtection="1">
      <alignment horizontal="right"/>
    </xf>
    <xf numFmtId="4" fontId="3" fillId="3" borderId="19" xfId="46" applyNumberFormat="1" applyFill="1">
      <alignment horizontal="right"/>
    </xf>
    <xf numFmtId="49" fontId="3" fillId="0" borderId="6" xfId="24" applyNumberFormat="1" applyProtection="1">
      <alignment horizontal="center"/>
    </xf>
    <xf numFmtId="49" fontId="3" fillId="0" borderId="6" xfId="24">
      <alignment horizontal="center"/>
    </xf>
    <xf numFmtId="49" fontId="3" fillId="0" borderId="19" xfId="45" applyNumberFormat="1" applyProtection="1">
      <alignment horizontal="center"/>
    </xf>
    <xf numFmtId="49" fontId="3" fillId="0" borderId="19" xfId="45">
      <alignment horizontal="center"/>
    </xf>
    <xf numFmtId="49" fontId="3" fillId="3" borderId="15" xfId="48" applyNumberFormat="1" applyFill="1" applyBorder="1" applyProtection="1">
      <alignment horizontal="left" wrapText="1"/>
    </xf>
    <xf numFmtId="49" fontId="3" fillId="3" borderId="23" xfId="48" applyNumberFormat="1" applyFill="1" applyProtection="1">
      <alignment horizontal="left" wrapText="1"/>
    </xf>
    <xf numFmtId="49" fontId="10" fillId="3" borderId="41" xfId="48" applyNumberFormat="1" applyFont="1" applyFill="1" applyBorder="1" applyProtection="1">
      <alignment horizontal="left" wrapText="1"/>
    </xf>
    <xf numFmtId="49" fontId="10" fillId="3" borderId="42" xfId="48" applyNumberFormat="1" applyFont="1" applyFill="1" applyBorder="1" applyProtection="1">
      <alignment horizontal="left" wrapText="1"/>
    </xf>
    <xf numFmtId="49" fontId="3" fillId="0" borderId="16" xfId="24" applyNumberFormat="1" applyBorder="1" applyProtection="1">
      <alignment horizontal="center"/>
    </xf>
    <xf numFmtId="49" fontId="3" fillId="0" borderId="16" xfId="24" applyBorder="1">
      <alignment horizontal="center"/>
    </xf>
    <xf numFmtId="49" fontId="3" fillId="0" borderId="17" xfId="45" applyNumberFormat="1" applyBorder="1" applyProtection="1">
      <alignment horizontal="center"/>
    </xf>
    <xf numFmtId="49" fontId="3" fillId="0" borderId="17" xfId="45" applyBorder="1">
      <alignment horizontal="center"/>
    </xf>
    <xf numFmtId="49" fontId="3" fillId="0" borderId="17" xfId="49" applyNumberFormat="1" applyBorder="1" applyProtection="1">
      <alignment horizontal="center" wrapText="1"/>
    </xf>
    <xf numFmtId="49" fontId="3" fillId="0" borderId="17" xfId="49" applyBorder="1">
      <alignment horizontal="center" wrapText="1"/>
    </xf>
    <xf numFmtId="4" fontId="3" fillId="0" borderId="17" xfId="46" applyNumberFormat="1" applyBorder="1" applyProtection="1">
      <alignment horizontal="right"/>
    </xf>
    <xf numFmtId="4" fontId="3" fillId="0" borderId="17" xfId="46" applyNumberFormat="1" applyBorder="1">
      <alignment horizontal="right"/>
    </xf>
    <xf numFmtId="49" fontId="3" fillId="5" borderId="6" xfId="24" applyNumberFormat="1" applyFill="1" applyProtection="1">
      <alignment horizontal="center"/>
    </xf>
    <xf numFmtId="49" fontId="3" fillId="5" borderId="6" xfId="24" applyFill="1">
      <alignment horizontal="center"/>
    </xf>
    <xf numFmtId="49" fontId="3" fillId="5" borderId="19" xfId="45" applyNumberFormat="1" applyFill="1" applyProtection="1">
      <alignment horizontal="center"/>
    </xf>
    <xf numFmtId="49" fontId="3" fillId="5" borderId="19" xfId="45" applyFill="1">
      <alignment horizontal="center"/>
    </xf>
    <xf numFmtId="49" fontId="3" fillId="5" borderId="19" xfId="49" applyNumberFormat="1" applyFill="1" applyProtection="1">
      <alignment horizontal="center" wrapText="1"/>
    </xf>
    <xf numFmtId="49" fontId="3" fillId="5" borderId="19" xfId="49" applyFill="1">
      <alignment horizontal="center" wrapText="1"/>
    </xf>
    <xf numFmtId="4" fontId="13" fillId="5" borderId="22" xfId="50" applyNumberFormat="1" applyFont="1" applyFill="1" applyProtection="1">
      <alignment horizontal="right"/>
    </xf>
    <xf numFmtId="4" fontId="13" fillId="5" borderId="22" xfId="50" applyNumberFormat="1" applyFont="1" applyFill="1">
      <alignment horizontal="right"/>
    </xf>
    <xf numFmtId="49" fontId="10" fillId="0" borderId="23" xfId="48" applyNumberFormat="1" applyFont="1" applyProtection="1">
      <alignment horizontal="left" wrapText="1"/>
    </xf>
    <xf numFmtId="49" fontId="10" fillId="0" borderId="23" xfId="48" applyFont="1">
      <alignment horizontal="left" wrapText="1"/>
    </xf>
    <xf numFmtId="49" fontId="10" fillId="0" borderId="6" xfId="24" applyNumberFormat="1" applyFont="1" applyProtection="1">
      <alignment horizontal="center"/>
    </xf>
    <xf numFmtId="49" fontId="10" fillId="0" borderId="6" xfId="24" applyFont="1">
      <alignment horizontal="center"/>
    </xf>
    <xf numFmtId="49" fontId="10" fillId="0" borderId="19" xfId="45" applyNumberFormat="1" applyFont="1" applyProtection="1">
      <alignment horizontal="center"/>
    </xf>
    <xf numFmtId="49" fontId="10" fillId="0" borderId="19" xfId="45" applyFont="1">
      <alignment horizontal="center"/>
    </xf>
    <xf numFmtId="49" fontId="10" fillId="0" borderId="19" xfId="49" applyNumberFormat="1" applyFont="1" applyProtection="1">
      <alignment horizontal="center" wrapText="1"/>
    </xf>
    <xf numFmtId="49" fontId="10" fillId="0" borderId="19" xfId="49" applyFont="1">
      <alignment horizontal="center" wrapText="1"/>
    </xf>
    <xf numFmtId="4" fontId="17" fillId="3" borderId="19" xfId="46" applyNumberFormat="1" applyFont="1" applyFill="1" applyProtection="1">
      <alignment horizontal="right"/>
    </xf>
    <xf numFmtId="4" fontId="17" fillId="3" borderId="19" xfId="46" applyNumberFormat="1" applyFont="1" applyFill="1">
      <alignment horizontal="right"/>
    </xf>
    <xf numFmtId="4" fontId="14" fillId="0" borderId="10" xfId="50" applyNumberFormat="1" applyFont="1" applyFill="1" applyBorder="1" applyProtection="1">
      <alignment horizontal="right"/>
    </xf>
    <xf numFmtId="4" fontId="14" fillId="0" borderId="15" xfId="50" applyNumberFormat="1" applyFont="1" applyFill="1" applyBorder="1" applyProtection="1">
      <alignment horizontal="right"/>
    </xf>
    <xf numFmtId="4" fontId="14" fillId="0" borderId="23" xfId="50" applyNumberFormat="1" applyFont="1" applyFill="1" applyBorder="1" applyProtection="1">
      <alignment horizontal="right"/>
    </xf>
    <xf numFmtId="4" fontId="14" fillId="0" borderId="10" xfId="46" applyNumberFormat="1" applyFont="1" applyFill="1" applyBorder="1" applyProtection="1">
      <alignment horizontal="right"/>
    </xf>
    <xf numFmtId="4" fontId="14" fillId="0" borderId="15" xfId="46" applyNumberFormat="1" applyFont="1" applyFill="1" applyBorder="1" applyProtection="1">
      <alignment horizontal="right"/>
    </xf>
    <xf numFmtId="4" fontId="14" fillId="0" borderId="14" xfId="46" applyNumberFormat="1" applyFont="1" applyFill="1" applyBorder="1" applyProtection="1">
      <alignment horizontal="right"/>
    </xf>
    <xf numFmtId="4" fontId="3" fillId="0" borderId="40" xfId="46" applyNumberFormat="1" applyFill="1" applyBorder="1">
      <alignment horizontal="right"/>
    </xf>
    <xf numFmtId="49" fontId="12" fillId="0" borderId="32" xfId="48" applyNumberFormat="1" applyFont="1" applyFill="1" applyBorder="1" applyAlignment="1" applyProtection="1">
      <alignment horizontal="center" wrapText="1"/>
    </xf>
    <xf numFmtId="49" fontId="12" fillId="0" borderId="33" xfId="48" applyNumberFormat="1" applyFont="1" applyFill="1" applyBorder="1" applyAlignment="1" applyProtection="1">
      <alignment horizontal="center" wrapText="1"/>
    </xf>
    <xf numFmtId="49" fontId="12" fillId="0" borderId="3" xfId="48" applyNumberFormat="1" applyFont="1" applyFill="1" applyBorder="1" applyAlignment="1" applyProtection="1">
      <alignment horizontal="center" wrapText="1"/>
    </xf>
    <xf numFmtId="49" fontId="10" fillId="0" borderId="3" xfId="48" applyNumberFormat="1" applyFont="1" applyFill="1" applyBorder="1" applyAlignment="1" applyProtection="1">
      <alignment horizontal="center" wrapText="1"/>
    </xf>
    <xf numFmtId="49" fontId="10" fillId="0" borderId="34" xfId="48" applyNumberFormat="1" applyFont="1" applyFill="1" applyBorder="1" applyAlignment="1" applyProtection="1">
      <alignment horizontal="center" wrapText="1"/>
    </xf>
    <xf numFmtId="49" fontId="10" fillId="0" borderId="10" xfId="49" applyNumberFormat="1" applyFont="1" applyFill="1" applyBorder="1" applyAlignment="1" applyProtection="1">
      <alignment horizontal="center" vertical="top" wrapText="1"/>
    </xf>
    <xf numFmtId="49" fontId="10" fillId="0" borderId="15" xfId="49" applyFont="1" applyFill="1" applyBorder="1" applyAlignment="1">
      <alignment horizontal="center" vertical="top" wrapText="1"/>
    </xf>
    <xf numFmtId="49" fontId="10" fillId="0" borderId="14" xfId="49" applyFont="1" applyFill="1" applyBorder="1" applyAlignment="1">
      <alignment horizontal="center" vertical="top" wrapText="1"/>
    </xf>
    <xf numFmtId="0" fontId="8" fillId="0" borderId="12" xfId="32" applyNumberFormat="1" applyProtection="1">
      <alignment horizontal="center"/>
    </xf>
    <xf numFmtId="0" fontId="8" fillId="0" borderId="12" xfId="32">
      <alignment horizontal="center"/>
    </xf>
    <xf numFmtId="0" fontId="8" fillId="0" borderId="14" xfId="36" applyNumberFormat="1" applyProtection="1">
      <alignment horizontal="center" vertical="center"/>
    </xf>
    <xf numFmtId="0" fontId="8" fillId="0" borderId="14" xfId="36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4" xfId="37">
      <alignment horizontal="center" vertical="center"/>
    </xf>
    <xf numFmtId="0" fontId="8" fillId="0" borderId="11" xfId="31" applyNumberFormat="1" applyProtection="1">
      <alignment horizontal="center"/>
    </xf>
    <xf numFmtId="0" fontId="8" fillId="0" borderId="11" xfId="31">
      <alignment horizontal="center"/>
    </xf>
    <xf numFmtId="0" fontId="7" fillId="0" borderId="1" xfId="27" applyNumberFormat="1" applyProtection="1">
      <alignment horizontal="center"/>
    </xf>
    <xf numFmtId="0" fontId="7" fillId="0" borderId="1" xfId="27">
      <alignment horizontal="center"/>
    </xf>
    <xf numFmtId="0" fontId="8" fillId="0" borderId="8" xfId="28" applyNumberFormat="1" applyProtection="1">
      <alignment horizontal="center"/>
    </xf>
    <xf numFmtId="0" fontId="8" fillId="0" borderId="8" xfId="28">
      <alignment horizontal="center"/>
    </xf>
    <xf numFmtId="0" fontId="8" fillId="0" borderId="9" xfId="29" applyNumberFormat="1" applyProtection="1">
      <alignment horizontal="center"/>
    </xf>
    <xf numFmtId="0" fontId="8" fillId="0" borderId="9" xfId="29">
      <alignment horizontal="center"/>
    </xf>
    <xf numFmtId="0" fontId="8" fillId="0" borderId="10" xfId="30" applyNumberFormat="1" applyProtection="1">
      <alignment horizontal="center"/>
    </xf>
    <xf numFmtId="0" fontId="8" fillId="0" borderId="10" xfId="30">
      <alignment horizontal="center"/>
    </xf>
    <xf numFmtId="49" fontId="8" fillId="0" borderId="9" xfId="34" applyNumberFormat="1" applyFont="1" applyProtection="1">
      <alignment horizontal="center" wrapText="1"/>
    </xf>
    <xf numFmtId="49" fontId="8" fillId="0" borderId="9" xfId="34">
      <alignment horizontal="center" wrapText="1"/>
    </xf>
    <xf numFmtId="49" fontId="8" fillId="0" borderId="9" xfId="33" applyNumberFormat="1" applyFont="1" applyProtection="1">
      <alignment horizontal="center"/>
    </xf>
    <xf numFmtId="49" fontId="8" fillId="0" borderId="9" xfId="33">
      <alignment horizontal="center"/>
    </xf>
    <xf numFmtId="49" fontId="12" fillId="4" borderId="32" xfId="48" applyNumberFormat="1" applyFont="1" applyFill="1" applyBorder="1" applyAlignment="1" applyProtection="1">
      <alignment horizontal="center" wrapText="1"/>
    </xf>
    <xf numFmtId="49" fontId="12" fillId="4" borderId="33" xfId="48" applyNumberFormat="1" applyFont="1" applyFill="1" applyBorder="1" applyAlignment="1" applyProtection="1">
      <alignment horizontal="center" wrapText="1"/>
    </xf>
    <xf numFmtId="49" fontId="3" fillId="0" borderId="38" xfId="24" applyNumberFormat="1" applyBorder="1" applyProtection="1">
      <alignment horizontal="center"/>
    </xf>
    <xf numFmtId="49" fontId="3" fillId="0" borderId="38" xfId="24" applyBorder="1">
      <alignment horizontal="center"/>
    </xf>
    <xf numFmtId="49" fontId="3" fillId="0" borderId="39" xfId="45" applyNumberFormat="1" applyBorder="1" applyProtection="1">
      <alignment horizontal="center"/>
    </xf>
    <xf numFmtId="49" fontId="3" fillId="0" borderId="39" xfId="45" applyBorder="1">
      <alignment horizontal="center"/>
    </xf>
    <xf numFmtId="49" fontId="3" fillId="0" borderId="39" xfId="49" applyNumberFormat="1" applyBorder="1" applyProtection="1">
      <alignment horizontal="center" wrapText="1"/>
    </xf>
    <xf numFmtId="49" fontId="3" fillId="0" borderId="39" xfId="49" applyBorder="1">
      <alignment horizontal="center" wrapText="1"/>
    </xf>
    <xf numFmtId="49" fontId="7" fillId="4" borderId="32" xfId="48" applyNumberFormat="1" applyFont="1" applyFill="1" applyBorder="1" applyAlignment="1" applyProtection="1">
      <alignment horizontal="center" wrapText="1"/>
    </xf>
    <xf numFmtId="49" fontId="10" fillId="3" borderId="23" xfId="48" applyFont="1" applyFill="1">
      <alignment horizontal="left" wrapText="1"/>
    </xf>
    <xf numFmtId="49" fontId="10" fillId="3" borderId="6" xfId="24" applyNumberFormat="1" applyFont="1" applyFill="1" applyProtection="1">
      <alignment horizontal="center"/>
    </xf>
    <xf numFmtId="49" fontId="10" fillId="3" borderId="6" xfId="24" applyFont="1" applyFill="1">
      <alignment horizontal="center"/>
    </xf>
    <xf numFmtId="49" fontId="10" fillId="3" borderId="19" xfId="45" applyNumberFormat="1" applyFont="1" applyFill="1" applyProtection="1">
      <alignment horizontal="center"/>
    </xf>
    <xf numFmtId="49" fontId="10" fillId="3" borderId="19" xfId="45" applyFont="1" applyFill="1">
      <alignment horizontal="center"/>
    </xf>
    <xf numFmtId="49" fontId="10" fillId="3" borderId="19" xfId="49" applyNumberFormat="1" applyFont="1" applyFill="1" applyProtection="1">
      <alignment horizontal="center" wrapText="1"/>
    </xf>
    <xf numFmtId="49" fontId="10" fillId="3" borderId="19" xfId="49" applyFont="1" applyFill="1">
      <alignment horizontal="center" wrapText="1"/>
    </xf>
    <xf numFmtId="43" fontId="14" fillId="0" borderId="22" xfId="112" applyFont="1" applyFill="1" applyBorder="1" applyAlignment="1" applyProtection="1">
      <alignment horizontal="right"/>
    </xf>
    <xf numFmtId="43" fontId="14" fillId="0" borderId="22" xfId="112" applyFont="1" applyFill="1" applyBorder="1" applyAlignment="1">
      <alignment horizontal="right"/>
    </xf>
    <xf numFmtId="43" fontId="14" fillId="0" borderId="14" xfId="112" applyFont="1" applyFill="1" applyBorder="1" applyAlignment="1" applyProtection="1">
      <alignment horizontal="right"/>
    </xf>
    <xf numFmtId="43" fontId="14" fillId="0" borderId="19" xfId="112" applyFont="1" applyFill="1" applyBorder="1" applyAlignment="1">
      <alignment horizontal="right"/>
    </xf>
    <xf numFmtId="43" fontId="14" fillId="0" borderId="19" xfId="112" applyFont="1" applyFill="1" applyBorder="1" applyAlignment="1" applyProtection="1">
      <alignment horizontal="right"/>
    </xf>
  </cellXfs>
  <cellStyles count="113">
    <cellStyle name="br" xfId="107"/>
    <cellStyle name="col" xfId="106"/>
    <cellStyle name="st109" xfId="25"/>
    <cellStyle name="st110" xfId="34"/>
    <cellStyle name="style0" xfId="108"/>
    <cellStyle name="td" xfId="109"/>
    <cellStyle name="tr" xfId="105"/>
    <cellStyle name="xl100" xfId="74"/>
    <cellStyle name="xl101" xfId="75"/>
    <cellStyle name="xl102" xfId="76"/>
    <cellStyle name="xl103" xfId="78"/>
    <cellStyle name="xl104" xfId="79"/>
    <cellStyle name="xl105" xfId="80"/>
    <cellStyle name="xl106" xfId="81"/>
    <cellStyle name="xl107" xfId="82"/>
    <cellStyle name="xl108" xfId="94"/>
    <cellStyle name="xl109" xfId="96"/>
    <cellStyle name="xl110" xfId="98"/>
    <cellStyle name="xl111" xfId="101"/>
    <cellStyle name="xl112" xfId="104"/>
    <cellStyle name="xl113" xfId="54"/>
    <cellStyle name="xl114" xfId="58"/>
    <cellStyle name="xl115" xfId="62"/>
    <cellStyle name="xl116" xfId="99"/>
    <cellStyle name="xl117" xfId="63"/>
    <cellStyle name="xl118" xfId="83"/>
    <cellStyle name="xl119" xfId="66"/>
    <cellStyle name="xl120" xfId="84"/>
    <cellStyle name="xl121" xfId="85"/>
    <cellStyle name="xl122" xfId="55"/>
    <cellStyle name="xl123" xfId="86"/>
    <cellStyle name="xl124" xfId="56"/>
    <cellStyle name="xl21" xfId="110"/>
    <cellStyle name="xl22" xfId="1"/>
    <cellStyle name="xl23" xfId="2"/>
    <cellStyle name="xl24" xfId="4"/>
    <cellStyle name="xl25" xfId="8"/>
    <cellStyle name="xl26" xfId="14"/>
    <cellStyle name="xl27" xfId="18"/>
    <cellStyle name="xl28" xfId="51"/>
    <cellStyle name="xl29" xfId="52"/>
    <cellStyle name="xl30" xfId="111"/>
    <cellStyle name="xl31" xfId="15"/>
    <cellStyle name="xl32" xfId="3"/>
    <cellStyle name="xl33" xfId="5"/>
    <cellStyle name="xl34" xfId="28"/>
    <cellStyle name="xl35" xfId="31"/>
    <cellStyle name="xl36" xfId="36"/>
    <cellStyle name="xl37" xfId="38"/>
    <cellStyle name="xl38" xfId="48"/>
    <cellStyle name="xl39" xfId="29"/>
    <cellStyle name="xl40" xfId="32"/>
    <cellStyle name="xl41" xfId="37"/>
    <cellStyle name="xl42" xfId="39"/>
    <cellStyle name="xl43" xfId="24"/>
    <cellStyle name="xl44" xfId="16"/>
    <cellStyle name="xl45" xfId="17"/>
    <cellStyle name="xl46" xfId="40"/>
    <cellStyle name="xl47" xfId="45"/>
    <cellStyle name="xl48" xfId="12"/>
    <cellStyle name="xl49" xfId="7"/>
    <cellStyle name="xl50" xfId="49"/>
    <cellStyle name="xl51" xfId="19"/>
    <cellStyle name="xl52" xfId="20"/>
    <cellStyle name="xl53" xfId="13"/>
    <cellStyle name="xl54" xfId="22"/>
    <cellStyle name="xl55" xfId="9"/>
    <cellStyle name="xl56" xfId="33"/>
    <cellStyle name="xl57" xfId="41"/>
    <cellStyle name="xl58" xfId="46"/>
    <cellStyle name="xl59" xfId="11"/>
    <cellStyle name="xl60" xfId="42"/>
    <cellStyle name="xl61" xfId="21"/>
    <cellStyle name="xl62" xfId="23"/>
    <cellStyle name="xl63" xfId="26"/>
    <cellStyle name="xl64" xfId="27"/>
    <cellStyle name="xl65" xfId="30"/>
    <cellStyle name="xl66" xfId="43"/>
    <cellStyle name="xl67" xfId="47"/>
    <cellStyle name="xl68" xfId="50"/>
    <cellStyle name="xl69" xfId="6"/>
    <cellStyle name="xl70" xfId="10"/>
    <cellStyle name="xl71" xfId="35"/>
    <cellStyle name="xl72" xfId="44"/>
    <cellStyle name="xl73" xfId="87"/>
    <cellStyle name="xl74" xfId="92"/>
    <cellStyle name="xl75" xfId="95"/>
    <cellStyle name="xl76" xfId="97"/>
    <cellStyle name="xl77" xfId="100"/>
    <cellStyle name="xl78" xfId="102"/>
    <cellStyle name="xl79" xfId="93"/>
    <cellStyle name="xl80" xfId="103"/>
    <cellStyle name="xl81" xfId="53"/>
    <cellStyle name="xl82" xfId="57"/>
    <cellStyle name="xl83" xfId="59"/>
    <cellStyle name="xl84" xfId="60"/>
    <cellStyle name="xl85" xfId="64"/>
    <cellStyle name="xl86" xfId="77"/>
    <cellStyle name="xl87" xfId="88"/>
    <cellStyle name="xl88" xfId="90"/>
    <cellStyle name="xl89" xfId="89"/>
    <cellStyle name="xl90" xfId="91"/>
    <cellStyle name="xl91" xfId="61"/>
    <cellStyle name="xl92" xfId="65"/>
    <cellStyle name="xl93" xfId="67"/>
    <cellStyle name="xl94" xfId="68"/>
    <cellStyle name="xl95" xfId="69"/>
    <cellStyle name="xl96" xfId="70"/>
    <cellStyle name="xl97" xfId="71"/>
    <cellStyle name="xl98" xfId="72"/>
    <cellStyle name="xl99" xfId="73"/>
    <cellStyle name="Обычный" xfId="0" builtinId="0"/>
    <cellStyle name="Финансовый" xfId="112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P73"/>
  <sheetViews>
    <sheetView tabSelected="1" view="pageBreakPreview" topLeftCell="A49" zoomScale="93" zoomScaleNormal="100" zoomScaleSheetLayoutView="93" workbookViewId="0">
      <selection activeCell="CE65" sqref="CE65:CM65"/>
    </sheetView>
  </sheetViews>
  <sheetFormatPr defaultRowHeight="15" x14ac:dyDescent="0.25"/>
  <cols>
    <col min="1" max="42" width="1.28515625" style="1" customWidth="1"/>
    <col min="43" max="43" width="6" style="1" customWidth="1"/>
    <col min="44" max="85" width="1.42578125" style="1" customWidth="1"/>
    <col min="86" max="86" width="2.28515625" style="1" customWidth="1"/>
    <col min="87" max="90" width="1.42578125" style="1" customWidth="1"/>
    <col min="91" max="91" width="1.5703125" style="1" customWidth="1"/>
    <col min="92" max="98" width="1.42578125" style="1" customWidth="1"/>
    <col min="99" max="99" width="2.140625" style="1" customWidth="1"/>
    <col min="100" max="100" width="1.85546875" style="1" customWidth="1"/>
    <col min="101" max="108" width="1.42578125" style="1" customWidth="1"/>
    <col min="109" max="109" width="2.140625" style="1" customWidth="1"/>
    <col min="110" max="119" width="1.42578125" style="1" customWidth="1"/>
    <col min="120" max="120" width="14.5703125" style="1" bestFit="1" customWidth="1"/>
    <col min="121" max="121" width="12.5703125" style="1" customWidth="1"/>
    <col min="122" max="122" width="11.140625" style="1" customWidth="1"/>
    <col min="123" max="123" width="9.140625" style="1" customWidth="1"/>
    <col min="124" max="124" width="10.7109375" style="1" bestFit="1" customWidth="1"/>
    <col min="125" max="16384" width="9.140625" style="1"/>
  </cols>
  <sheetData>
    <row r="1" spans="1:14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3" t="s">
        <v>0</v>
      </c>
      <c r="DO1" s="18"/>
    </row>
    <row r="2" spans="1:1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9" t="s">
        <v>62</v>
      </c>
      <c r="DO2" s="4"/>
    </row>
    <row r="3" spans="1:14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8" t="s">
        <v>100</v>
      </c>
      <c r="DO3" s="4"/>
    </row>
    <row r="4" spans="1:146" x14ac:dyDescent="0.25">
      <c r="A4" s="255" t="s">
        <v>63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4"/>
    </row>
    <row r="5" spans="1:14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4"/>
    </row>
    <row r="6" spans="1:146" x14ac:dyDescent="0.25">
      <c r="A6" s="257" t="s">
        <v>1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9" t="s">
        <v>2</v>
      </c>
      <c r="AS6" s="260"/>
      <c r="AT6" s="260"/>
      <c r="AU6" s="260"/>
      <c r="AV6" s="259" t="s">
        <v>3</v>
      </c>
      <c r="AW6" s="260"/>
      <c r="AX6" s="260"/>
      <c r="AY6" s="260"/>
      <c r="AZ6" s="260"/>
      <c r="BA6" s="260"/>
      <c r="BB6" s="259" t="s">
        <v>4</v>
      </c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1" t="s">
        <v>5</v>
      </c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4"/>
    </row>
    <row r="7" spans="1:146" x14ac:dyDescent="0.25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47" t="s">
        <v>6</v>
      </c>
      <c r="AS7" s="248"/>
      <c r="AT7" s="248"/>
      <c r="AU7" s="248"/>
      <c r="AV7" s="247" t="s">
        <v>7</v>
      </c>
      <c r="AW7" s="248"/>
      <c r="AX7" s="248"/>
      <c r="AY7" s="248"/>
      <c r="AZ7" s="248"/>
      <c r="BA7" s="248"/>
      <c r="BB7" s="247" t="s">
        <v>8</v>
      </c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65" t="s">
        <v>60</v>
      </c>
      <c r="CF7" s="266"/>
      <c r="CG7" s="266"/>
      <c r="CH7" s="266"/>
      <c r="CI7" s="266"/>
      <c r="CJ7" s="266"/>
      <c r="CK7" s="266"/>
      <c r="CL7" s="266"/>
      <c r="CM7" s="266"/>
      <c r="CN7" s="265" t="s">
        <v>61</v>
      </c>
      <c r="CO7" s="266"/>
      <c r="CP7" s="266"/>
      <c r="CQ7" s="266"/>
      <c r="CR7" s="266"/>
      <c r="CS7" s="266"/>
      <c r="CT7" s="266"/>
      <c r="CU7" s="266"/>
      <c r="CV7" s="266"/>
      <c r="CW7" s="263" t="s">
        <v>83</v>
      </c>
      <c r="CX7" s="264"/>
      <c r="CY7" s="264"/>
      <c r="CZ7" s="264"/>
      <c r="DA7" s="264"/>
      <c r="DB7" s="264"/>
      <c r="DC7" s="264"/>
      <c r="DD7" s="264"/>
      <c r="DE7" s="264"/>
      <c r="DF7" s="247" t="s">
        <v>9</v>
      </c>
      <c r="DG7" s="248"/>
      <c r="DH7" s="248"/>
      <c r="DI7" s="248"/>
      <c r="DJ7" s="248"/>
      <c r="DK7" s="248"/>
      <c r="DL7" s="248"/>
      <c r="DM7" s="248"/>
      <c r="DN7" s="248"/>
      <c r="DO7" s="4"/>
    </row>
    <row r="8" spans="1:146" x14ac:dyDescent="0.25">
      <c r="A8" s="253" t="s">
        <v>73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47"/>
      <c r="AS8" s="248"/>
      <c r="AT8" s="248"/>
      <c r="AU8" s="248"/>
      <c r="AV8" s="247" t="s">
        <v>10</v>
      </c>
      <c r="AW8" s="248"/>
      <c r="AX8" s="248"/>
      <c r="AY8" s="248"/>
      <c r="AZ8" s="248"/>
      <c r="BA8" s="248"/>
      <c r="BB8" s="247" t="s">
        <v>11</v>
      </c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7" t="s">
        <v>12</v>
      </c>
      <c r="CF8" s="248"/>
      <c r="CG8" s="248"/>
      <c r="CH8" s="248"/>
      <c r="CI8" s="248"/>
      <c r="CJ8" s="248"/>
      <c r="CK8" s="248"/>
      <c r="CL8" s="248"/>
      <c r="CM8" s="248"/>
      <c r="CN8" s="247" t="s">
        <v>13</v>
      </c>
      <c r="CO8" s="248"/>
      <c r="CP8" s="248"/>
      <c r="CQ8" s="248"/>
      <c r="CR8" s="248"/>
      <c r="CS8" s="248"/>
      <c r="CT8" s="248"/>
      <c r="CU8" s="248"/>
      <c r="CV8" s="248"/>
      <c r="CW8" s="247" t="s">
        <v>14</v>
      </c>
      <c r="CX8" s="248"/>
      <c r="CY8" s="248"/>
      <c r="CZ8" s="248"/>
      <c r="DA8" s="248"/>
      <c r="DB8" s="248"/>
      <c r="DC8" s="248"/>
      <c r="DD8" s="248"/>
      <c r="DE8" s="248"/>
      <c r="DF8" s="247" t="s">
        <v>15</v>
      </c>
      <c r="DG8" s="248"/>
      <c r="DH8" s="248"/>
      <c r="DI8" s="248"/>
      <c r="DJ8" s="248"/>
      <c r="DK8" s="248"/>
      <c r="DL8" s="248"/>
      <c r="DM8" s="248"/>
      <c r="DN8" s="248"/>
      <c r="DO8" s="4"/>
    </row>
    <row r="9" spans="1:146" x14ac:dyDescent="0.25">
      <c r="A9" s="253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47"/>
      <c r="AS9" s="248"/>
      <c r="AT9" s="248"/>
      <c r="AU9" s="248"/>
      <c r="AV9" s="247" t="s">
        <v>16</v>
      </c>
      <c r="AW9" s="248"/>
      <c r="AX9" s="248"/>
      <c r="AY9" s="248"/>
      <c r="AZ9" s="248"/>
      <c r="BA9" s="248"/>
      <c r="BB9" s="247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7" t="s">
        <v>17</v>
      </c>
      <c r="CF9" s="248"/>
      <c r="CG9" s="248"/>
      <c r="CH9" s="248"/>
      <c r="CI9" s="248"/>
      <c r="CJ9" s="248"/>
      <c r="CK9" s="248"/>
      <c r="CL9" s="248"/>
      <c r="CM9" s="248"/>
      <c r="CN9" s="247" t="s">
        <v>18</v>
      </c>
      <c r="CO9" s="248"/>
      <c r="CP9" s="248"/>
      <c r="CQ9" s="248"/>
      <c r="CR9" s="248"/>
      <c r="CS9" s="248"/>
      <c r="CT9" s="248"/>
      <c r="CU9" s="248"/>
      <c r="CV9" s="248"/>
      <c r="CW9" s="247" t="s">
        <v>18</v>
      </c>
      <c r="CX9" s="248"/>
      <c r="CY9" s="248"/>
      <c r="CZ9" s="248"/>
      <c r="DA9" s="248"/>
      <c r="DB9" s="248"/>
      <c r="DC9" s="248"/>
      <c r="DD9" s="248"/>
      <c r="DE9" s="248"/>
      <c r="DF9" s="247" t="s">
        <v>19</v>
      </c>
      <c r="DG9" s="248"/>
      <c r="DH9" s="248"/>
      <c r="DI9" s="248"/>
      <c r="DJ9" s="248"/>
      <c r="DK9" s="248"/>
      <c r="DL9" s="248"/>
      <c r="DM9" s="248"/>
      <c r="DN9" s="248"/>
      <c r="DO9" s="4"/>
    </row>
    <row r="10" spans="1:146" x14ac:dyDescent="0.25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47"/>
      <c r="AS10" s="248"/>
      <c r="AT10" s="248"/>
      <c r="AU10" s="248"/>
      <c r="AV10" s="247" t="s">
        <v>20</v>
      </c>
      <c r="AW10" s="248"/>
      <c r="AX10" s="248"/>
      <c r="AY10" s="248"/>
      <c r="AZ10" s="248"/>
      <c r="BA10" s="248"/>
      <c r="BB10" s="247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7" t="s">
        <v>21</v>
      </c>
      <c r="CF10" s="248"/>
      <c r="CG10" s="248"/>
      <c r="CH10" s="248"/>
      <c r="CI10" s="248"/>
      <c r="CJ10" s="248"/>
      <c r="CK10" s="248"/>
      <c r="CL10" s="248"/>
      <c r="CM10" s="248"/>
      <c r="CN10" s="247" t="s">
        <v>19</v>
      </c>
      <c r="CO10" s="248"/>
      <c r="CP10" s="248"/>
      <c r="CQ10" s="248"/>
      <c r="CR10" s="248"/>
      <c r="CS10" s="248"/>
      <c r="CT10" s="248"/>
      <c r="CU10" s="248"/>
      <c r="CV10" s="248"/>
      <c r="CW10" s="247" t="s">
        <v>19</v>
      </c>
      <c r="CX10" s="248"/>
      <c r="CY10" s="248"/>
      <c r="CZ10" s="248"/>
      <c r="DA10" s="248"/>
      <c r="DB10" s="248"/>
      <c r="DC10" s="248"/>
      <c r="DD10" s="248"/>
      <c r="DE10" s="248"/>
      <c r="DF10" s="247" t="s">
        <v>22</v>
      </c>
      <c r="DG10" s="248"/>
      <c r="DH10" s="248"/>
      <c r="DI10" s="248"/>
      <c r="DJ10" s="248"/>
      <c r="DK10" s="248"/>
      <c r="DL10" s="248"/>
      <c r="DM10" s="248"/>
      <c r="DN10" s="248"/>
      <c r="DO10" s="4"/>
    </row>
    <row r="11" spans="1:146" x14ac:dyDescent="0.25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47"/>
      <c r="AS11" s="248"/>
      <c r="AT11" s="248"/>
      <c r="AU11" s="248"/>
      <c r="AV11" s="247" t="s">
        <v>23</v>
      </c>
      <c r="AW11" s="248"/>
      <c r="AX11" s="248"/>
      <c r="AY11" s="248"/>
      <c r="AZ11" s="248"/>
      <c r="BA11" s="248"/>
      <c r="BB11" s="247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7" t="s">
        <v>18</v>
      </c>
      <c r="CF11" s="248"/>
      <c r="CG11" s="248"/>
      <c r="CH11" s="248"/>
      <c r="CI11" s="248"/>
      <c r="CJ11" s="248"/>
      <c r="CK11" s="248"/>
      <c r="CL11" s="248"/>
      <c r="CM11" s="248"/>
      <c r="CN11" s="247" t="s">
        <v>22</v>
      </c>
      <c r="CO11" s="248"/>
      <c r="CP11" s="248"/>
      <c r="CQ11" s="248"/>
      <c r="CR11" s="248"/>
      <c r="CS11" s="248"/>
      <c r="CT11" s="248"/>
      <c r="CU11" s="248"/>
      <c r="CV11" s="248"/>
      <c r="CW11" s="247" t="s">
        <v>22</v>
      </c>
      <c r="CX11" s="248"/>
      <c r="CY11" s="248"/>
      <c r="CZ11" s="248"/>
      <c r="DA11" s="248"/>
      <c r="DB11" s="248"/>
      <c r="DC11" s="248"/>
      <c r="DD11" s="248"/>
      <c r="DE11" s="248"/>
      <c r="DF11" s="247"/>
      <c r="DG11" s="248"/>
      <c r="DH11" s="248"/>
      <c r="DI11" s="248"/>
      <c r="DJ11" s="248"/>
      <c r="DK11" s="248"/>
      <c r="DL11" s="248"/>
      <c r="DM11" s="248"/>
      <c r="DN11" s="248"/>
      <c r="DO11" s="6"/>
    </row>
    <row r="12" spans="1:146" ht="20.25" customHeight="1" thickBot="1" x14ac:dyDescent="0.3">
      <c r="A12" s="249">
        <v>1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1">
        <v>2</v>
      </c>
      <c r="AS12" s="252"/>
      <c r="AT12" s="252"/>
      <c r="AU12" s="252"/>
      <c r="AV12" s="251">
        <v>3</v>
      </c>
      <c r="AW12" s="252"/>
      <c r="AX12" s="252"/>
      <c r="AY12" s="252"/>
      <c r="AZ12" s="252"/>
      <c r="BA12" s="252"/>
      <c r="BB12" s="251">
        <v>4</v>
      </c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1">
        <v>5</v>
      </c>
      <c r="CF12" s="252"/>
      <c r="CG12" s="252"/>
      <c r="CH12" s="252"/>
      <c r="CI12" s="252"/>
      <c r="CJ12" s="252"/>
      <c r="CK12" s="252"/>
      <c r="CL12" s="252"/>
      <c r="CM12" s="252"/>
      <c r="CN12" s="251">
        <v>6</v>
      </c>
      <c r="CO12" s="252"/>
      <c r="CP12" s="252"/>
      <c r="CQ12" s="252"/>
      <c r="CR12" s="252"/>
      <c r="CS12" s="252"/>
      <c r="CT12" s="252"/>
      <c r="CU12" s="252"/>
      <c r="CV12" s="252"/>
      <c r="CW12" s="251">
        <v>7</v>
      </c>
      <c r="CX12" s="252"/>
      <c r="CY12" s="252"/>
      <c r="CZ12" s="252"/>
      <c r="DA12" s="252"/>
      <c r="DB12" s="252"/>
      <c r="DC12" s="252"/>
      <c r="DD12" s="252"/>
      <c r="DE12" s="252"/>
      <c r="DF12" s="251">
        <v>8</v>
      </c>
      <c r="DG12" s="252"/>
      <c r="DH12" s="252"/>
      <c r="DI12" s="252"/>
      <c r="DJ12" s="252"/>
      <c r="DK12" s="252"/>
      <c r="DL12" s="252"/>
      <c r="DM12" s="252"/>
      <c r="DN12" s="252"/>
      <c r="DO12" s="6"/>
      <c r="DR12" s="19"/>
    </row>
    <row r="13" spans="1:146" ht="20.25" customHeight="1" thickBot="1" x14ac:dyDescent="0.3">
      <c r="A13" s="69" t="s">
        <v>74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1"/>
      <c r="DO13" s="6"/>
      <c r="DR13" s="19"/>
    </row>
    <row r="14" spans="1:146" ht="20.25" customHeight="1" thickBot="1" x14ac:dyDescent="0.3">
      <c r="A14" s="127" t="s">
        <v>85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8"/>
      <c r="DO14" s="6"/>
      <c r="DR14" s="19"/>
    </row>
    <row r="15" spans="1:146" ht="35.25" customHeight="1" thickBot="1" x14ac:dyDescent="0.3">
      <c r="A15" s="51" t="s">
        <v>87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3"/>
      <c r="AR15" s="54" t="s">
        <v>59</v>
      </c>
      <c r="AS15" s="55"/>
      <c r="AT15" s="55"/>
      <c r="AU15" s="55"/>
      <c r="AV15" s="56" t="s">
        <v>29</v>
      </c>
      <c r="AW15" s="57"/>
      <c r="AX15" s="57"/>
      <c r="AY15" s="57"/>
      <c r="AZ15" s="57"/>
      <c r="BA15" s="57"/>
      <c r="BB15" s="58" t="s">
        <v>34</v>
      </c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8" t="s">
        <v>32</v>
      </c>
      <c r="BU15" s="59"/>
      <c r="BV15" s="59"/>
      <c r="BW15" s="59"/>
      <c r="BX15" s="58" t="s">
        <v>24</v>
      </c>
      <c r="BY15" s="59"/>
      <c r="BZ15" s="59"/>
      <c r="CA15" s="59"/>
      <c r="CB15" s="59"/>
      <c r="CC15" s="59"/>
      <c r="CD15" s="60"/>
      <c r="CE15" s="61">
        <v>354000</v>
      </c>
      <c r="CF15" s="62"/>
      <c r="CG15" s="62"/>
      <c r="CH15" s="62"/>
      <c r="CI15" s="62"/>
      <c r="CJ15" s="62"/>
      <c r="CK15" s="62"/>
      <c r="CL15" s="62"/>
      <c r="CM15" s="63"/>
      <c r="CN15" s="64"/>
      <c r="CO15" s="65"/>
      <c r="CP15" s="65"/>
      <c r="CQ15" s="65"/>
      <c r="CR15" s="65"/>
      <c r="CS15" s="65"/>
      <c r="CT15" s="65"/>
      <c r="CU15" s="65"/>
      <c r="CV15" s="65"/>
      <c r="CW15" s="66"/>
      <c r="CX15" s="65"/>
      <c r="CY15" s="65"/>
      <c r="CZ15" s="65"/>
      <c r="DA15" s="65"/>
      <c r="DB15" s="65"/>
      <c r="DC15" s="65"/>
      <c r="DD15" s="65"/>
      <c r="DE15" s="65"/>
      <c r="DF15" s="67"/>
      <c r="DG15" s="68"/>
      <c r="DH15" s="68"/>
      <c r="DI15" s="68"/>
      <c r="DJ15" s="68"/>
      <c r="DK15" s="68"/>
      <c r="DL15" s="68"/>
      <c r="DM15" s="68"/>
      <c r="DN15" s="68"/>
      <c r="DO15" s="6"/>
      <c r="DP15" s="46">
        <v>354000</v>
      </c>
      <c r="DQ15" s="47"/>
      <c r="DR15" s="47"/>
      <c r="DS15" s="47"/>
      <c r="DT15" s="47"/>
      <c r="DU15" s="47"/>
      <c r="DV15" s="47"/>
      <c r="DW15" s="47"/>
      <c r="DX15" s="48"/>
      <c r="DY15" s="49" t="s">
        <v>34</v>
      </c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</row>
    <row r="16" spans="1:146" ht="37.5" customHeight="1" thickBot="1" x14ac:dyDescent="0.3">
      <c r="A16" s="51" t="s">
        <v>87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3"/>
      <c r="AR16" s="54" t="s">
        <v>59</v>
      </c>
      <c r="AS16" s="55"/>
      <c r="AT16" s="55"/>
      <c r="AU16" s="55"/>
      <c r="AV16" s="56" t="s">
        <v>29</v>
      </c>
      <c r="AW16" s="57"/>
      <c r="AX16" s="57"/>
      <c r="AY16" s="57"/>
      <c r="AZ16" s="57"/>
      <c r="BA16" s="57"/>
      <c r="BB16" s="58" t="s">
        <v>34</v>
      </c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8" t="s">
        <v>32</v>
      </c>
      <c r="BU16" s="59"/>
      <c r="BV16" s="59"/>
      <c r="BW16" s="59"/>
      <c r="BX16" s="58" t="s">
        <v>25</v>
      </c>
      <c r="BY16" s="59"/>
      <c r="BZ16" s="59"/>
      <c r="CA16" s="59"/>
      <c r="CB16" s="59"/>
      <c r="CC16" s="59"/>
      <c r="CD16" s="60"/>
      <c r="CE16" s="61">
        <v>3575.4</v>
      </c>
      <c r="CF16" s="62"/>
      <c r="CG16" s="62"/>
      <c r="CH16" s="62"/>
      <c r="CI16" s="62"/>
      <c r="CJ16" s="62"/>
      <c r="CK16" s="62"/>
      <c r="CL16" s="62"/>
      <c r="CM16" s="63"/>
      <c r="CN16" s="64"/>
      <c r="CO16" s="65"/>
      <c r="CP16" s="65"/>
      <c r="CQ16" s="65"/>
      <c r="CR16" s="65"/>
      <c r="CS16" s="65"/>
      <c r="CT16" s="65"/>
      <c r="CU16" s="65"/>
      <c r="CV16" s="65"/>
      <c r="CW16" s="66"/>
      <c r="CX16" s="65"/>
      <c r="CY16" s="65"/>
      <c r="CZ16" s="65"/>
      <c r="DA16" s="65"/>
      <c r="DB16" s="65"/>
      <c r="DC16" s="65"/>
      <c r="DD16" s="65"/>
      <c r="DE16" s="65"/>
      <c r="DF16" s="67"/>
      <c r="DG16" s="68"/>
      <c r="DH16" s="68"/>
      <c r="DI16" s="68"/>
      <c r="DJ16" s="68"/>
      <c r="DK16" s="68"/>
      <c r="DL16" s="68"/>
      <c r="DM16" s="68"/>
      <c r="DN16" s="68"/>
      <c r="DO16" s="6"/>
      <c r="DP16" s="46">
        <v>3575.4</v>
      </c>
      <c r="DQ16" s="47"/>
      <c r="DR16" s="47"/>
      <c r="DS16" s="47"/>
      <c r="DT16" s="47"/>
      <c r="DU16" s="47"/>
      <c r="DV16" s="47"/>
      <c r="DW16" s="47"/>
      <c r="DX16" s="48"/>
      <c r="DY16" s="49" t="s">
        <v>34</v>
      </c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</row>
    <row r="17" spans="1:146" ht="37.5" customHeight="1" thickBot="1" x14ac:dyDescent="0.3">
      <c r="A17" s="51" t="s">
        <v>87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3"/>
      <c r="AR17" s="54" t="s">
        <v>59</v>
      </c>
      <c r="AS17" s="55"/>
      <c r="AT17" s="55"/>
      <c r="AU17" s="55"/>
      <c r="AV17" s="56" t="s">
        <v>29</v>
      </c>
      <c r="AW17" s="57"/>
      <c r="AX17" s="57"/>
      <c r="AY17" s="57"/>
      <c r="AZ17" s="57"/>
      <c r="BA17" s="57"/>
      <c r="BB17" s="58" t="s">
        <v>34</v>
      </c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8" t="s">
        <v>32</v>
      </c>
      <c r="BU17" s="59"/>
      <c r="BV17" s="59"/>
      <c r="BW17" s="59"/>
      <c r="BX17" s="58" t="s">
        <v>27</v>
      </c>
      <c r="BY17" s="59"/>
      <c r="BZ17" s="59"/>
      <c r="CA17" s="59"/>
      <c r="CB17" s="59"/>
      <c r="CC17" s="59"/>
      <c r="CD17" s="60"/>
      <c r="CE17" s="61">
        <v>451897.83</v>
      </c>
      <c r="CF17" s="62"/>
      <c r="CG17" s="62"/>
      <c r="CH17" s="62"/>
      <c r="CI17" s="62"/>
      <c r="CJ17" s="62"/>
      <c r="CK17" s="62"/>
      <c r="CL17" s="62"/>
      <c r="CM17" s="63"/>
      <c r="CN17" s="64"/>
      <c r="CO17" s="65"/>
      <c r="CP17" s="65"/>
      <c r="CQ17" s="65"/>
      <c r="CR17" s="65"/>
      <c r="CS17" s="65"/>
      <c r="CT17" s="65"/>
      <c r="CU17" s="65"/>
      <c r="CV17" s="65"/>
      <c r="CW17" s="66"/>
      <c r="CX17" s="65"/>
      <c r="CY17" s="65"/>
      <c r="CZ17" s="65"/>
      <c r="DA17" s="65"/>
      <c r="DB17" s="65"/>
      <c r="DC17" s="65"/>
      <c r="DD17" s="65"/>
      <c r="DE17" s="65"/>
      <c r="DF17" s="67"/>
      <c r="DG17" s="68"/>
      <c r="DH17" s="68"/>
      <c r="DI17" s="68"/>
      <c r="DJ17" s="68"/>
      <c r="DK17" s="68"/>
      <c r="DL17" s="68"/>
      <c r="DM17" s="68"/>
      <c r="DN17" s="68"/>
      <c r="DO17" s="6"/>
      <c r="DP17" s="22"/>
      <c r="DQ17" s="23"/>
      <c r="DR17" s="23"/>
      <c r="DS17" s="23"/>
      <c r="DT17" s="23"/>
      <c r="DU17" s="23"/>
      <c r="DV17" s="23"/>
      <c r="DW17" s="23"/>
      <c r="DX17" s="24"/>
      <c r="DY17" s="20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</row>
    <row r="18" spans="1:146" ht="42.75" customHeight="1" thickBot="1" x14ac:dyDescent="0.3">
      <c r="A18" s="51" t="s">
        <v>97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3"/>
      <c r="AR18" s="54" t="s">
        <v>59</v>
      </c>
      <c r="AS18" s="55"/>
      <c r="AT18" s="55"/>
      <c r="AU18" s="55"/>
      <c r="AV18" s="56" t="s">
        <v>29</v>
      </c>
      <c r="AW18" s="57"/>
      <c r="AX18" s="57"/>
      <c r="AY18" s="57"/>
      <c r="AZ18" s="57"/>
      <c r="BA18" s="57"/>
      <c r="BB18" s="58" t="s">
        <v>34</v>
      </c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8" t="s">
        <v>32</v>
      </c>
      <c r="BU18" s="59"/>
      <c r="BV18" s="59"/>
      <c r="BW18" s="59"/>
      <c r="BX18" s="58" t="s">
        <v>27</v>
      </c>
      <c r="BY18" s="59"/>
      <c r="BZ18" s="59"/>
      <c r="CA18" s="59"/>
      <c r="CB18" s="59"/>
      <c r="CC18" s="59"/>
      <c r="CD18" s="60"/>
      <c r="CE18" s="61">
        <v>1953464.06</v>
      </c>
      <c r="CF18" s="62"/>
      <c r="CG18" s="62"/>
      <c r="CH18" s="62"/>
      <c r="CI18" s="62"/>
      <c r="CJ18" s="62"/>
      <c r="CK18" s="62"/>
      <c r="CL18" s="62"/>
      <c r="CM18" s="63"/>
      <c r="CN18" s="64"/>
      <c r="CO18" s="65"/>
      <c r="CP18" s="65"/>
      <c r="CQ18" s="65"/>
      <c r="CR18" s="65"/>
      <c r="CS18" s="65"/>
      <c r="CT18" s="65"/>
      <c r="CU18" s="65"/>
      <c r="CV18" s="65"/>
      <c r="CW18" s="66"/>
      <c r="CX18" s="65"/>
      <c r="CY18" s="65"/>
      <c r="CZ18" s="65"/>
      <c r="DA18" s="65"/>
      <c r="DB18" s="65"/>
      <c r="DC18" s="65"/>
      <c r="DD18" s="65"/>
      <c r="DE18" s="65"/>
      <c r="DF18" s="67"/>
      <c r="DG18" s="68"/>
      <c r="DH18" s="68"/>
      <c r="DI18" s="68"/>
      <c r="DJ18" s="68"/>
      <c r="DK18" s="68"/>
      <c r="DL18" s="68"/>
      <c r="DM18" s="68"/>
      <c r="DN18" s="68"/>
      <c r="DO18" s="6"/>
      <c r="DP18" s="46">
        <v>2900000</v>
      </c>
      <c r="DQ18" s="47"/>
      <c r="DR18" s="47"/>
      <c r="DS18" s="47"/>
      <c r="DT18" s="47"/>
      <c r="DU18" s="47"/>
      <c r="DV18" s="47"/>
      <c r="DW18" s="47"/>
      <c r="DX18" s="48"/>
      <c r="DY18" s="49" t="s">
        <v>34</v>
      </c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</row>
    <row r="19" spans="1:146" ht="57" customHeight="1" x14ac:dyDescent="0.25">
      <c r="A19" s="51" t="s">
        <v>88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3"/>
      <c r="AR19" s="54" t="s">
        <v>59</v>
      </c>
      <c r="AS19" s="55"/>
      <c r="AT19" s="55"/>
      <c r="AU19" s="55"/>
      <c r="AV19" s="56" t="s">
        <v>29</v>
      </c>
      <c r="AW19" s="57"/>
      <c r="AX19" s="57"/>
      <c r="AY19" s="57"/>
      <c r="AZ19" s="57"/>
      <c r="BA19" s="57"/>
      <c r="BB19" s="58" t="s">
        <v>34</v>
      </c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8" t="s">
        <v>32</v>
      </c>
      <c r="BU19" s="59"/>
      <c r="BV19" s="59"/>
      <c r="BW19" s="59"/>
      <c r="BX19" s="58" t="s">
        <v>27</v>
      </c>
      <c r="BY19" s="59"/>
      <c r="BZ19" s="59"/>
      <c r="CA19" s="59"/>
      <c r="CB19" s="59"/>
      <c r="CC19" s="59"/>
      <c r="CD19" s="60"/>
      <c r="CE19" s="61">
        <v>644290.96</v>
      </c>
      <c r="CF19" s="62"/>
      <c r="CG19" s="62"/>
      <c r="CH19" s="62"/>
      <c r="CI19" s="62"/>
      <c r="CJ19" s="62"/>
      <c r="CK19" s="62"/>
      <c r="CL19" s="62"/>
      <c r="CM19" s="63"/>
      <c r="CN19" s="285"/>
      <c r="CO19" s="286"/>
      <c r="CP19" s="286"/>
      <c r="CQ19" s="286"/>
      <c r="CR19" s="286"/>
      <c r="CS19" s="286"/>
      <c r="CT19" s="286"/>
      <c r="CU19" s="286"/>
      <c r="CV19" s="286"/>
      <c r="CW19" s="287"/>
      <c r="CX19" s="286"/>
      <c r="CY19" s="286"/>
      <c r="CZ19" s="286"/>
      <c r="DA19" s="286"/>
      <c r="DB19" s="286"/>
      <c r="DC19" s="286"/>
      <c r="DD19" s="286"/>
      <c r="DE19" s="286"/>
      <c r="DF19" s="283"/>
      <c r="DG19" s="284"/>
      <c r="DH19" s="284"/>
      <c r="DI19" s="284"/>
      <c r="DJ19" s="284"/>
      <c r="DK19" s="284"/>
      <c r="DL19" s="284"/>
      <c r="DM19" s="284"/>
      <c r="DN19" s="284"/>
      <c r="DO19" s="6"/>
      <c r="DP19" s="25"/>
      <c r="DQ19" s="25"/>
      <c r="DR19" s="25"/>
      <c r="DS19" s="25"/>
      <c r="DT19" s="25"/>
      <c r="DU19" s="25"/>
      <c r="DV19" s="25"/>
      <c r="DW19" s="25"/>
      <c r="DX19" s="25"/>
      <c r="DY19" s="26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</row>
    <row r="20" spans="1:146" ht="20.25" customHeight="1" thickBot="1" x14ac:dyDescent="0.3">
      <c r="A20" s="129" t="s">
        <v>76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1"/>
      <c r="AR20" s="132"/>
      <c r="AS20" s="133"/>
      <c r="AT20" s="133"/>
      <c r="AU20" s="133"/>
      <c r="AV20" s="134"/>
      <c r="AW20" s="135"/>
      <c r="AX20" s="135"/>
      <c r="AY20" s="135"/>
      <c r="AZ20" s="135"/>
      <c r="BA20" s="135"/>
      <c r="BB20" s="136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6"/>
      <c r="BU20" s="137"/>
      <c r="BV20" s="137"/>
      <c r="BW20" s="137"/>
      <c r="BX20" s="136"/>
      <c r="BY20" s="137"/>
      <c r="BZ20" s="137"/>
      <c r="CA20" s="137"/>
      <c r="CB20" s="137"/>
      <c r="CC20" s="137"/>
      <c r="CD20" s="137"/>
      <c r="CE20" s="138">
        <f>SUM(CE15:CM19)</f>
        <v>3407228.25</v>
      </c>
      <c r="CF20" s="139"/>
      <c r="CG20" s="139"/>
      <c r="CH20" s="139"/>
      <c r="CI20" s="139"/>
      <c r="CJ20" s="139"/>
      <c r="CK20" s="139"/>
      <c r="CL20" s="139"/>
      <c r="CM20" s="139"/>
      <c r="CN20" s="138">
        <f>SUM(CN8:CV10)</f>
        <v>0</v>
      </c>
      <c r="CO20" s="139"/>
      <c r="CP20" s="139"/>
      <c r="CQ20" s="139"/>
      <c r="CR20" s="139"/>
      <c r="CS20" s="139"/>
      <c r="CT20" s="139"/>
      <c r="CU20" s="139"/>
      <c r="CV20" s="139"/>
      <c r="CW20" s="138">
        <f>SUM(CW8:DE10)</f>
        <v>0</v>
      </c>
      <c r="CX20" s="139"/>
      <c r="CY20" s="139"/>
      <c r="CZ20" s="139"/>
      <c r="DA20" s="139"/>
      <c r="DB20" s="139"/>
      <c r="DC20" s="139"/>
      <c r="DD20" s="139"/>
      <c r="DE20" s="139"/>
      <c r="DF20" s="140"/>
      <c r="DG20" s="141"/>
      <c r="DH20" s="141"/>
      <c r="DI20" s="141"/>
      <c r="DJ20" s="141"/>
      <c r="DK20" s="141"/>
      <c r="DL20" s="141"/>
      <c r="DM20" s="141"/>
      <c r="DN20" s="141"/>
      <c r="DO20" s="6"/>
      <c r="DR20" s="19"/>
    </row>
    <row r="21" spans="1:146" ht="15.2" customHeight="1" x14ac:dyDescent="0.25">
      <c r="A21" s="241" t="s">
        <v>75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3"/>
      <c r="DO21" s="14"/>
      <c r="DP21" s="13"/>
      <c r="DR21" s="19"/>
      <c r="DT21" s="19"/>
    </row>
    <row r="22" spans="1:146" x14ac:dyDescent="0.25">
      <c r="A22" s="37" t="s">
        <v>54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143" t="s">
        <v>59</v>
      </c>
      <c r="AS22" s="40"/>
      <c r="AT22" s="40"/>
      <c r="AU22" s="40"/>
      <c r="AV22" s="41" t="s">
        <v>55</v>
      </c>
      <c r="AW22" s="42"/>
      <c r="AX22" s="42"/>
      <c r="AY22" s="42"/>
      <c r="AZ22" s="42"/>
      <c r="BA22" s="42"/>
      <c r="BB22" s="29" t="s">
        <v>56</v>
      </c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29" t="s">
        <v>57</v>
      </c>
      <c r="BU22" s="30"/>
      <c r="BV22" s="30"/>
      <c r="BW22" s="30"/>
      <c r="BX22" s="244" t="s">
        <v>27</v>
      </c>
      <c r="BY22" s="245"/>
      <c r="BZ22" s="245"/>
      <c r="CA22" s="245"/>
      <c r="CB22" s="245"/>
      <c r="CC22" s="245"/>
      <c r="CD22" s="246"/>
      <c r="CE22" s="31">
        <v>835925.64</v>
      </c>
      <c r="CF22" s="32"/>
      <c r="CG22" s="32"/>
      <c r="CH22" s="32"/>
      <c r="CI22" s="32"/>
      <c r="CJ22" s="32"/>
      <c r="CK22" s="32"/>
      <c r="CL22" s="32"/>
      <c r="CM22" s="32"/>
      <c r="CN22" s="31">
        <v>0</v>
      </c>
      <c r="CO22" s="32"/>
      <c r="CP22" s="32"/>
      <c r="CQ22" s="32"/>
      <c r="CR22" s="32"/>
      <c r="CS22" s="32"/>
      <c r="CT22" s="32"/>
      <c r="CU22" s="32"/>
      <c r="CV22" s="32"/>
      <c r="CW22" s="31">
        <v>0</v>
      </c>
      <c r="CX22" s="32"/>
      <c r="CY22" s="32"/>
      <c r="CZ22" s="32"/>
      <c r="DA22" s="32"/>
      <c r="DB22" s="32"/>
      <c r="DC22" s="32"/>
      <c r="DD22" s="32"/>
      <c r="DE22" s="32"/>
      <c r="DF22" s="33">
        <v>0</v>
      </c>
      <c r="DG22" s="34"/>
      <c r="DH22" s="34"/>
      <c r="DI22" s="34"/>
      <c r="DJ22" s="34"/>
      <c r="DK22" s="34"/>
      <c r="DL22" s="34"/>
      <c r="DM22" s="34"/>
      <c r="DN22" s="34"/>
      <c r="DO22" s="14"/>
      <c r="DP22" s="13"/>
      <c r="DR22" s="19"/>
      <c r="DT22" s="19"/>
    </row>
    <row r="23" spans="1:146" ht="24.2" customHeight="1" thickBot="1" x14ac:dyDescent="0.3">
      <c r="A23" s="182" t="s">
        <v>76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4"/>
      <c r="AR23" s="132"/>
      <c r="AS23" s="133"/>
      <c r="AT23" s="133"/>
      <c r="AU23" s="133"/>
      <c r="AV23" s="134"/>
      <c r="AW23" s="135"/>
      <c r="AX23" s="135"/>
      <c r="AY23" s="135"/>
      <c r="AZ23" s="135"/>
      <c r="BA23" s="135"/>
      <c r="BB23" s="136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6"/>
      <c r="BU23" s="137"/>
      <c r="BV23" s="137"/>
      <c r="BW23" s="137"/>
      <c r="BX23" s="136"/>
      <c r="BY23" s="137"/>
      <c r="BZ23" s="137"/>
      <c r="CA23" s="137"/>
      <c r="CB23" s="137"/>
      <c r="CC23" s="137"/>
      <c r="CD23" s="137"/>
      <c r="CE23" s="138">
        <f>SUM(CE22:CM22)</f>
        <v>835925.64</v>
      </c>
      <c r="CF23" s="139"/>
      <c r="CG23" s="139"/>
      <c r="CH23" s="139"/>
      <c r="CI23" s="139"/>
      <c r="CJ23" s="139"/>
      <c r="CK23" s="139"/>
      <c r="CL23" s="139"/>
      <c r="CM23" s="139"/>
      <c r="CN23" s="138">
        <f>SUM(CN22:CV22)</f>
        <v>0</v>
      </c>
      <c r="CO23" s="139"/>
      <c r="CP23" s="139"/>
      <c r="CQ23" s="139"/>
      <c r="CR23" s="139"/>
      <c r="CS23" s="139"/>
      <c r="CT23" s="139"/>
      <c r="CU23" s="139"/>
      <c r="CV23" s="139"/>
      <c r="CW23" s="138">
        <f>SUM(CW22:DE22)</f>
        <v>0</v>
      </c>
      <c r="CX23" s="139"/>
      <c r="CY23" s="139"/>
      <c r="CZ23" s="139"/>
      <c r="DA23" s="139"/>
      <c r="DB23" s="139"/>
      <c r="DC23" s="139"/>
      <c r="DD23" s="139"/>
      <c r="DE23" s="139"/>
      <c r="DF23" s="138">
        <f>SUM(DF22:DN22)</f>
        <v>0</v>
      </c>
      <c r="DG23" s="139"/>
      <c r="DH23" s="139"/>
      <c r="DI23" s="139"/>
      <c r="DJ23" s="139"/>
      <c r="DK23" s="139"/>
      <c r="DL23" s="139"/>
      <c r="DM23" s="139"/>
      <c r="DN23" s="238"/>
      <c r="DO23" s="14"/>
      <c r="DP23" s="13"/>
      <c r="DR23" s="19"/>
      <c r="DT23" s="19"/>
    </row>
    <row r="24" spans="1:146" ht="24.2" customHeight="1" thickBot="1" x14ac:dyDescent="0.3">
      <c r="A24" s="239" t="s">
        <v>77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40"/>
      <c r="DO24" s="14"/>
      <c r="DP24" s="13"/>
    </row>
    <row r="25" spans="1:146" ht="24.75" customHeight="1" x14ac:dyDescent="0.25">
      <c r="A25" s="37" t="s">
        <v>33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143" t="s">
        <v>59</v>
      </c>
      <c r="AS25" s="40"/>
      <c r="AT25" s="40"/>
      <c r="AU25" s="40"/>
      <c r="AV25" s="41" t="s">
        <v>29</v>
      </c>
      <c r="AW25" s="42"/>
      <c r="AX25" s="42"/>
      <c r="AY25" s="42"/>
      <c r="AZ25" s="42"/>
      <c r="BA25" s="42"/>
      <c r="BB25" s="29" t="s">
        <v>34</v>
      </c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29" t="s">
        <v>35</v>
      </c>
      <c r="BU25" s="30"/>
      <c r="BV25" s="30"/>
      <c r="BW25" s="30"/>
      <c r="BX25" s="29" t="s">
        <v>27</v>
      </c>
      <c r="BY25" s="30"/>
      <c r="BZ25" s="30"/>
      <c r="CA25" s="30"/>
      <c r="CB25" s="30"/>
      <c r="CC25" s="30"/>
      <c r="CD25" s="30"/>
      <c r="CE25" s="31">
        <v>15722.9</v>
      </c>
      <c r="CF25" s="32"/>
      <c r="CG25" s="32"/>
      <c r="CH25" s="32"/>
      <c r="CI25" s="32"/>
      <c r="CJ25" s="32"/>
      <c r="CK25" s="32"/>
      <c r="CL25" s="32"/>
      <c r="CM25" s="32"/>
      <c r="CN25" s="72">
        <v>20000</v>
      </c>
      <c r="CO25" s="73"/>
      <c r="CP25" s="73"/>
      <c r="CQ25" s="73"/>
      <c r="CR25" s="73"/>
      <c r="CS25" s="73"/>
      <c r="CT25" s="73"/>
      <c r="CU25" s="73"/>
      <c r="CV25" s="73"/>
      <c r="CW25" s="31">
        <v>20000</v>
      </c>
      <c r="CX25" s="32"/>
      <c r="CY25" s="32"/>
      <c r="CZ25" s="32"/>
      <c r="DA25" s="32"/>
      <c r="DB25" s="32"/>
      <c r="DC25" s="32"/>
      <c r="DD25" s="32"/>
      <c r="DE25" s="32"/>
      <c r="DF25" s="33">
        <v>0</v>
      </c>
      <c r="DG25" s="34"/>
      <c r="DH25" s="34"/>
      <c r="DI25" s="34"/>
      <c r="DJ25" s="34"/>
      <c r="DK25" s="34"/>
      <c r="DL25" s="34"/>
      <c r="DM25" s="34"/>
      <c r="DN25" s="34"/>
      <c r="DO25" s="14"/>
      <c r="DP25" s="13"/>
    </row>
    <row r="26" spans="1:146" ht="15.2" customHeight="1" x14ac:dyDescent="0.25">
      <c r="A26" s="104" t="s">
        <v>30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37"/>
      <c r="AR26" s="105" t="s">
        <v>59</v>
      </c>
      <c r="AS26" s="106"/>
      <c r="AT26" s="106"/>
      <c r="AU26" s="107"/>
      <c r="AV26" s="108" t="s">
        <v>29</v>
      </c>
      <c r="AW26" s="109"/>
      <c r="AX26" s="109"/>
      <c r="AY26" s="109"/>
      <c r="AZ26" s="109"/>
      <c r="BA26" s="110"/>
      <c r="BB26" s="111" t="s">
        <v>34</v>
      </c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3"/>
      <c r="BT26" s="111" t="s">
        <v>32</v>
      </c>
      <c r="BU26" s="112"/>
      <c r="BV26" s="112"/>
      <c r="BW26" s="113"/>
      <c r="BX26" s="111" t="s">
        <v>27</v>
      </c>
      <c r="BY26" s="112"/>
      <c r="BZ26" s="112"/>
      <c r="CA26" s="112"/>
      <c r="CB26" s="112"/>
      <c r="CC26" s="112"/>
      <c r="CD26" s="113"/>
      <c r="CE26" s="114">
        <v>475427.91</v>
      </c>
      <c r="CF26" s="115"/>
      <c r="CG26" s="115"/>
      <c r="CH26" s="115"/>
      <c r="CI26" s="115"/>
      <c r="CJ26" s="115"/>
      <c r="CK26" s="115"/>
      <c r="CL26" s="115"/>
      <c r="CM26" s="116"/>
      <c r="CN26" s="117">
        <v>951293</v>
      </c>
      <c r="CO26" s="118"/>
      <c r="CP26" s="118"/>
      <c r="CQ26" s="118"/>
      <c r="CR26" s="118"/>
      <c r="CS26" s="118"/>
      <c r="CT26" s="118"/>
      <c r="CU26" s="118"/>
      <c r="CV26" s="119"/>
      <c r="CW26" s="235">
        <v>951293</v>
      </c>
      <c r="CX26" s="236"/>
      <c r="CY26" s="236"/>
      <c r="CZ26" s="236"/>
      <c r="DA26" s="236"/>
      <c r="DB26" s="236"/>
      <c r="DC26" s="236"/>
      <c r="DD26" s="236"/>
      <c r="DE26" s="237"/>
      <c r="DF26" s="232">
        <v>0</v>
      </c>
      <c r="DG26" s="233"/>
      <c r="DH26" s="233"/>
      <c r="DI26" s="233"/>
      <c r="DJ26" s="233"/>
      <c r="DK26" s="233"/>
      <c r="DL26" s="233"/>
      <c r="DM26" s="233"/>
      <c r="DN26" s="234"/>
      <c r="DO26" s="14"/>
      <c r="DP26" s="13"/>
    </row>
    <row r="27" spans="1:146" ht="29.25" customHeight="1" x14ac:dyDescent="0.25">
      <c r="A27" s="37" t="s">
        <v>30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143" t="s">
        <v>59</v>
      </c>
      <c r="AS27" s="40"/>
      <c r="AT27" s="40"/>
      <c r="AU27" s="40"/>
      <c r="AV27" s="41" t="s">
        <v>29</v>
      </c>
      <c r="AW27" s="42"/>
      <c r="AX27" s="42"/>
      <c r="AY27" s="42"/>
      <c r="AZ27" s="42"/>
      <c r="BA27" s="42"/>
      <c r="BB27" s="29" t="s">
        <v>31</v>
      </c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29" t="s">
        <v>32</v>
      </c>
      <c r="BU27" s="30"/>
      <c r="BV27" s="30"/>
      <c r="BW27" s="30"/>
      <c r="BX27" s="29" t="s">
        <v>28</v>
      </c>
      <c r="BY27" s="30"/>
      <c r="BZ27" s="30"/>
      <c r="CA27" s="30"/>
      <c r="CB27" s="30"/>
      <c r="CC27" s="30"/>
      <c r="CD27" s="30"/>
      <c r="CE27" s="31">
        <v>21515.31</v>
      </c>
      <c r="CF27" s="32"/>
      <c r="CG27" s="32"/>
      <c r="CH27" s="32"/>
      <c r="CI27" s="32"/>
      <c r="CJ27" s="32"/>
      <c r="CK27" s="32"/>
      <c r="CL27" s="32"/>
      <c r="CM27" s="32"/>
      <c r="CN27" s="31">
        <v>0</v>
      </c>
      <c r="CO27" s="32"/>
      <c r="CP27" s="32"/>
      <c r="CQ27" s="32"/>
      <c r="CR27" s="32"/>
      <c r="CS27" s="32"/>
      <c r="CT27" s="32"/>
      <c r="CU27" s="32"/>
      <c r="CV27" s="32"/>
      <c r="CW27" s="31">
        <v>0</v>
      </c>
      <c r="CX27" s="32"/>
      <c r="CY27" s="32"/>
      <c r="CZ27" s="32"/>
      <c r="DA27" s="32"/>
      <c r="DB27" s="32"/>
      <c r="DC27" s="32"/>
      <c r="DD27" s="32"/>
      <c r="DE27" s="32"/>
      <c r="DF27" s="33">
        <v>0</v>
      </c>
      <c r="DG27" s="34"/>
      <c r="DH27" s="34"/>
      <c r="DI27" s="34"/>
      <c r="DJ27" s="34"/>
      <c r="DK27" s="34"/>
      <c r="DL27" s="34"/>
      <c r="DM27" s="34"/>
      <c r="DN27" s="34"/>
      <c r="DO27" s="14"/>
      <c r="DP27" s="13"/>
    </row>
    <row r="28" spans="1:146" ht="15.2" customHeight="1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143" t="s">
        <v>59</v>
      </c>
      <c r="AS28" s="40"/>
      <c r="AT28" s="40"/>
      <c r="AU28" s="40"/>
      <c r="AV28" s="41" t="s">
        <v>29</v>
      </c>
      <c r="AW28" s="42"/>
      <c r="AX28" s="42"/>
      <c r="AY28" s="42"/>
      <c r="AZ28" s="42"/>
      <c r="BA28" s="42"/>
      <c r="BB28" s="29" t="s">
        <v>34</v>
      </c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29" t="s">
        <v>37</v>
      </c>
      <c r="BU28" s="30"/>
      <c r="BV28" s="30"/>
      <c r="BW28" s="30"/>
      <c r="BX28" s="29" t="s">
        <v>27</v>
      </c>
      <c r="BY28" s="30"/>
      <c r="BZ28" s="30"/>
      <c r="CA28" s="30"/>
      <c r="CB28" s="30"/>
      <c r="CC28" s="30"/>
      <c r="CD28" s="30"/>
      <c r="CE28" s="100">
        <v>323035</v>
      </c>
      <c r="CF28" s="101"/>
      <c r="CG28" s="101"/>
      <c r="CH28" s="101"/>
      <c r="CI28" s="101"/>
      <c r="CJ28" s="101"/>
      <c r="CK28" s="101"/>
      <c r="CL28" s="101"/>
      <c r="CM28" s="101"/>
      <c r="CN28" s="72">
        <v>155275</v>
      </c>
      <c r="CO28" s="73"/>
      <c r="CP28" s="73"/>
      <c r="CQ28" s="73"/>
      <c r="CR28" s="73"/>
      <c r="CS28" s="73"/>
      <c r="CT28" s="73"/>
      <c r="CU28" s="73"/>
      <c r="CV28" s="73"/>
      <c r="CW28" s="31">
        <v>155275</v>
      </c>
      <c r="CX28" s="32"/>
      <c r="CY28" s="32"/>
      <c r="CZ28" s="32"/>
      <c r="DA28" s="32"/>
      <c r="DB28" s="32"/>
      <c r="DC28" s="32"/>
      <c r="DD28" s="32"/>
      <c r="DE28" s="32"/>
      <c r="DF28" s="33">
        <v>0</v>
      </c>
      <c r="DG28" s="34"/>
      <c r="DH28" s="34"/>
      <c r="DI28" s="34"/>
      <c r="DJ28" s="34"/>
      <c r="DK28" s="34"/>
      <c r="DL28" s="34"/>
      <c r="DM28" s="34"/>
      <c r="DN28" s="34"/>
      <c r="DO28" s="14"/>
      <c r="DP28" s="13"/>
    </row>
    <row r="29" spans="1:146" ht="15.2" customHeight="1" x14ac:dyDescent="0.25">
      <c r="A29" s="37" t="s">
        <v>38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143" t="s">
        <v>59</v>
      </c>
      <c r="AS29" s="40"/>
      <c r="AT29" s="40"/>
      <c r="AU29" s="40"/>
      <c r="AV29" s="41" t="s">
        <v>29</v>
      </c>
      <c r="AW29" s="42"/>
      <c r="AX29" s="42"/>
      <c r="AY29" s="42"/>
      <c r="AZ29" s="42"/>
      <c r="BA29" s="42"/>
      <c r="BB29" s="29" t="s">
        <v>34</v>
      </c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29" t="s">
        <v>39</v>
      </c>
      <c r="BU29" s="30"/>
      <c r="BV29" s="30"/>
      <c r="BW29" s="30"/>
      <c r="BX29" s="29" t="s">
        <v>27</v>
      </c>
      <c r="BY29" s="30"/>
      <c r="BZ29" s="30"/>
      <c r="CA29" s="30"/>
      <c r="CB29" s="30"/>
      <c r="CC29" s="30"/>
      <c r="CD29" s="30"/>
      <c r="CE29" s="31">
        <v>10000</v>
      </c>
      <c r="CF29" s="32"/>
      <c r="CG29" s="32"/>
      <c r="CH29" s="32"/>
      <c r="CI29" s="32"/>
      <c r="CJ29" s="32"/>
      <c r="CK29" s="32"/>
      <c r="CL29" s="32"/>
      <c r="CM29" s="32"/>
      <c r="CN29" s="72">
        <v>10000</v>
      </c>
      <c r="CO29" s="73"/>
      <c r="CP29" s="73"/>
      <c r="CQ29" s="73"/>
      <c r="CR29" s="73"/>
      <c r="CS29" s="73"/>
      <c r="CT29" s="73"/>
      <c r="CU29" s="73"/>
      <c r="CV29" s="73"/>
      <c r="CW29" s="31">
        <v>10000</v>
      </c>
      <c r="CX29" s="32"/>
      <c r="CY29" s="32"/>
      <c r="CZ29" s="32"/>
      <c r="DA29" s="32"/>
      <c r="DB29" s="32"/>
      <c r="DC29" s="32"/>
      <c r="DD29" s="32"/>
      <c r="DE29" s="32"/>
      <c r="DF29" s="33">
        <v>0</v>
      </c>
      <c r="DG29" s="34"/>
      <c r="DH29" s="34"/>
      <c r="DI29" s="34"/>
      <c r="DJ29" s="34"/>
      <c r="DK29" s="34"/>
      <c r="DL29" s="34"/>
      <c r="DM29" s="34"/>
      <c r="DN29" s="34"/>
      <c r="DO29" s="14"/>
      <c r="DP29" s="13"/>
    </row>
    <row r="30" spans="1:146" ht="15.2" customHeight="1" x14ac:dyDescent="0.25">
      <c r="A30" s="37" t="s">
        <v>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143" t="s">
        <v>59</v>
      </c>
      <c r="AS30" s="40"/>
      <c r="AT30" s="40"/>
      <c r="AU30" s="40"/>
      <c r="AV30" s="41" t="s">
        <v>29</v>
      </c>
      <c r="AW30" s="42"/>
      <c r="AX30" s="42"/>
      <c r="AY30" s="42"/>
      <c r="AZ30" s="42"/>
      <c r="BA30" s="42"/>
      <c r="BB30" s="29" t="s">
        <v>34</v>
      </c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29" t="s">
        <v>41</v>
      </c>
      <c r="BU30" s="30"/>
      <c r="BV30" s="30"/>
      <c r="BW30" s="30"/>
      <c r="BX30" s="29" t="s">
        <v>27</v>
      </c>
      <c r="BY30" s="30"/>
      <c r="BZ30" s="30"/>
      <c r="CA30" s="30"/>
      <c r="CB30" s="30"/>
      <c r="CC30" s="30"/>
      <c r="CD30" s="30"/>
      <c r="CE30" s="100">
        <v>341602</v>
      </c>
      <c r="CF30" s="101"/>
      <c r="CG30" s="101"/>
      <c r="CH30" s="101"/>
      <c r="CI30" s="101"/>
      <c r="CJ30" s="101"/>
      <c r="CK30" s="101"/>
      <c r="CL30" s="101"/>
      <c r="CM30" s="101"/>
      <c r="CN30" s="72">
        <v>232432</v>
      </c>
      <c r="CO30" s="73"/>
      <c r="CP30" s="73"/>
      <c r="CQ30" s="73"/>
      <c r="CR30" s="73"/>
      <c r="CS30" s="73"/>
      <c r="CT30" s="73"/>
      <c r="CU30" s="73"/>
      <c r="CV30" s="73"/>
      <c r="CW30" s="31">
        <v>232432</v>
      </c>
      <c r="CX30" s="32"/>
      <c r="CY30" s="32"/>
      <c r="CZ30" s="32"/>
      <c r="DA30" s="32"/>
      <c r="DB30" s="32"/>
      <c r="DC30" s="32"/>
      <c r="DD30" s="32"/>
      <c r="DE30" s="32"/>
      <c r="DF30" s="33">
        <v>0</v>
      </c>
      <c r="DG30" s="34"/>
      <c r="DH30" s="34"/>
      <c r="DI30" s="34"/>
      <c r="DJ30" s="34"/>
      <c r="DK30" s="34"/>
      <c r="DL30" s="34"/>
      <c r="DM30" s="34"/>
      <c r="DN30" s="34"/>
      <c r="DO30" s="14"/>
      <c r="DP30" s="13"/>
    </row>
    <row r="31" spans="1:146" ht="15.2" customHeight="1" x14ac:dyDescent="0.25">
      <c r="A31" s="37" t="s">
        <v>44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143" t="s">
        <v>59</v>
      </c>
      <c r="AS31" s="40"/>
      <c r="AT31" s="40"/>
      <c r="AU31" s="40"/>
      <c r="AV31" s="41" t="s">
        <v>29</v>
      </c>
      <c r="AW31" s="42"/>
      <c r="AX31" s="42"/>
      <c r="AY31" s="42"/>
      <c r="AZ31" s="42"/>
      <c r="BA31" s="42"/>
      <c r="BB31" s="29" t="s">
        <v>34</v>
      </c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29" t="s">
        <v>45</v>
      </c>
      <c r="BU31" s="30"/>
      <c r="BV31" s="30"/>
      <c r="BW31" s="30"/>
      <c r="BX31" s="29" t="s">
        <v>27</v>
      </c>
      <c r="BY31" s="30"/>
      <c r="BZ31" s="30"/>
      <c r="CA31" s="30"/>
      <c r="CB31" s="30"/>
      <c r="CC31" s="30"/>
      <c r="CD31" s="30"/>
      <c r="CE31" s="100">
        <v>161310</v>
      </c>
      <c r="CF31" s="101"/>
      <c r="CG31" s="101"/>
      <c r="CH31" s="101"/>
      <c r="CI31" s="101"/>
      <c r="CJ31" s="101"/>
      <c r="CK31" s="101"/>
      <c r="CL31" s="101"/>
      <c r="CM31" s="101"/>
      <c r="CN31" s="72">
        <v>150000</v>
      </c>
      <c r="CO31" s="73"/>
      <c r="CP31" s="73"/>
      <c r="CQ31" s="73"/>
      <c r="CR31" s="73"/>
      <c r="CS31" s="73"/>
      <c r="CT31" s="73"/>
      <c r="CU31" s="73"/>
      <c r="CV31" s="73"/>
      <c r="CW31" s="31">
        <v>150000</v>
      </c>
      <c r="CX31" s="32"/>
      <c r="CY31" s="32"/>
      <c r="CZ31" s="32"/>
      <c r="DA31" s="32"/>
      <c r="DB31" s="32"/>
      <c r="DC31" s="32"/>
      <c r="DD31" s="32"/>
      <c r="DE31" s="32"/>
      <c r="DF31" s="33">
        <v>0</v>
      </c>
      <c r="DG31" s="34"/>
      <c r="DH31" s="34"/>
      <c r="DI31" s="34"/>
      <c r="DJ31" s="34"/>
      <c r="DK31" s="34"/>
      <c r="DL31" s="34"/>
      <c r="DM31" s="34"/>
      <c r="DN31" s="34"/>
      <c r="DO31" s="14"/>
      <c r="DP31" s="13"/>
    </row>
    <row r="32" spans="1:146" ht="15.2" customHeight="1" x14ac:dyDescent="0.25">
      <c r="A32" s="37" t="s">
        <v>46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143" t="s">
        <v>59</v>
      </c>
      <c r="AS32" s="40"/>
      <c r="AT32" s="40"/>
      <c r="AU32" s="40"/>
      <c r="AV32" s="41" t="s">
        <v>29</v>
      </c>
      <c r="AW32" s="42"/>
      <c r="AX32" s="42"/>
      <c r="AY32" s="42"/>
      <c r="AZ32" s="42"/>
      <c r="BA32" s="42"/>
      <c r="BB32" s="29" t="s">
        <v>34</v>
      </c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29" t="s">
        <v>47</v>
      </c>
      <c r="BU32" s="30"/>
      <c r="BV32" s="30"/>
      <c r="BW32" s="30"/>
      <c r="BX32" s="29" t="s">
        <v>27</v>
      </c>
      <c r="BY32" s="30"/>
      <c r="BZ32" s="30"/>
      <c r="CA32" s="30"/>
      <c r="CB32" s="30"/>
      <c r="CC32" s="30"/>
      <c r="CD32" s="30"/>
      <c r="CE32" s="31">
        <v>16800</v>
      </c>
      <c r="CF32" s="32"/>
      <c r="CG32" s="32"/>
      <c r="CH32" s="32"/>
      <c r="CI32" s="32"/>
      <c r="CJ32" s="32"/>
      <c r="CK32" s="32"/>
      <c r="CL32" s="32"/>
      <c r="CM32" s="32"/>
      <c r="CN32" s="72">
        <v>20000</v>
      </c>
      <c r="CO32" s="73"/>
      <c r="CP32" s="73"/>
      <c r="CQ32" s="73"/>
      <c r="CR32" s="73"/>
      <c r="CS32" s="73"/>
      <c r="CT32" s="73"/>
      <c r="CU32" s="73"/>
      <c r="CV32" s="73"/>
      <c r="CW32" s="31">
        <v>20000</v>
      </c>
      <c r="CX32" s="32"/>
      <c r="CY32" s="32"/>
      <c r="CZ32" s="32"/>
      <c r="DA32" s="32"/>
      <c r="DB32" s="32"/>
      <c r="DC32" s="32"/>
      <c r="DD32" s="32"/>
      <c r="DE32" s="32"/>
      <c r="DF32" s="33">
        <v>0</v>
      </c>
      <c r="DG32" s="34"/>
      <c r="DH32" s="34"/>
      <c r="DI32" s="34"/>
      <c r="DJ32" s="34"/>
      <c r="DK32" s="34"/>
      <c r="DL32" s="34"/>
      <c r="DM32" s="34"/>
      <c r="DN32" s="34"/>
      <c r="DO32" s="14"/>
      <c r="DP32" s="13"/>
    </row>
    <row r="33" spans="1:120" ht="15.2" customHeight="1" x14ac:dyDescent="0.25">
      <c r="A33" s="37" t="s">
        <v>48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143" t="s">
        <v>59</v>
      </c>
      <c r="AS33" s="40"/>
      <c r="AT33" s="40"/>
      <c r="AU33" s="40"/>
      <c r="AV33" s="41" t="s">
        <v>29</v>
      </c>
      <c r="AW33" s="42"/>
      <c r="AX33" s="42"/>
      <c r="AY33" s="42"/>
      <c r="AZ33" s="42"/>
      <c r="BA33" s="42"/>
      <c r="BB33" s="29" t="s">
        <v>34</v>
      </c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29" t="s">
        <v>49</v>
      </c>
      <c r="BU33" s="30"/>
      <c r="BV33" s="30"/>
      <c r="BW33" s="30"/>
      <c r="BX33" s="29" t="s">
        <v>27</v>
      </c>
      <c r="BY33" s="30"/>
      <c r="BZ33" s="30"/>
      <c r="CA33" s="30"/>
      <c r="CB33" s="30"/>
      <c r="CC33" s="30"/>
      <c r="CD33" s="30"/>
      <c r="CE33" s="100">
        <v>32777.1</v>
      </c>
      <c r="CF33" s="101"/>
      <c r="CG33" s="101"/>
      <c r="CH33" s="101"/>
      <c r="CI33" s="101"/>
      <c r="CJ33" s="101"/>
      <c r="CK33" s="101"/>
      <c r="CL33" s="101"/>
      <c r="CM33" s="101"/>
      <c r="CN33" s="72">
        <v>10000</v>
      </c>
      <c r="CO33" s="73"/>
      <c r="CP33" s="73"/>
      <c r="CQ33" s="73"/>
      <c r="CR33" s="73"/>
      <c r="CS33" s="73"/>
      <c r="CT33" s="73"/>
      <c r="CU33" s="73"/>
      <c r="CV33" s="73"/>
      <c r="CW33" s="31">
        <v>10000</v>
      </c>
      <c r="CX33" s="32"/>
      <c r="CY33" s="32"/>
      <c r="CZ33" s="32"/>
      <c r="DA33" s="32"/>
      <c r="DB33" s="32"/>
      <c r="DC33" s="32"/>
      <c r="DD33" s="32"/>
      <c r="DE33" s="32"/>
      <c r="DF33" s="33">
        <v>0</v>
      </c>
      <c r="DG33" s="34"/>
      <c r="DH33" s="34"/>
      <c r="DI33" s="34"/>
      <c r="DJ33" s="34"/>
      <c r="DK33" s="34"/>
      <c r="DL33" s="34"/>
      <c r="DM33" s="34"/>
      <c r="DN33" s="34"/>
      <c r="DO33" s="14"/>
      <c r="DP33" s="13"/>
    </row>
    <row r="34" spans="1:120" ht="15.2" customHeight="1" x14ac:dyDescent="0.25">
      <c r="A34" s="37" t="s">
        <v>50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143" t="s">
        <v>59</v>
      </c>
      <c r="AS34" s="40"/>
      <c r="AT34" s="40"/>
      <c r="AU34" s="40"/>
      <c r="AV34" s="41" t="s">
        <v>29</v>
      </c>
      <c r="AW34" s="42"/>
      <c r="AX34" s="42"/>
      <c r="AY34" s="42"/>
      <c r="AZ34" s="42"/>
      <c r="BA34" s="42"/>
      <c r="BB34" s="29" t="s">
        <v>34</v>
      </c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29" t="s">
        <v>51</v>
      </c>
      <c r="BU34" s="30"/>
      <c r="BV34" s="30"/>
      <c r="BW34" s="30"/>
      <c r="BX34" s="29" t="s">
        <v>27</v>
      </c>
      <c r="BY34" s="30"/>
      <c r="BZ34" s="30"/>
      <c r="CA34" s="30"/>
      <c r="CB34" s="30"/>
      <c r="CC34" s="30"/>
      <c r="CD34" s="30"/>
      <c r="CE34" s="100">
        <v>65664</v>
      </c>
      <c r="CF34" s="101"/>
      <c r="CG34" s="101"/>
      <c r="CH34" s="101"/>
      <c r="CI34" s="101"/>
      <c r="CJ34" s="101"/>
      <c r="CK34" s="101"/>
      <c r="CL34" s="101"/>
      <c r="CM34" s="101"/>
      <c r="CN34" s="72">
        <v>30000</v>
      </c>
      <c r="CO34" s="73"/>
      <c r="CP34" s="73"/>
      <c r="CQ34" s="73"/>
      <c r="CR34" s="73"/>
      <c r="CS34" s="73"/>
      <c r="CT34" s="73"/>
      <c r="CU34" s="73"/>
      <c r="CV34" s="73"/>
      <c r="CW34" s="31">
        <v>30000</v>
      </c>
      <c r="CX34" s="32"/>
      <c r="CY34" s="32"/>
      <c r="CZ34" s="32"/>
      <c r="DA34" s="32"/>
      <c r="DB34" s="32"/>
      <c r="DC34" s="32"/>
      <c r="DD34" s="32"/>
      <c r="DE34" s="32"/>
      <c r="DF34" s="33">
        <v>0</v>
      </c>
      <c r="DG34" s="34"/>
      <c r="DH34" s="34"/>
      <c r="DI34" s="34"/>
      <c r="DJ34" s="34"/>
      <c r="DK34" s="34"/>
      <c r="DL34" s="34"/>
      <c r="DM34" s="34"/>
      <c r="DN34" s="34"/>
      <c r="DO34" s="14"/>
      <c r="DP34" s="13"/>
    </row>
    <row r="35" spans="1:120" ht="24.2" customHeight="1" x14ac:dyDescent="0.25">
      <c r="A35" s="37" t="s">
        <v>36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143" t="s">
        <v>59</v>
      </c>
      <c r="AS35" s="40"/>
      <c r="AT35" s="40"/>
      <c r="AU35" s="40"/>
      <c r="AV35" s="41" t="s">
        <v>29</v>
      </c>
      <c r="AW35" s="42"/>
      <c r="AX35" s="42"/>
      <c r="AY35" s="42"/>
      <c r="AZ35" s="42"/>
      <c r="BA35" s="42"/>
      <c r="BB35" s="29" t="s">
        <v>52</v>
      </c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29" t="s">
        <v>37</v>
      </c>
      <c r="BU35" s="30"/>
      <c r="BV35" s="30"/>
      <c r="BW35" s="30"/>
      <c r="BX35" s="29" t="s">
        <v>26</v>
      </c>
      <c r="BY35" s="30"/>
      <c r="BZ35" s="30"/>
      <c r="CA35" s="30"/>
      <c r="CB35" s="30"/>
      <c r="CC35" s="30"/>
      <c r="CD35" s="30"/>
      <c r="CE35" s="100">
        <v>306354.67</v>
      </c>
      <c r="CF35" s="101"/>
      <c r="CG35" s="101"/>
      <c r="CH35" s="101"/>
      <c r="CI35" s="101"/>
      <c r="CJ35" s="101"/>
      <c r="CK35" s="101"/>
      <c r="CL35" s="101"/>
      <c r="CM35" s="101"/>
      <c r="CN35" s="72">
        <v>137178</v>
      </c>
      <c r="CO35" s="73"/>
      <c r="CP35" s="73"/>
      <c r="CQ35" s="73"/>
      <c r="CR35" s="73"/>
      <c r="CS35" s="73"/>
      <c r="CT35" s="73"/>
      <c r="CU35" s="73"/>
      <c r="CV35" s="73"/>
      <c r="CW35" s="31">
        <v>137178</v>
      </c>
      <c r="CX35" s="32"/>
      <c r="CY35" s="32"/>
      <c r="CZ35" s="32"/>
      <c r="DA35" s="32"/>
      <c r="DB35" s="32"/>
      <c r="DC35" s="32"/>
      <c r="DD35" s="32"/>
      <c r="DE35" s="32"/>
      <c r="DF35" s="33">
        <v>0</v>
      </c>
      <c r="DG35" s="34"/>
      <c r="DH35" s="34"/>
      <c r="DI35" s="34"/>
      <c r="DJ35" s="34"/>
      <c r="DK35" s="34"/>
      <c r="DL35" s="34"/>
      <c r="DM35" s="34"/>
      <c r="DN35" s="34"/>
      <c r="DO35" s="14"/>
      <c r="DP35" s="13"/>
    </row>
    <row r="36" spans="1:120" ht="24.2" customHeight="1" x14ac:dyDescent="0.25">
      <c r="A36" s="37" t="s">
        <v>40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143" t="s">
        <v>59</v>
      </c>
      <c r="AS36" s="40"/>
      <c r="AT36" s="40"/>
      <c r="AU36" s="40"/>
      <c r="AV36" s="41" t="s">
        <v>29</v>
      </c>
      <c r="AW36" s="42"/>
      <c r="AX36" s="42"/>
      <c r="AY36" s="42"/>
      <c r="AZ36" s="42"/>
      <c r="BA36" s="42"/>
      <c r="BB36" s="29" t="s">
        <v>52</v>
      </c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29" t="s">
        <v>41</v>
      </c>
      <c r="BU36" s="30"/>
      <c r="BV36" s="30"/>
      <c r="BW36" s="30"/>
      <c r="BX36" s="29" t="s">
        <v>26</v>
      </c>
      <c r="BY36" s="30"/>
      <c r="BZ36" s="30"/>
      <c r="CA36" s="30"/>
      <c r="CB36" s="30"/>
      <c r="CC36" s="30"/>
      <c r="CD36" s="30"/>
      <c r="CE36" s="31">
        <v>16500</v>
      </c>
      <c r="CF36" s="32"/>
      <c r="CG36" s="32"/>
      <c r="CH36" s="32"/>
      <c r="CI36" s="32"/>
      <c r="CJ36" s="32"/>
      <c r="CK36" s="32"/>
      <c r="CL36" s="32"/>
      <c r="CM36" s="32"/>
      <c r="CN36" s="72">
        <v>16500</v>
      </c>
      <c r="CO36" s="73"/>
      <c r="CP36" s="73"/>
      <c r="CQ36" s="73"/>
      <c r="CR36" s="73"/>
      <c r="CS36" s="73"/>
      <c r="CT36" s="73"/>
      <c r="CU36" s="73"/>
      <c r="CV36" s="73"/>
      <c r="CW36" s="31">
        <v>16500</v>
      </c>
      <c r="CX36" s="32"/>
      <c r="CY36" s="32"/>
      <c r="CZ36" s="32"/>
      <c r="DA36" s="32"/>
      <c r="DB36" s="32"/>
      <c r="DC36" s="32"/>
      <c r="DD36" s="32"/>
      <c r="DE36" s="32"/>
      <c r="DF36" s="33">
        <v>0</v>
      </c>
      <c r="DG36" s="34"/>
      <c r="DH36" s="34"/>
      <c r="DI36" s="34"/>
      <c r="DJ36" s="34"/>
      <c r="DK36" s="34"/>
      <c r="DL36" s="34"/>
      <c r="DM36" s="34"/>
      <c r="DN36" s="34"/>
      <c r="DO36" s="14"/>
      <c r="DP36" s="13"/>
    </row>
    <row r="37" spans="1:120" ht="24.2" customHeight="1" x14ac:dyDescent="0.25">
      <c r="A37" s="37" t="s">
        <v>50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143" t="s">
        <v>59</v>
      </c>
      <c r="AS37" s="40"/>
      <c r="AT37" s="40"/>
      <c r="AU37" s="40"/>
      <c r="AV37" s="41" t="s">
        <v>29</v>
      </c>
      <c r="AW37" s="42"/>
      <c r="AX37" s="42"/>
      <c r="AY37" s="42"/>
      <c r="AZ37" s="42"/>
      <c r="BA37" s="42"/>
      <c r="BB37" s="29" t="s">
        <v>52</v>
      </c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29" t="s">
        <v>51</v>
      </c>
      <c r="BU37" s="30"/>
      <c r="BV37" s="30"/>
      <c r="BW37" s="30"/>
      <c r="BX37" s="29" t="s">
        <v>26</v>
      </c>
      <c r="BY37" s="30"/>
      <c r="BZ37" s="30"/>
      <c r="CA37" s="30"/>
      <c r="CB37" s="30"/>
      <c r="CC37" s="30"/>
      <c r="CD37" s="30"/>
      <c r="CE37" s="31">
        <v>22665</v>
      </c>
      <c r="CF37" s="32"/>
      <c r="CG37" s="32"/>
      <c r="CH37" s="32"/>
      <c r="CI37" s="32"/>
      <c r="CJ37" s="32"/>
      <c r="CK37" s="32"/>
      <c r="CL37" s="32"/>
      <c r="CM37" s="32"/>
      <c r="CN37" s="72">
        <v>22665</v>
      </c>
      <c r="CO37" s="73"/>
      <c r="CP37" s="73"/>
      <c r="CQ37" s="73"/>
      <c r="CR37" s="73"/>
      <c r="CS37" s="73"/>
      <c r="CT37" s="73"/>
      <c r="CU37" s="73"/>
      <c r="CV37" s="73"/>
      <c r="CW37" s="31">
        <v>22665</v>
      </c>
      <c r="CX37" s="32"/>
      <c r="CY37" s="32"/>
      <c r="CZ37" s="32"/>
      <c r="DA37" s="32"/>
      <c r="DB37" s="32"/>
      <c r="DC37" s="32"/>
      <c r="DD37" s="32"/>
      <c r="DE37" s="32"/>
      <c r="DF37" s="33">
        <v>0</v>
      </c>
      <c r="DG37" s="34"/>
      <c r="DH37" s="34"/>
      <c r="DI37" s="34"/>
      <c r="DJ37" s="34"/>
      <c r="DK37" s="34"/>
      <c r="DL37" s="34"/>
      <c r="DM37" s="34"/>
      <c r="DN37" s="34"/>
      <c r="DO37" s="14"/>
      <c r="DP37" s="13"/>
    </row>
    <row r="38" spans="1:120" ht="24.2" customHeight="1" x14ac:dyDescent="0.25">
      <c r="A38" s="222" t="s">
        <v>30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4" t="s">
        <v>59</v>
      </c>
      <c r="AS38" s="225"/>
      <c r="AT38" s="225"/>
      <c r="AU38" s="225"/>
      <c r="AV38" s="226" t="s">
        <v>29</v>
      </c>
      <c r="AW38" s="227"/>
      <c r="AX38" s="227"/>
      <c r="AY38" s="227"/>
      <c r="AZ38" s="227"/>
      <c r="BA38" s="227"/>
      <c r="BB38" s="228" t="s">
        <v>53</v>
      </c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8" t="s">
        <v>32</v>
      </c>
      <c r="BU38" s="229"/>
      <c r="BV38" s="229"/>
      <c r="BW38" s="229"/>
      <c r="BX38" s="228" t="s">
        <v>24</v>
      </c>
      <c r="BY38" s="229"/>
      <c r="BZ38" s="229"/>
      <c r="CA38" s="229"/>
      <c r="CB38" s="229"/>
      <c r="CC38" s="229"/>
      <c r="CD38" s="229"/>
      <c r="CE38" s="100">
        <v>128482.06</v>
      </c>
      <c r="CF38" s="101"/>
      <c r="CG38" s="101"/>
      <c r="CH38" s="101"/>
      <c r="CI38" s="101"/>
      <c r="CJ38" s="101"/>
      <c r="CK38" s="101"/>
      <c r="CL38" s="101"/>
      <c r="CM38" s="101"/>
      <c r="CN38" s="230">
        <v>0</v>
      </c>
      <c r="CO38" s="231"/>
      <c r="CP38" s="231"/>
      <c r="CQ38" s="231"/>
      <c r="CR38" s="231"/>
      <c r="CS38" s="231"/>
      <c r="CT38" s="231"/>
      <c r="CU38" s="231"/>
      <c r="CV38" s="231"/>
      <c r="CW38" s="44">
        <v>0</v>
      </c>
      <c r="CX38" s="45"/>
      <c r="CY38" s="45"/>
      <c r="CZ38" s="45"/>
      <c r="DA38" s="45"/>
      <c r="DB38" s="45"/>
      <c r="DC38" s="45"/>
      <c r="DD38" s="45"/>
      <c r="DE38" s="45"/>
      <c r="DF38" s="35">
        <v>0</v>
      </c>
      <c r="DG38" s="36"/>
      <c r="DH38" s="36"/>
      <c r="DI38" s="36"/>
      <c r="DJ38" s="36"/>
      <c r="DK38" s="36"/>
      <c r="DL38" s="36"/>
      <c r="DM38" s="36"/>
      <c r="DN38" s="36"/>
      <c r="DO38" s="14"/>
      <c r="DP38" s="13"/>
    </row>
    <row r="39" spans="1:120" ht="24.2" customHeight="1" x14ac:dyDescent="0.25">
      <c r="A39" s="222" t="s">
        <v>30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4" t="s">
        <v>59</v>
      </c>
      <c r="AS39" s="225"/>
      <c r="AT39" s="225"/>
      <c r="AU39" s="225"/>
      <c r="AV39" s="226" t="s">
        <v>29</v>
      </c>
      <c r="AW39" s="227"/>
      <c r="AX39" s="227"/>
      <c r="AY39" s="227"/>
      <c r="AZ39" s="227"/>
      <c r="BA39" s="227"/>
      <c r="BB39" s="228" t="s">
        <v>53</v>
      </c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8" t="s">
        <v>32</v>
      </c>
      <c r="BU39" s="229"/>
      <c r="BV39" s="229"/>
      <c r="BW39" s="229"/>
      <c r="BX39" s="228" t="s">
        <v>25</v>
      </c>
      <c r="BY39" s="229"/>
      <c r="BZ39" s="229"/>
      <c r="CA39" s="229"/>
      <c r="CB39" s="229"/>
      <c r="CC39" s="229"/>
      <c r="CD39" s="229"/>
      <c r="CE39" s="100">
        <v>1282.6500000000001</v>
      </c>
      <c r="CF39" s="101"/>
      <c r="CG39" s="101"/>
      <c r="CH39" s="101"/>
      <c r="CI39" s="101"/>
      <c r="CJ39" s="101"/>
      <c r="CK39" s="101"/>
      <c r="CL39" s="101"/>
      <c r="CM39" s="101"/>
      <c r="CN39" s="230">
        <v>0</v>
      </c>
      <c r="CO39" s="231"/>
      <c r="CP39" s="231"/>
      <c r="CQ39" s="231"/>
      <c r="CR39" s="231"/>
      <c r="CS39" s="231"/>
      <c r="CT39" s="231"/>
      <c r="CU39" s="231"/>
      <c r="CV39" s="231"/>
      <c r="CW39" s="44">
        <v>0</v>
      </c>
      <c r="CX39" s="45"/>
      <c r="CY39" s="45"/>
      <c r="CZ39" s="45"/>
      <c r="DA39" s="45"/>
      <c r="DB39" s="45"/>
      <c r="DC39" s="45"/>
      <c r="DD39" s="45"/>
      <c r="DE39" s="45"/>
      <c r="DF39" s="35">
        <v>0</v>
      </c>
      <c r="DG39" s="36"/>
      <c r="DH39" s="36"/>
      <c r="DI39" s="36"/>
      <c r="DJ39" s="36"/>
      <c r="DK39" s="36"/>
      <c r="DL39" s="36"/>
      <c r="DM39" s="36"/>
      <c r="DN39" s="36"/>
      <c r="DO39" s="14"/>
      <c r="DP39" s="13"/>
    </row>
    <row r="40" spans="1:120" s="8" customFormat="1" ht="15.2" customHeight="1" thickBot="1" x14ac:dyDescent="0.3">
      <c r="A40" s="77" t="s">
        <v>76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9"/>
      <c r="AR40" s="80"/>
      <c r="AS40" s="81"/>
      <c r="AT40" s="81"/>
      <c r="AU40" s="82"/>
      <c r="AV40" s="83"/>
      <c r="AW40" s="84"/>
      <c r="AX40" s="84"/>
      <c r="AY40" s="84"/>
      <c r="AZ40" s="84"/>
      <c r="BA40" s="85"/>
      <c r="BB40" s="86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8"/>
      <c r="BT40" s="86"/>
      <c r="BU40" s="87"/>
      <c r="BV40" s="87"/>
      <c r="BW40" s="88"/>
      <c r="BX40" s="86"/>
      <c r="BY40" s="87"/>
      <c r="BZ40" s="87"/>
      <c r="CA40" s="87"/>
      <c r="CB40" s="87"/>
      <c r="CC40" s="87"/>
      <c r="CD40" s="88"/>
      <c r="CE40" s="74">
        <f>SUM(CE25:CM39)</f>
        <v>1939138.6</v>
      </c>
      <c r="CF40" s="75"/>
      <c r="CG40" s="75"/>
      <c r="CH40" s="75"/>
      <c r="CI40" s="75"/>
      <c r="CJ40" s="75"/>
      <c r="CK40" s="75"/>
      <c r="CL40" s="75"/>
      <c r="CM40" s="76"/>
      <c r="CN40" s="74">
        <f>SUM(CN25:CV39)</f>
        <v>1755343</v>
      </c>
      <c r="CO40" s="75"/>
      <c r="CP40" s="75"/>
      <c r="CQ40" s="75"/>
      <c r="CR40" s="75"/>
      <c r="CS40" s="75"/>
      <c r="CT40" s="75"/>
      <c r="CU40" s="75"/>
      <c r="CV40" s="76"/>
      <c r="CW40" s="74">
        <f>SUM(CW25:DE39)</f>
        <v>1755343</v>
      </c>
      <c r="CX40" s="75"/>
      <c r="CY40" s="75"/>
      <c r="CZ40" s="75"/>
      <c r="DA40" s="75"/>
      <c r="DB40" s="75"/>
      <c r="DC40" s="75"/>
      <c r="DD40" s="75"/>
      <c r="DE40" s="76"/>
      <c r="DF40" s="74">
        <f>SUM(DF25:DN39)</f>
        <v>0</v>
      </c>
      <c r="DG40" s="75"/>
      <c r="DH40" s="75"/>
      <c r="DI40" s="75"/>
      <c r="DJ40" s="75"/>
      <c r="DK40" s="75"/>
      <c r="DL40" s="75"/>
      <c r="DM40" s="75"/>
      <c r="DN40" s="76"/>
      <c r="DO40" s="17"/>
      <c r="DP40" s="16"/>
    </row>
    <row r="41" spans="1:120" s="8" customFormat="1" ht="24" customHeight="1" thickBot="1" x14ac:dyDescent="0.3">
      <c r="A41" s="267" t="s">
        <v>78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8"/>
      <c r="DO41" s="17"/>
      <c r="DP41" s="16"/>
    </row>
    <row r="42" spans="1:120" ht="30.75" customHeight="1" x14ac:dyDescent="0.25">
      <c r="A42" s="222" t="s">
        <v>36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4" t="s">
        <v>59</v>
      </c>
      <c r="AS42" s="225"/>
      <c r="AT42" s="225"/>
      <c r="AU42" s="225"/>
      <c r="AV42" s="226" t="s">
        <v>29</v>
      </c>
      <c r="AW42" s="227"/>
      <c r="AX42" s="227"/>
      <c r="AY42" s="227"/>
      <c r="AZ42" s="227"/>
      <c r="BA42" s="227"/>
      <c r="BB42" s="228" t="s">
        <v>53</v>
      </c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8" t="s">
        <v>37</v>
      </c>
      <c r="BU42" s="229"/>
      <c r="BV42" s="229"/>
      <c r="BW42" s="229"/>
      <c r="BX42" s="228" t="s">
        <v>24</v>
      </c>
      <c r="BY42" s="229"/>
      <c r="BZ42" s="229"/>
      <c r="CA42" s="229"/>
      <c r="CB42" s="229"/>
      <c r="CC42" s="229"/>
      <c r="CD42" s="229"/>
      <c r="CE42" s="145">
        <v>150000</v>
      </c>
      <c r="CF42" s="146"/>
      <c r="CG42" s="146"/>
      <c r="CH42" s="146"/>
      <c r="CI42" s="146"/>
      <c r="CJ42" s="146"/>
      <c r="CK42" s="146"/>
      <c r="CL42" s="146"/>
      <c r="CM42" s="146"/>
      <c r="CN42" s="145"/>
      <c r="CO42" s="146"/>
      <c r="CP42" s="146"/>
      <c r="CQ42" s="146"/>
      <c r="CR42" s="146"/>
      <c r="CS42" s="146"/>
      <c r="CT42" s="146"/>
      <c r="CU42" s="146"/>
      <c r="CV42" s="146"/>
      <c r="CW42" s="44"/>
      <c r="CX42" s="45"/>
      <c r="CY42" s="45"/>
      <c r="CZ42" s="45"/>
      <c r="DA42" s="45"/>
      <c r="DB42" s="45"/>
      <c r="DC42" s="45"/>
      <c r="DD42" s="45"/>
      <c r="DE42" s="45"/>
      <c r="DF42" s="35">
        <v>0</v>
      </c>
      <c r="DG42" s="36"/>
      <c r="DH42" s="36"/>
      <c r="DI42" s="36"/>
      <c r="DJ42" s="36"/>
      <c r="DK42" s="36"/>
      <c r="DL42" s="36"/>
      <c r="DM42" s="36"/>
      <c r="DN42" s="36"/>
      <c r="DO42" s="14"/>
      <c r="DP42" s="13"/>
    </row>
    <row r="43" spans="1:120" ht="30.75" customHeight="1" x14ac:dyDescent="0.25">
      <c r="A43" s="222" t="s">
        <v>36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4" t="s">
        <v>59</v>
      </c>
      <c r="AS43" s="225"/>
      <c r="AT43" s="225"/>
      <c r="AU43" s="225"/>
      <c r="AV43" s="226" t="s">
        <v>29</v>
      </c>
      <c r="AW43" s="227"/>
      <c r="AX43" s="227"/>
      <c r="AY43" s="227"/>
      <c r="AZ43" s="227"/>
      <c r="BA43" s="227"/>
      <c r="BB43" s="228" t="s">
        <v>53</v>
      </c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8" t="s">
        <v>37</v>
      </c>
      <c r="BU43" s="229"/>
      <c r="BV43" s="229"/>
      <c r="BW43" s="229"/>
      <c r="BX43" s="228" t="s">
        <v>25</v>
      </c>
      <c r="BY43" s="229"/>
      <c r="BZ43" s="229"/>
      <c r="CA43" s="229"/>
      <c r="CB43" s="229"/>
      <c r="CC43" s="229"/>
      <c r="CD43" s="229"/>
      <c r="CE43" s="145">
        <v>1334.02</v>
      </c>
      <c r="CF43" s="146"/>
      <c r="CG43" s="146"/>
      <c r="CH43" s="146"/>
      <c r="CI43" s="146"/>
      <c r="CJ43" s="146"/>
      <c r="CK43" s="146"/>
      <c r="CL43" s="146"/>
      <c r="CM43" s="146"/>
      <c r="CN43" s="145"/>
      <c r="CO43" s="146"/>
      <c r="CP43" s="146"/>
      <c r="CQ43" s="146"/>
      <c r="CR43" s="146"/>
      <c r="CS43" s="146"/>
      <c r="CT43" s="146"/>
      <c r="CU43" s="146"/>
      <c r="CV43" s="146"/>
      <c r="CW43" s="44"/>
      <c r="CX43" s="45"/>
      <c r="CY43" s="45"/>
      <c r="CZ43" s="45"/>
      <c r="DA43" s="45"/>
      <c r="DB43" s="45"/>
      <c r="DC43" s="45"/>
      <c r="DD43" s="45"/>
      <c r="DE43" s="45"/>
      <c r="DF43" s="35">
        <v>0</v>
      </c>
      <c r="DG43" s="36"/>
      <c r="DH43" s="36"/>
      <c r="DI43" s="36"/>
      <c r="DJ43" s="36"/>
      <c r="DK43" s="36"/>
      <c r="DL43" s="36"/>
      <c r="DM43" s="36"/>
      <c r="DN43" s="36"/>
      <c r="DO43" s="12"/>
      <c r="DP43" s="13"/>
    </row>
    <row r="44" spans="1:120" ht="30.75" customHeight="1" x14ac:dyDescent="0.25">
      <c r="A44" s="37" t="s">
        <v>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 t="s">
        <v>72</v>
      </c>
      <c r="AS44" s="40"/>
      <c r="AT44" s="40"/>
      <c r="AU44" s="40"/>
      <c r="AV44" s="41" t="s">
        <v>29</v>
      </c>
      <c r="AW44" s="42"/>
      <c r="AX44" s="42"/>
      <c r="AY44" s="42"/>
      <c r="AZ44" s="42"/>
      <c r="BA44" s="42"/>
      <c r="BB44" s="43" t="s">
        <v>31</v>
      </c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29" t="s">
        <v>32</v>
      </c>
      <c r="BU44" s="30"/>
      <c r="BV44" s="30"/>
      <c r="BW44" s="30"/>
      <c r="BX44" s="43" t="s">
        <v>86</v>
      </c>
      <c r="BY44" s="30"/>
      <c r="BZ44" s="30"/>
      <c r="CA44" s="30"/>
      <c r="CB44" s="30"/>
      <c r="CC44" s="30"/>
      <c r="CD44" s="30"/>
      <c r="CE44" s="31">
        <v>295750</v>
      </c>
      <c r="CF44" s="32"/>
      <c r="CG44" s="32"/>
      <c r="CH44" s="32"/>
      <c r="CI44" s="32"/>
      <c r="CJ44" s="32"/>
      <c r="CK44" s="32"/>
      <c r="CL44" s="32"/>
      <c r="CM44" s="32"/>
      <c r="CN44" s="31">
        <v>0</v>
      </c>
      <c r="CO44" s="32"/>
      <c r="CP44" s="32"/>
      <c r="CQ44" s="32"/>
      <c r="CR44" s="32"/>
      <c r="CS44" s="32"/>
      <c r="CT44" s="32"/>
      <c r="CU44" s="32"/>
      <c r="CV44" s="32"/>
      <c r="CW44" s="44">
        <v>0</v>
      </c>
      <c r="CX44" s="45"/>
      <c r="CY44" s="45"/>
      <c r="CZ44" s="45"/>
      <c r="DA44" s="45"/>
      <c r="DB44" s="45"/>
      <c r="DC44" s="45"/>
      <c r="DD44" s="45"/>
      <c r="DE44" s="45"/>
      <c r="DF44" s="35">
        <v>0</v>
      </c>
      <c r="DG44" s="36"/>
      <c r="DH44" s="36"/>
      <c r="DI44" s="36"/>
      <c r="DJ44" s="36"/>
      <c r="DK44" s="36"/>
      <c r="DL44" s="36"/>
      <c r="DM44" s="36"/>
      <c r="DN44" s="36"/>
      <c r="DO44" s="12"/>
      <c r="DP44" s="13"/>
    </row>
    <row r="45" spans="1:120" ht="47.25" customHeight="1" x14ac:dyDescent="0.25">
      <c r="A45" s="37" t="s">
        <v>30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9" t="s">
        <v>59</v>
      </c>
      <c r="AS45" s="40"/>
      <c r="AT45" s="40"/>
      <c r="AU45" s="40"/>
      <c r="AV45" s="41" t="s">
        <v>29</v>
      </c>
      <c r="AW45" s="42"/>
      <c r="AX45" s="42"/>
      <c r="AY45" s="42"/>
      <c r="AZ45" s="42"/>
      <c r="BA45" s="42"/>
      <c r="BB45" s="43" t="s">
        <v>31</v>
      </c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29" t="s">
        <v>32</v>
      </c>
      <c r="BU45" s="30"/>
      <c r="BV45" s="30"/>
      <c r="BW45" s="30"/>
      <c r="BX45" s="43" t="s">
        <v>94</v>
      </c>
      <c r="BY45" s="30"/>
      <c r="BZ45" s="30"/>
      <c r="CA45" s="30"/>
      <c r="CB45" s="30"/>
      <c r="CC45" s="30"/>
      <c r="CD45" s="30"/>
      <c r="CE45" s="31">
        <v>18484.689999999999</v>
      </c>
      <c r="CF45" s="32"/>
      <c r="CG45" s="32"/>
      <c r="CH45" s="32"/>
      <c r="CI45" s="32"/>
      <c r="CJ45" s="32"/>
      <c r="CK45" s="32"/>
      <c r="CL45" s="32"/>
      <c r="CM45" s="32"/>
      <c r="CN45" s="31">
        <v>0</v>
      </c>
      <c r="CO45" s="32"/>
      <c r="CP45" s="32"/>
      <c r="CQ45" s="32"/>
      <c r="CR45" s="32"/>
      <c r="CS45" s="32"/>
      <c r="CT45" s="32"/>
      <c r="CU45" s="32"/>
      <c r="CV45" s="32"/>
      <c r="CW45" s="44">
        <v>0</v>
      </c>
      <c r="CX45" s="45"/>
      <c r="CY45" s="45"/>
      <c r="CZ45" s="45"/>
      <c r="DA45" s="45"/>
      <c r="DB45" s="45"/>
      <c r="DC45" s="45"/>
      <c r="DD45" s="45"/>
      <c r="DE45" s="45"/>
      <c r="DF45" s="35">
        <v>0</v>
      </c>
      <c r="DG45" s="36"/>
      <c r="DH45" s="36"/>
      <c r="DI45" s="36"/>
      <c r="DJ45" s="36"/>
      <c r="DK45" s="36"/>
      <c r="DL45" s="36"/>
      <c r="DM45" s="36"/>
      <c r="DN45" s="36"/>
      <c r="DO45" s="12"/>
      <c r="DP45" s="13"/>
    </row>
    <row r="46" spans="1:120" ht="47.25" customHeight="1" x14ac:dyDescent="0.25">
      <c r="A46" s="37" t="s">
        <v>30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 t="s">
        <v>72</v>
      </c>
      <c r="AS46" s="40"/>
      <c r="AT46" s="40"/>
      <c r="AU46" s="40"/>
      <c r="AV46" s="41" t="s">
        <v>29</v>
      </c>
      <c r="AW46" s="42"/>
      <c r="AX46" s="42"/>
      <c r="AY46" s="42"/>
      <c r="AZ46" s="42"/>
      <c r="BA46" s="42"/>
      <c r="BB46" s="43" t="s">
        <v>95</v>
      </c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29" t="s">
        <v>32</v>
      </c>
      <c r="BU46" s="30"/>
      <c r="BV46" s="30"/>
      <c r="BW46" s="30"/>
      <c r="BX46" s="43" t="s">
        <v>96</v>
      </c>
      <c r="BY46" s="30"/>
      <c r="BZ46" s="30"/>
      <c r="CA46" s="30"/>
      <c r="CB46" s="30"/>
      <c r="CC46" s="30"/>
      <c r="CD46" s="30"/>
      <c r="CE46" s="31">
        <v>55454</v>
      </c>
      <c r="CF46" s="32"/>
      <c r="CG46" s="32"/>
      <c r="CH46" s="32"/>
      <c r="CI46" s="32"/>
      <c r="CJ46" s="32"/>
      <c r="CK46" s="32"/>
      <c r="CL46" s="32"/>
      <c r="CM46" s="32"/>
      <c r="CN46" s="31">
        <v>0</v>
      </c>
      <c r="CO46" s="32"/>
      <c r="CP46" s="32"/>
      <c r="CQ46" s="32"/>
      <c r="CR46" s="32"/>
      <c r="CS46" s="32"/>
      <c r="CT46" s="32"/>
      <c r="CU46" s="32"/>
      <c r="CV46" s="32"/>
      <c r="CW46" s="44">
        <v>0</v>
      </c>
      <c r="CX46" s="45"/>
      <c r="CY46" s="45"/>
      <c r="CZ46" s="45"/>
      <c r="DA46" s="45"/>
      <c r="DB46" s="45"/>
      <c r="DC46" s="45"/>
      <c r="DD46" s="45"/>
      <c r="DE46" s="45"/>
      <c r="DF46" s="35">
        <v>0</v>
      </c>
      <c r="DG46" s="36"/>
      <c r="DH46" s="36"/>
      <c r="DI46" s="36"/>
      <c r="DJ46" s="36"/>
      <c r="DK46" s="36"/>
      <c r="DL46" s="36"/>
      <c r="DM46" s="36"/>
      <c r="DN46" s="36"/>
      <c r="DO46" s="12"/>
      <c r="DP46" s="13"/>
    </row>
    <row r="47" spans="1:120" ht="30.75" customHeight="1" x14ac:dyDescent="0.25">
      <c r="A47" s="142" t="s">
        <v>84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143" t="s">
        <v>59</v>
      </c>
      <c r="AS47" s="40"/>
      <c r="AT47" s="40"/>
      <c r="AU47" s="40"/>
      <c r="AV47" s="144" t="s">
        <v>29</v>
      </c>
      <c r="AW47" s="42"/>
      <c r="AX47" s="42"/>
      <c r="AY47" s="42"/>
      <c r="AZ47" s="42"/>
      <c r="BA47" s="42"/>
      <c r="BB47" s="43" t="s">
        <v>34</v>
      </c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29" t="s">
        <v>57</v>
      </c>
      <c r="BU47" s="30"/>
      <c r="BV47" s="30"/>
      <c r="BW47" s="30"/>
      <c r="BX47" s="29" t="s">
        <v>27</v>
      </c>
      <c r="BY47" s="30"/>
      <c r="BZ47" s="30"/>
      <c r="CA47" s="30"/>
      <c r="CB47" s="30"/>
      <c r="CC47" s="30"/>
      <c r="CD47" s="30"/>
      <c r="CE47" s="31">
        <v>17947.53</v>
      </c>
      <c r="CF47" s="32"/>
      <c r="CG47" s="32"/>
      <c r="CH47" s="32"/>
      <c r="CI47" s="32"/>
      <c r="CJ47" s="32"/>
      <c r="CK47" s="32"/>
      <c r="CL47" s="32"/>
      <c r="CM47" s="32"/>
      <c r="CN47" s="31">
        <v>0</v>
      </c>
      <c r="CO47" s="32"/>
      <c r="CP47" s="32"/>
      <c r="CQ47" s="32"/>
      <c r="CR47" s="32"/>
      <c r="CS47" s="32"/>
      <c r="CT47" s="32"/>
      <c r="CU47" s="32"/>
      <c r="CV47" s="32"/>
      <c r="CW47" s="145">
        <v>0</v>
      </c>
      <c r="CX47" s="146"/>
      <c r="CY47" s="146"/>
      <c r="CZ47" s="146"/>
      <c r="DA47" s="146"/>
      <c r="DB47" s="146"/>
      <c r="DC47" s="146"/>
      <c r="DD47" s="146"/>
      <c r="DE47" s="146"/>
      <c r="DF47" s="125">
        <v>0</v>
      </c>
      <c r="DG47" s="126"/>
      <c r="DH47" s="126"/>
      <c r="DI47" s="126"/>
      <c r="DJ47" s="126"/>
      <c r="DK47" s="126"/>
      <c r="DL47" s="126"/>
      <c r="DM47" s="126"/>
      <c r="DN47" s="126"/>
      <c r="DO47" s="12"/>
      <c r="DP47" s="13"/>
    </row>
    <row r="48" spans="1:120" ht="30.75" customHeight="1" x14ac:dyDescent="0.25">
      <c r="A48" s="104" t="s">
        <v>40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37"/>
      <c r="AR48" s="105" t="s">
        <v>59</v>
      </c>
      <c r="AS48" s="106"/>
      <c r="AT48" s="106"/>
      <c r="AU48" s="107"/>
      <c r="AV48" s="108" t="s">
        <v>29</v>
      </c>
      <c r="AW48" s="109"/>
      <c r="AX48" s="109"/>
      <c r="AY48" s="109"/>
      <c r="AZ48" s="109"/>
      <c r="BA48" s="110"/>
      <c r="BB48" s="111" t="s">
        <v>34</v>
      </c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3"/>
      <c r="BT48" s="111" t="s">
        <v>41</v>
      </c>
      <c r="BU48" s="112"/>
      <c r="BV48" s="112"/>
      <c r="BW48" s="113"/>
      <c r="BX48" s="111" t="s">
        <v>27</v>
      </c>
      <c r="BY48" s="112"/>
      <c r="BZ48" s="112"/>
      <c r="CA48" s="112"/>
      <c r="CB48" s="112"/>
      <c r="CC48" s="112"/>
      <c r="CD48" s="113"/>
      <c r="CE48" s="114">
        <v>188930</v>
      </c>
      <c r="CF48" s="115"/>
      <c r="CG48" s="115"/>
      <c r="CH48" s="115"/>
      <c r="CI48" s="115"/>
      <c r="CJ48" s="115"/>
      <c r="CK48" s="115"/>
      <c r="CL48" s="115"/>
      <c r="CM48" s="116"/>
      <c r="CN48" s="117">
        <v>0</v>
      </c>
      <c r="CO48" s="118"/>
      <c r="CP48" s="118"/>
      <c r="CQ48" s="118"/>
      <c r="CR48" s="118"/>
      <c r="CS48" s="118"/>
      <c r="CT48" s="118"/>
      <c r="CU48" s="118"/>
      <c r="CV48" s="119"/>
      <c r="CW48" s="120">
        <v>0</v>
      </c>
      <c r="CX48" s="121"/>
      <c r="CY48" s="121"/>
      <c r="CZ48" s="121"/>
      <c r="DA48" s="121"/>
      <c r="DB48" s="121"/>
      <c r="DC48" s="121"/>
      <c r="DD48" s="121"/>
      <c r="DE48" s="122"/>
      <c r="DF48" s="89">
        <v>0</v>
      </c>
      <c r="DG48" s="90"/>
      <c r="DH48" s="90"/>
      <c r="DI48" s="90"/>
      <c r="DJ48" s="90"/>
      <c r="DK48" s="90"/>
      <c r="DL48" s="90"/>
      <c r="DM48" s="90"/>
      <c r="DN48" s="91"/>
      <c r="DO48" s="12"/>
      <c r="DP48" s="13"/>
    </row>
    <row r="49" spans="1:121" ht="24" customHeight="1" x14ac:dyDescent="0.25">
      <c r="A49" s="92" t="s">
        <v>42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4" t="s">
        <v>72</v>
      </c>
      <c r="AS49" s="95"/>
      <c r="AT49" s="95"/>
      <c r="AU49" s="95"/>
      <c r="AV49" s="96" t="s">
        <v>29</v>
      </c>
      <c r="AW49" s="97"/>
      <c r="AX49" s="97"/>
      <c r="AY49" s="97"/>
      <c r="AZ49" s="97"/>
      <c r="BA49" s="97"/>
      <c r="BB49" s="98" t="s">
        <v>64</v>
      </c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8" t="s">
        <v>43</v>
      </c>
      <c r="BU49" s="99"/>
      <c r="BV49" s="99"/>
      <c r="BW49" s="99"/>
      <c r="BX49" s="98" t="s">
        <v>65</v>
      </c>
      <c r="BY49" s="99"/>
      <c r="BZ49" s="99"/>
      <c r="CA49" s="99"/>
      <c r="CB49" s="99"/>
      <c r="CC49" s="99"/>
      <c r="CD49" s="99"/>
      <c r="CE49" s="31">
        <v>20000</v>
      </c>
      <c r="CF49" s="32"/>
      <c r="CG49" s="32"/>
      <c r="CH49" s="32"/>
      <c r="CI49" s="32"/>
      <c r="CJ49" s="32"/>
      <c r="CK49" s="32"/>
      <c r="CL49" s="32"/>
      <c r="CM49" s="32"/>
      <c r="CN49" s="31">
        <v>20000</v>
      </c>
      <c r="CO49" s="32"/>
      <c r="CP49" s="32"/>
      <c r="CQ49" s="32"/>
      <c r="CR49" s="32"/>
      <c r="CS49" s="32"/>
      <c r="CT49" s="32"/>
      <c r="CU49" s="32"/>
      <c r="CV49" s="32"/>
      <c r="CW49" s="145">
        <v>20000</v>
      </c>
      <c r="CX49" s="146"/>
      <c r="CY49" s="146"/>
      <c r="CZ49" s="146"/>
      <c r="DA49" s="146"/>
      <c r="DB49" s="146"/>
      <c r="DC49" s="146"/>
      <c r="DD49" s="146"/>
      <c r="DE49" s="146"/>
      <c r="DF49" s="123">
        <v>0</v>
      </c>
      <c r="DG49" s="124"/>
      <c r="DH49" s="124"/>
      <c r="DI49" s="124"/>
      <c r="DJ49" s="124"/>
      <c r="DK49" s="124"/>
      <c r="DL49" s="124"/>
      <c r="DM49" s="124"/>
      <c r="DN49" s="124"/>
      <c r="DO49" s="14"/>
      <c r="DP49" s="13"/>
      <c r="DQ49" s="19"/>
    </row>
    <row r="50" spans="1:121" ht="27.75" customHeight="1" x14ac:dyDescent="0.25">
      <c r="A50" s="92" t="s">
        <v>42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4" t="s">
        <v>72</v>
      </c>
      <c r="AS50" s="95"/>
      <c r="AT50" s="95"/>
      <c r="AU50" s="95"/>
      <c r="AV50" s="96" t="s">
        <v>29</v>
      </c>
      <c r="AW50" s="97"/>
      <c r="AX50" s="97"/>
      <c r="AY50" s="97"/>
      <c r="AZ50" s="97"/>
      <c r="BA50" s="97"/>
      <c r="BB50" s="98" t="s">
        <v>66</v>
      </c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8" t="s">
        <v>43</v>
      </c>
      <c r="BU50" s="99"/>
      <c r="BV50" s="99"/>
      <c r="BW50" s="99"/>
      <c r="BX50" s="218" t="s">
        <v>90</v>
      </c>
      <c r="BY50" s="219"/>
      <c r="BZ50" s="219"/>
      <c r="CA50" s="219"/>
      <c r="CB50" s="219"/>
      <c r="CC50" s="219"/>
      <c r="CD50" s="219"/>
      <c r="CE50" s="31">
        <v>596130</v>
      </c>
      <c r="CF50" s="32"/>
      <c r="CG50" s="32"/>
      <c r="CH50" s="32"/>
      <c r="CI50" s="32"/>
      <c r="CJ50" s="32"/>
      <c r="CK50" s="32"/>
      <c r="CL50" s="32"/>
      <c r="CM50" s="32"/>
      <c r="CN50" s="31">
        <v>596130</v>
      </c>
      <c r="CO50" s="32"/>
      <c r="CP50" s="32"/>
      <c r="CQ50" s="32"/>
      <c r="CR50" s="32"/>
      <c r="CS50" s="32"/>
      <c r="CT50" s="32"/>
      <c r="CU50" s="32"/>
      <c r="CV50" s="32"/>
      <c r="CW50" s="145">
        <v>581370</v>
      </c>
      <c r="CX50" s="146"/>
      <c r="CY50" s="146"/>
      <c r="CZ50" s="146"/>
      <c r="DA50" s="146"/>
      <c r="DB50" s="146"/>
      <c r="DC50" s="146"/>
      <c r="DD50" s="146"/>
      <c r="DE50" s="146"/>
      <c r="DF50" s="123">
        <v>0</v>
      </c>
      <c r="DG50" s="124"/>
      <c r="DH50" s="124"/>
      <c r="DI50" s="124"/>
      <c r="DJ50" s="124"/>
      <c r="DK50" s="124"/>
      <c r="DL50" s="124"/>
      <c r="DM50" s="124"/>
      <c r="DN50" s="124"/>
      <c r="DO50" s="14"/>
      <c r="DP50" s="13"/>
    </row>
    <row r="51" spans="1:121" ht="27.75" customHeight="1" x14ac:dyDescent="0.25">
      <c r="A51" s="92" t="s">
        <v>42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4" t="s">
        <v>72</v>
      </c>
      <c r="AS51" s="95"/>
      <c r="AT51" s="95"/>
      <c r="AU51" s="95"/>
      <c r="AV51" s="96" t="s">
        <v>29</v>
      </c>
      <c r="AW51" s="97"/>
      <c r="AX51" s="97"/>
      <c r="AY51" s="97"/>
      <c r="AZ51" s="97"/>
      <c r="BA51" s="97"/>
      <c r="BB51" s="98" t="s">
        <v>66</v>
      </c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8" t="s">
        <v>43</v>
      </c>
      <c r="BU51" s="99"/>
      <c r="BV51" s="99"/>
      <c r="BW51" s="99"/>
      <c r="BX51" s="218" t="s">
        <v>91</v>
      </c>
      <c r="BY51" s="219"/>
      <c r="BZ51" s="219"/>
      <c r="CA51" s="219"/>
      <c r="CB51" s="219"/>
      <c r="CC51" s="219"/>
      <c r="CD51" s="219"/>
      <c r="CE51" s="31">
        <v>3010.8</v>
      </c>
      <c r="CF51" s="32"/>
      <c r="CG51" s="32"/>
      <c r="CH51" s="32"/>
      <c r="CI51" s="32"/>
      <c r="CJ51" s="32"/>
      <c r="CK51" s="32"/>
      <c r="CL51" s="32"/>
      <c r="CM51" s="32"/>
      <c r="CN51" s="31">
        <v>3010.8</v>
      </c>
      <c r="CO51" s="32"/>
      <c r="CP51" s="32"/>
      <c r="CQ51" s="32"/>
      <c r="CR51" s="32"/>
      <c r="CS51" s="32"/>
      <c r="CT51" s="32"/>
      <c r="CU51" s="32"/>
      <c r="CV51" s="32"/>
      <c r="CW51" s="145">
        <v>8979.2000000000007</v>
      </c>
      <c r="CX51" s="146"/>
      <c r="CY51" s="146"/>
      <c r="CZ51" s="146"/>
      <c r="DA51" s="146"/>
      <c r="DB51" s="146"/>
      <c r="DC51" s="146"/>
      <c r="DD51" s="146"/>
      <c r="DE51" s="146"/>
      <c r="DF51" s="123">
        <v>0</v>
      </c>
      <c r="DG51" s="124"/>
      <c r="DH51" s="124"/>
      <c r="DI51" s="124"/>
      <c r="DJ51" s="124"/>
      <c r="DK51" s="124"/>
      <c r="DL51" s="124"/>
      <c r="DM51" s="124"/>
      <c r="DN51" s="124"/>
      <c r="DO51" s="14"/>
      <c r="DP51" s="13"/>
    </row>
    <row r="52" spans="1:121" ht="39" customHeight="1" x14ac:dyDescent="0.25">
      <c r="A52" s="92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4" t="s">
        <v>72</v>
      </c>
      <c r="AS52" s="95"/>
      <c r="AT52" s="95"/>
      <c r="AU52" s="95"/>
      <c r="AV52" s="96" t="s">
        <v>29</v>
      </c>
      <c r="AW52" s="97"/>
      <c r="AX52" s="97"/>
      <c r="AY52" s="97"/>
      <c r="AZ52" s="97"/>
      <c r="BA52" s="97"/>
      <c r="BB52" s="98" t="s">
        <v>66</v>
      </c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8" t="s">
        <v>43</v>
      </c>
      <c r="BU52" s="99"/>
      <c r="BV52" s="99"/>
      <c r="BW52" s="99"/>
      <c r="BX52" s="218" t="s">
        <v>92</v>
      </c>
      <c r="BY52" s="219"/>
      <c r="BZ52" s="219"/>
      <c r="CA52" s="219"/>
      <c r="CB52" s="219"/>
      <c r="CC52" s="219"/>
      <c r="CD52" s="219"/>
      <c r="CE52" s="31">
        <v>3010.8</v>
      </c>
      <c r="CF52" s="32"/>
      <c r="CG52" s="32"/>
      <c r="CH52" s="32"/>
      <c r="CI52" s="32"/>
      <c r="CJ52" s="32"/>
      <c r="CK52" s="32"/>
      <c r="CL52" s="32"/>
      <c r="CM52" s="32"/>
      <c r="CN52" s="31">
        <v>3010.8</v>
      </c>
      <c r="CO52" s="32"/>
      <c r="CP52" s="32"/>
      <c r="CQ52" s="32"/>
      <c r="CR52" s="32"/>
      <c r="CS52" s="32"/>
      <c r="CT52" s="32"/>
      <c r="CU52" s="32"/>
      <c r="CV52" s="32"/>
      <c r="CW52" s="145">
        <v>8979.2000000000007</v>
      </c>
      <c r="CX52" s="146"/>
      <c r="CY52" s="146"/>
      <c r="CZ52" s="146"/>
      <c r="DA52" s="146"/>
      <c r="DB52" s="146"/>
      <c r="DC52" s="146"/>
      <c r="DD52" s="146"/>
      <c r="DE52" s="146"/>
      <c r="DF52" s="123">
        <v>0</v>
      </c>
      <c r="DG52" s="124"/>
      <c r="DH52" s="124"/>
      <c r="DI52" s="124"/>
      <c r="DJ52" s="124"/>
      <c r="DK52" s="124"/>
      <c r="DL52" s="124"/>
      <c r="DM52" s="124"/>
      <c r="DN52" s="124"/>
      <c r="DO52" s="14"/>
      <c r="DP52" s="13"/>
    </row>
    <row r="53" spans="1:121" ht="32.25" customHeight="1" x14ac:dyDescent="0.25">
      <c r="A53" s="92" t="s">
        <v>42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4" t="s">
        <v>72</v>
      </c>
      <c r="AS53" s="95"/>
      <c r="AT53" s="95"/>
      <c r="AU53" s="95"/>
      <c r="AV53" s="96" t="s">
        <v>29</v>
      </c>
      <c r="AW53" s="97"/>
      <c r="AX53" s="97"/>
      <c r="AY53" s="97"/>
      <c r="AZ53" s="97"/>
      <c r="BA53" s="97"/>
      <c r="BB53" s="98" t="s">
        <v>93</v>
      </c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8" t="s">
        <v>43</v>
      </c>
      <c r="BU53" s="99"/>
      <c r="BV53" s="99"/>
      <c r="BW53" s="99"/>
      <c r="BX53" s="98" t="s">
        <v>67</v>
      </c>
      <c r="BY53" s="99"/>
      <c r="BZ53" s="99"/>
      <c r="CA53" s="99"/>
      <c r="CB53" s="99"/>
      <c r="CC53" s="99"/>
      <c r="CD53" s="99"/>
      <c r="CE53" s="100">
        <v>25100</v>
      </c>
      <c r="CF53" s="101"/>
      <c r="CG53" s="101"/>
      <c r="CH53" s="101"/>
      <c r="CI53" s="101"/>
      <c r="CJ53" s="101"/>
      <c r="CK53" s="101"/>
      <c r="CL53" s="101"/>
      <c r="CM53" s="101"/>
      <c r="CN53" s="31">
        <v>33600</v>
      </c>
      <c r="CO53" s="32"/>
      <c r="CP53" s="32"/>
      <c r="CQ53" s="32"/>
      <c r="CR53" s="32"/>
      <c r="CS53" s="32"/>
      <c r="CT53" s="32"/>
      <c r="CU53" s="32"/>
      <c r="CV53" s="32"/>
      <c r="CW53" s="145">
        <v>33600</v>
      </c>
      <c r="CX53" s="146"/>
      <c r="CY53" s="146"/>
      <c r="CZ53" s="146"/>
      <c r="DA53" s="146"/>
      <c r="DB53" s="146"/>
      <c r="DC53" s="146"/>
      <c r="DD53" s="146"/>
      <c r="DE53" s="146"/>
      <c r="DF53" s="123">
        <v>0</v>
      </c>
      <c r="DG53" s="124"/>
      <c r="DH53" s="124"/>
      <c r="DI53" s="124"/>
      <c r="DJ53" s="124"/>
      <c r="DK53" s="124"/>
      <c r="DL53" s="124"/>
      <c r="DM53" s="124"/>
      <c r="DN53" s="124"/>
      <c r="DO53" s="14"/>
      <c r="DP53" s="13"/>
    </row>
    <row r="54" spans="1:121" ht="25.5" customHeight="1" x14ac:dyDescent="0.25">
      <c r="A54" s="92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4" t="s">
        <v>72</v>
      </c>
      <c r="AS54" s="95"/>
      <c r="AT54" s="95"/>
      <c r="AU54" s="95"/>
      <c r="AV54" s="96" t="s">
        <v>29</v>
      </c>
      <c r="AW54" s="97"/>
      <c r="AX54" s="97"/>
      <c r="AY54" s="97"/>
      <c r="AZ54" s="97"/>
      <c r="BA54" s="97"/>
      <c r="BB54" s="98" t="s">
        <v>93</v>
      </c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8" t="s">
        <v>43</v>
      </c>
      <c r="BU54" s="99"/>
      <c r="BV54" s="99"/>
      <c r="BW54" s="99"/>
      <c r="BX54" s="98" t="s">
        <v>68</v>
      </c>
      <c r="BY54" s="99"/>
      <c r="BZ54" s="99"/>
      <c r="CA54" s="99"/>
      <c r="CB54" s="99"/>
      <c r="CC54" s="99"/>
      <c r="CD54" s="99"/>
      <c r="CE54" s="31">
        <v>24686.35</v>
      </c>
      <c r="CF54" s="32"/>
      <c r="CG54" s="32"/>
      <c r="CH54" s="32"/>
      <c r="CI54" s="32"/>
      <c r="CJ54" s="32"/>
      <c r="CK54" s="32"/>
      <c r="CL54" s="32"/>
      <c r="CM54" s="32"/>
      <c r="CN54" s="31">
        <v>26585</v>
      </c>
      <c r="CO54" s="32"/>
      <c r="CP54" s="32"/>
      <c r="CQ54" s="32"/>
      <c r="CR54" s="32"/>
      <c r="CS54" s="32"/>
      <c r="CT54" s="32"/>
      <c r="CU54" s="32"/>
      <c r="CV54" s="32"/>
      <c r="CW54" s="145">
        <v>26585</v>
      </c>
      <c r="CX54" s="146"/>
      <c r="CY54" s="146"/>
      <c r="CZ54" s="146"/>
      <c r="DA54" s="146"/>
      <c r="DB54" s="146"/>
      <c r="DC54" s="146"/>
      <c r="DD54" s="146"/>
      <c r="DE54" s="146"/>
      <c r="DF54" s="123">
        <v>0</v>
      </c>
      <c r="DG54" s="124"/>
      <c r="DH54" s="124"/>
      <c r="DI54" s="124"/>
      <c r="DJ54" s="124"/>
      <c r="DK54" s="124"/>
      <c r="DL54" s="124"/>
      <c r="DM54" s="124"/>
      <c r="DN54" s="124"/>
      <c r="DO54" s="12"/>
      <c r="DP54" s="13"/>
    </row>
    <row r="55" spans="1:121" s="8" customFormat="1" ht="15.2" customHeight="1" x14ac:dyDescent="0.25">
      <c r="A55" s="92" t="s">
        <v>36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4" t="s">
        <v>72</v>
      </c>
      <c r="AS55" s="95"/>
      <c r="AT55" s="95"/>
      <c r="AU55" s="95"/>
      <c r="AV55" s="96" t="s">
        <v>29</v>
      </c>
      <c r="AW55" s="97"/>
      <c r="AX55" s="97"/>
      <c r="AY55" s="97"/>
      <c r="AZ55" s="97"/>
      <c r="BA55" s="97"/>
      <c r="BB55" s="98" t="s">
        <v>69</v>
      </c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8" t="s">
        <v>37</v>
      </c>
      <c r="BU55" s="99"/>
      <c r="BV55" s="99"/>
      <c r="BW55" s="99"/>
      <c r="BX55" s="98" t="s">
        <v>70</v>
      </c>
      <c r="BY55" s="99"/>
      <c r="BZ55" s="99"/>
      <c r="CA55" s="99"/>
      <c r="CB55" s="99"/>
      <c r="CC55" s="99"/>
      <c r="CD55" s="99"/>
      <c r="CE55" s="31">
        <v>1946.16</v>
      </c>
      <c r="CF55" s="32"/>
      <c r="CG55" s="32"/>
      <c r="CH55" s="32"/>
      <c r="CI55" s="32"/>
      <c r="CJ55" s="32"/>
      <c r="CK55" s="32"/>
      <c r="CL55" s="32"/>
      <c r="CM55" s="32"/>
      <c r="CN55" s="31">
        <v>7784.34</v>
      </c>
      <c r="CO55" s="32"/>
      <c r="CP55" s="32"/>
      <c r="CQ55" s="32"/>
      <c r="CR55" s="32"/>
      <c r="CS55" s="32"/>
      <c r="CT55" s="32"/>
      <c r="CU55" s="32"/>
      <c r="CV55" s="32"/>
      <c r="CW55" s="145">
        <v>7784.34</v>
      </c>
      <c r="CX55" s="146"/>
      <c r="CY55" s="146"/>
      <c r="CZ55" s="146"/>
      <c r="DA55" s="146"/>
      <c r="DB55" s="146"/>
      <c r="DC55" s="146"/>
      <c r="DD55" s="146"/>
      <c r="DE55" s="146"/>
      <c r="DF55" s="123">
        <v>0</v>
      </c>
      <c r="DG55" s="124"/>
      <c r="DH55" s="124"/>
      <c r="DI55" s="124"/>
      <c r="DJ55" s="124"/>
      <c r="DK55" s="124"/>
      <c r="DL55" s="124"/>
      <c r="DM55" s="124"/>
      <c r="DN55" s="124"/>
      <c r="DO55" s="7"/>
      <c r="DP55" s="13"/>
    </row>
    <row r="56" spans="1:121" s="8" customFormat="1" ht="15.2" customHeight="1" x14ac:dyDescent="0.25">
      <c r="A56" s="92" t="s">
        <v>42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4" t="s">
        <v>72</v>
      </c>
      <c r="AS56" s="95"/>
      <c r="AT56" s="95"/>
      <c r="AU56" s="95"/>
      <c r="AV56" s="96" t="s">
        <v>29</v>
      </c>
      <c r="AW56" s="97"/>
      <c r="AX56" s="97"/>
      <c r="AY56" s="97"/>
      <c r="AZ56" s="97"/>
      <c r="BA56" s="97"/>
      <c r="BB56" s="98" t="s">
        <v>89</v>
      </c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8" t="s">
        <v>43</v>
      </c>
      <c r="BU56" s="99"/>
      <c r="BV56" s="99"/>
      <c r="BW56" s="99"/>
      <c r="BX56" s="98" t="s">
        <v>71</v>
      </c>
      <c r="BY56" s="99"/>
      <c r="BZ56" s="99"/>
      <c r="CA56" s="99"/>
      <c r="CB56" s="99"/>
      <c r="CC56" s="99"/>
      <c r="CD56" s="99"/>
      <c r="CE56" s="31">
        <v>48720</v>
      </c>
      <c r="CF56" s="32"/>
      <c r="CG56" s="32"/>
      <c r="CH56" s="32"/>
      <c r="CI56" s="32"/>
      <c r="CJ56" s="32"/>
      <c r="CK56" s="32"/>
      <c r="CL56" s="32"/>
      <c r="CM56" s="32"/>
      <c r="CN56" s="31">
        <v>44100</v>
      </c>
      <c r="CO56" s="32"/>
      <c r="CP56" s="32"/>
      <c r="CQ56" s="32"/>
      <c r="CR56" s="32"/>
      <c r="CS56" s="32"/>
      <c r="CT56" s="32"/>
      <c r="CU56" s="32"/>
      <c r="CV56" s="32"/>
      <c r="CW56" s="145">
        <v>44100</v>
      </c>
      <c r="CX56" s="146"/>
      <c r="CY56" s="146"/>
      <c r="CZ56" s="146"/>
      <c r="DA56" s="146"/>
      <c r="DB56" s="146"/>
      <c r="DC56" s="146"/>
      <c r="DD56" s="146"/>
      <c r="DE56" s="146"/>
      <c r="DF56" s="123">
        <v>0</v>
      </c>
      <c r="DG56" s="124"/>
      <c r="DH56" s="124"/>
      <c r="DI56" s="124"/>
      <c r="DJ56" s="124"/>
      <c r="DK56" s="124"/>
      <c r="DL56" s="124"/>
      <c r="DM56" s="124"/>
      <c r="DN56" s="124"/>
      <c r="DO56" s="7"/>
      <c r="DP56" s="13"/>
    </row>
    <row r="57" spans="1:121" s="8" customFormat="1" ht="33.75" customHeight="1" x14ac:dyDescent="0.25">
      <c r="A57" s="92" t="s">
        <v>42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214" t="s">
        <v>72</v>
      </c>
      <c r="AS57" s="215"/>
      <c r="AT57" s="215"/>
      <c r="AU57" s="215"/>
      <c r="AV57" s="216" t="s">
        <v>29</v>
      </c>
      <c r="AW57" s="217"/>
      <c r="AX57" s="217"/>
      <c r="AY57" s="217"/>
      <c r="AZ57" s="217"/>
      <c r="BA57" s="217"/>
      <c r="BB57" s="218" t="s">
        <v>98</v>
      </c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8" t="s">
        <v>43</v>
      </c>
      <c r="BU57" s="219"/>
      <c r="BV57" s="219"/>
      <c r="BW57" s="219"/>
      <c r="BX57" s="218" t="s">
        <v>99</v>
      </c>
      <c r="BY57" s="219"/>
      <c r="BZ57" s="219"/>
      <c r="CA57" s="219"/>
      <c r="CB57" s="219"/>
      <c r="CC57" s="219"/>
      <c r="CD57" s="219"/>
      <c r="CE57" s="100">
        <v>10800</v>
      </c>
      <c r="CF57" s="101"/>
      <c r="CG57" s="101"/>
      <c r="CH57" s="101"/>
      <c r="CI57" s="101"/>
      <c r="CJ57" s="101"/>
      <c r="CK57" s="101"/>
      <c r="CL57" s="101"/>
      <c r="CM57" s="101"/>
      <c r="CN57" s="100"/>
      <c r="CO57" s="101"/>
      <c r="CP57" s="101"/>
      <c r="CQ57" s="101"/>
      <c r="CR57" s="101"/>
      <c r="CS57" s="101"/>
      <c r="CT57" s="101"/>
      <c r="CU57" s="101"/>
      <c r="CV57" s="101"/>
      <c r="CW57" s="100"/>
      <c r="CX57" s="101"/>
      <c r="CY57" s="101"/>
      <c r="CZ57" s="101"/>
      <c r="DA57" s="101"/>
      <c r="DB57" s="101"/>
      <c r="DC57" s="101"/>
      <c r="DD57" s="101"/>
      <c r="DE57" s="101"/>
      <c r="DF57" s="220">
        <v>0</v>
      </c>
      <c r="DG57" s="221"/>
      <c r="DH57" s="221"/>
      <c r="DI57" s="221"/>
      <c r="DJ57" s="221"/>
      <c r="DK57" s="221"/>
      <c r="DL57" s="221"/>
      <c r="DM57" s="221"/>
      <c r="DN57" s="221"/>
      <c r="DO57" s="7"/>
      <c r="DP57" s="13"/>
    </row>
    <row r="58" spans="1:121" s="8" customFormat="1" ht="18" customHeight="1" x14ac:dyDescent="0.25">
      <c r="A58" s="37" t="s">
        <v>44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143" t="s">
        <v>59</v>
      </c>
      <c r="AS58" s="40"/>
      <c r="AT58" s="40"/>
      <c r="AU58" s="40"/>
      <c r="AV58" s="41" t="s">
        <v>29</v>
      </c>
      <c r="AW58" s="42"/>
      <c r="AX58" s="42"/>
      <c r="AY58" s="42"/>
      <c r="AZ58" s="42"/>
      <c r="BA58" s="42"/>
      <c r="BB58" s="29" t="s">
        <v>34</v>
      </c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29" t="s">
        <v>45</v>
      </c>
      <c r="BU58" s="30"/>
      <c r="BV58" s="30"/>
      <c r="BW58" s="30"/>
      <c r="BX58" s="29" t="s">
        <v>27</v>
      </c>
      <c r="BY58" s="30"/>
      <c r="BZ58" s="30"/>
      <c r="CA58" s="30"/>
      <c r="CB58" s="30"/>
      <c r="CC58" s="30"/>
      <c r="CD58" s="30"/>
      <c r="CE58" s="100">
        <v>0</v>
      </c>
      <c r="CF58" s="101"/>
      <c r="CG58" s="101"/>
      <c r="CH58" s="101"/>
      <c r="CI58" s="101"/>
      <c r="CJ58" s="101"/>
      <c r="CK58" s="101"/>
      <c r="CL58" s="101"/>
      <c r="CM58" s="101"/>
      <c r="CN58" s="72">
        <v>0</v>
      </c>
      <c r="CO58" s="73"/>
      <c r="CP58" s="73"/>
      <c r="CQ58" s="73"/>
      <c r="CR58" s="73"/>
      <c r="CS58" s="73"/>
      <c r="CT58" s="73"/>
      <c r="CU58" s="73"/>
      <c r="CV58" s="73"/>
      <c r="CW58" s="31">
        <v>0</v>
      </c>
      <c r="CX58" s="32"/>
      <c r="CY58" s="32"/>
      <c r="CZ58" s="32"/>
      <c r="DA58" s="32"/>
      <c r="DB58" s="32"/>
      <c r="DC58" s="32"/>
      <c r="DD58" s="32"/>
      <c r="DE58" s="32"/>
      <c r="DF58" s="33">
        <v>0</v>
      </c>
      <c r="DG58" s="34"/>
      <c r="DH58" s="34"/>
      <c r="DI58" s="34"/>
      <c r="DJ58" s="34"/>
      <c r="DK58" s="34"/>
      <c r="DL58" s="34"/>
      <c r="DM58" s="34"/>
      <c r="DN58" s="34"/>
      <c r="DO58" s="7"/>
      <c r="DP58" s="13"/>
    </row>
    <row r="59" spans="1:121" s="8" customFormat="1" ht="15.2" customHeight="1" x14ac:dyDescent="0.25">
      <c r="A59" s="92" t="s">
        <v>50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4" t="s">
        <v>59</v>
      </c>
      <c r="AS59" s="95"/>
      <c r="AT59" s="95"/>
      <c r="AU59" s="95"/>
      <c r="AV59" s="96" t="s">
        <v>29</v>
      </c>
      <c r="AW59" s="97"/>
      <c r="AX59" s="97"/>
      <c r="AY59" s="97"/>
      <c r="AZ59" s="97"/>
      <c r="BA59" s="97"/>
      <c r="BB59" s="43" t="s">
        <v>34</v>
      </c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98" t="s">
        <v>51</v>
      </c>
      <c r="BU59" s="99"/>
      <c r="BV59" s="99"/>
      <c r="BW59" s="99"/>
      <c r="BX59" s="98" t="s">
        <v>27</v>
      </c>
      <c r="BY59" s="99"/>
      <c r="BZ59" s="99"/>
      <c r="CA59" s="99"/>
      <c r="CB59" s="99"/>
      <c r="CC59" s="99"/>
      <c r="CD59" s="99"/>
      <c r="CE59" s="100">
        <v>63761.599999999999</v>
      </c>
      <c r="CF59" s="101"/>
      <c r="CG59" s="101"/>
      <c r="CH59" s="101"/>
      <c r="CI59" s="101"/>
      <c r="CJ59" s="101"/>
      <c r="CK59" s="101"/>
      <c r="CL59" s="101"/>
      <c r="CM59" s="101"/>
      <c r="CN59" s="31"/>
      <c r="CO59" s="32"/>
      <c r="CP59" s="32"/>
      <c r="CQ59" s="32"/>
      <c r="CR59" s="32"/>
      <c r="CS59" s="32"/>
      <c r="CT59" s="32"/>
      <c r="CU59" s="32"/>
      <c r="CV59" s="32"/>
      <c r="CW59" s="31"/>
      <c r="CX59" s="32"/>
      <c r="CY59" s="32"/>
      <c r="CZ59" s="32"/>
      <c r="DA59" s="32"/>
      <c r="DB59" s="32"/>
      <c r="DC59" s="32"/>
      <c r="DD59" s="32"/>
      <c r="DE59" s="32"/>
      <c r="DF59" s="102">
        <v>0</v>
      </c>
      <c r="DG59" s="103"/>
      <c r="DH59" s="103"/>
      <c r="DI59" s="103"/>
      <c r="DJ59" s="103"/>
      <c r="DK59" s="103"/>
      <c r="DL59" s="103"/>
      <c r="DM59" s="103"/>
      <c r="DN59" s="103"/>
      <c r="DO59" s="7"/>
      <c r="DP59" s="13"/>
    </row>
    <row r="60" spans="1:121" s="8" customFormat="1" ht="21.75" customHeight="1" x14ac:dyDescent="0.25">
      <c r="A60" s="92" t="s">
        <v>50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4" t="s">
        <v>72</v>
      </c>
      <c r="AS60" s="95"/>
      <c r="AT60" s="95"/>
      <c r="AU60" s="95"/>
      <c r="AV60" s="96" t="s">
        <v>29</v>
      </c>
      <c r="AW60" s="97"/>
      <c r="AX60" s="97"/>
      <c r="AY60" s="97"/>
      <c r="AZ60" s="97"/>
      <c r="BA60" s="97"/>
      <c r="BB60" s="98" t="s">
        <v>89</v>
      </c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8" t="s">
        <v>51</v>
      </c>
      <c r="BU60" s="99"/>
      <c r="BV60" s="99"/>
      <c r="BW60" s="99"/>
      <c r="BX60" s="98" t="s">
        <v>71</v>
      </c>
      <c r="BY60" s="99"/>
      <c r="BZ60" s="99"/>
      <c r="CA60" s="99"/>
      <c r="CB60" s="99"/>
      <c r="CC60" s="99"/>
      <c r="CD60" s="99"/>
      <c r="CE60" s="31">
        <v>2660</v>
      </c>
      <c r="CF60" s="32"/>
      <c r="CG60" s="32"/>
      <c r="CH60" s="32"/>
      <c r="CI60" s="32"/>
      <c r="CJ60" s="32"/>
      <c r="CK60" s="32"/>
      <c r="CL60" s="32"/>
      <c r="CM60" s="32"/>
      <c r="CN60" s="100">
        <v>7280</v>
      </c>
      <c r="CO60" s="101"/>
      <c r="CP60" s="101"/>
      <c r="CQ60" s="101"/>
      <c r="CR60" s="101"/>
      <c r="CS60" s="101"/>
      <c r="CT60" s="101"/>
      <c r="CU60" s="101"/>
      <c r="CV60" s="101"/>
      <c r="CW60" s="145">
        <v>7280</v>
      </c>
      <c r="CX60" s="146"/>
      <c r="CY60" s="146"/>
      <c r="CZ60" s="146"/>
      <c r="DA60" s="146"/>
      <c r="DB60" s="146"/>
      <c r="DC60" s="146"/>
      <c r="DD60" s="146"/>
      <c r="DE60" s="146"/>
      <c r="DF60" s="123">
        <v>0</v>
      </c>
      <c r="DG60" s="124"/>
      <c r="DH60" s="124"/>
      <c r="DI60" s="124"/>
      <c r="DJ60" s="124"/>
      <c r="DK60" s="124"/>
      <c r="DL60" s="124"/>
      <c r="DM60" s="124"/>
      <c r="DN60" s="124"/>
      <c r="DO60" s="7"/>
      <c r="DP60" s="13"/>
    </row>
    <row r="61" spans="1:121" ht="15.75" customHeight="1" thickBot="1" x14ac:dyDescent="0.3">
      <c r="A61" s="182" t="s">
        <v>76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4"/>
      <c r="AR61" s="179"/>
      <c r="AS61" s="180"/>
      <c r="AT61" s="180"/>
      <c r="AU61" s="181"/>
      <c r="AV61" s="176"/>
      <c r="AW61" s="177"/>
      <c r="AX61" s="177"/>
      <c r="AY61" s="177"/>
      <c r="AZ61" s="177"/>
      <c r="BA61" s="178"/>
      <c r="BB61" s="158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60"/>
      <c r="BT61" s="158"/>
      <c r="BU61" s="159"/>
      <c r="BV61" s="159"/>
      <c r="BW61" s="160"/>
      <c r="BX61" s="158"/>
      <c r="BY61" s="159"/>
      <c r="BZ61" s="159"/>
      <c r="CA61" s="159"/>
      <c r="CB61" s="159"/>
      <c r="CC61" s="159"/>
      <c r="CD61" s="160"/>
      <c r="CE61" s="155">
        <f>SUM(CE42:CL60)</f>
        <v>1527725.9500000002</v>
      </c>
      <c r="CF61" s="156"/>
      <c r="CG61" s="156"/>
      <c r="CH61" s="156"/>
      <c r="CI61" s="156"/>
      <c r="CJ61" s="156"/>
      <c r="CK61" s="156"/>
      <c r="CL61" s="156"/>
      <c r="CM61" s="157"/>
      <c r="CN61" s="152">
        <f>SUM(CN42:CU60)</f>
        <v>741500.94000000006</v>
      </c>
      <c r="CO61" s="153"/>
      <c r="CP61" s="153"/>
      <c r="CQ61" s="153"/>
      <c r="CR61" s="153"/>
      <c r="CS61" s="153"/>
      <c r="CT61" s="153"/>
      <c r="CU61" s="153"/>
      <c r="CV61" s="154"/>
      <c r="CW61" s="149">
        <f>SUM(CW42:DD60)</f>
        <v>738677.73999999987</v>
      </c>
      <c r="CX61" s="150"/>
      <c r="CY61" s="150"/>
      <c r="CZ61" s="150"/>
      <c r="DA61" s="150"/>
      <c r="DB61" s="150"/>
      <c r="DC61" s="150"/>
      <c r="DD61" s="150"/>
      <c r="DE61" s="151"/>
      <c r="DF61" s="149">
        <f>SUM(DF41:DN52)</f>
        <v>0</v>
      </c>
      <c r="DG61" s="150"/>
      <c r="DH61" s="150"/>
      <c r="DI61" s="150"/>
      <c r="DJ61" s="150"/>
      <c r="DK61" s="150"/>
      <c r="DL61" s="150"/>
      <c r="DM61" s="150"/>
      <c r="DN61" s="151"/>
    </row>
    <row r="62" spans="1:121" ht="15.75" customHeight="1" thickBot="1" x14ac:dyDescent="0.3">
      <c r="A62" s="275" t="s">
        <v>82</v>
      </c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C62" s="267"/>
      <c r="CD62" s="267"/>
      <c r="CE62" s="267"/>
      <c r="CF62" s="267"/>
      <c r="CG62" s="267"/>
      <c r="CH62" s="267"/>
      <c r="CI62" s="267"/>
      <c r="CJ62" s="267"/>
      <c r="CK62" s="267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7"/>
      <c r="DD62" s="267"/>
      <c r="DE62" s="267"/>
      <c r="DF62" s="267"/>
      <c r="DG62" s="267"/>
      <c r="DH62" s="267"/>
      <c r="DI62" s="267"/>
      <c r="DJ62" s="267"/>
      <c r="DK62" s="267"/>
      <c r="DL62" s="267"/>
      <c r="DM62" s="267"/>
      <c r="DN62" s="268"/>
    </row>
    <row r="63" spans="1:121" ht="15.2" customHeight="1" x14ac:dyDescent="0.25">
      <c r="A63" s="191" t="s">
        <v>54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7" t="s">
        <v>59</v>
      </c>
      <c r="AS63" s="278"/>
      <c r="AT63" s="278"/>
      <c r="AU63" s="278"/>
      <c r="AV63" s="279" t="s">
        <v>55</v>
      </c>
      <c r="AW63" s="280"/>
      <c r="AX63" s="280"/>
      <c r="AY63" s="280"/>
      <c r="AZ63" s="280"/>
      <c r="BA63" s="280"/>
      <c r="BB63" s="281" t="s">
        <v>56</v>
      </c>
      <c r="BC63" s="282"/>
      <c r="BD63" s="282"/>
      <c r="BE63" s="282"/>
      <c r="BF63" s="282"/>
      <c r="BG63" s="282"/>
      <c r="BH63" s="282"/>
      <c r="BI63" s="282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  <c r="BT63" s="281" t="s">
        <v>57</v>
      </c>
      <c r="BU63" s="282"/>
      <c r="BV63" s="282"/>
      <c r="BW63" s="282"/>
      <c r="BX63" s="281" t="s">
        <v>27</v>
      </c>
      <c r="BY63" s="282"/>
      <c r="BZ63" s="282"/>
      <c r="CA63" s="282"/>
      <c r="CB63" s="282"/>
      <c r="CC63" s="282"/>
      <c r="CD63" s="282"/>
      <c r="CE63" s="100">
        <v>428339.07</v>
      </c>
      <c r="CF63" s="101"/>
      <c r="CG63" s="101"/>
      <c r="CH63" s="101"/>
      <c r="CI63" s="101"/>
      <c r="CJ63" s="101"/>
      <c r="CK63" s="101"/>
      <c r="CL63" s="101"/>
      <c r="CM63" s="101"/>
      <c r="CN63" s="145">
        <v>1300000</v>
      </c>
      <c r="CO63" s="146"/>
      <c r="CP63" s="146"/>
      <c r="CQ63" s="146"/>
      <c r="CR63" s="146"/>
      <c r="CS63" s="146"/>
      <c r="CT63" s="146"/>
      <c r="CU63" s="146"/>
      <c r="CV63" s="146"/>
      <c r="CW63" s="145">
        <v>1300000</v>
      </c>
      <c r="CX63" s="146"/>
      <c r="CY63" s="146"/>
      <c r="CZ63" s="146"/>
      <c r="DA63" s="146"/>
      <c r="DB63" s="146"/>
      <c r="DC63" s="146"/>
      <c r="DD63" s="146"/>
      <c r="DE63" s="146"/>
      <c r="DF63" s="125">
        <v>0</v>
      </c>
      <c r="DG63" s="126"/>
      <c r="DH63" s="126"/>
      <c r="DI63" s="126"/>
      <c r="DJ63" s="126"/>
      <c r="DK63" s="126"/>
      <c r="DL63" s="126"/>
      <c r="DM63" s="126"/>
      <c r="DN63" s="126"/>
      <c r="DO63" s="14"/>
      <c r="DP63" s="13"/>
    </row>
    <row r="64" spans="1:121" ht="26.25" customHeight="1" x14ac:dyDescent="0.25">
      <c r="A64" s="222" t="s">
        <v>54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4" t="s">
        <v>59</v>
      </c>
      <c r="AS64" s="225"/>
      <c r="AT64" s="225"/>
      <c r="AU64" s="225"/>
      <c r="AV64" s="226" t="s">
        <v>55</v>
      </c>
      <c r="AW64" s="227"/>
      <c r="AX64" s="227"/>
      <c r="AY64" s="227"/>
      <c r="AZ64" s="227"/>
      <c r="BA64" s="227"/>
      <c r="BB64" s="228" t="s">
        <v>58</v>
      </c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8" t="s">
        <v>57</v>
      </c>
      <c r="BU64" s="229"/>
      <c r="BV64" s="229"/>
      <c r="BW64" s="229"/>
      <c r="BX64" s="228" t="s">
        <v>24</v>
      </c>
      <c r="BY64" s="229"/>
      <c r="BZ64" s="229"/>
      <c r="CA64" s="229"/>
      <c r="CB64" s="229"/>
      <c r="CC64" s="229"/>
      <c r="CD64" s="229"/>
      <c r="CE64" s="100">
        <v>51521.57</v>
      </c>
      <c r="CF64" s="101"/>
      <c r="CG64" s="101"/>
      <c r="CH64" s="101"/>
      <c r="CI64" s="101"/>
      <c r="CJ64" s="101"/>
      <c r="CK64" s="101"/>
      <c r="CL64" s="101"/>
      <c r="CM64" s="101"/>
      <c r="CN64" s="145"/>
      <c r="CO64" s="146"/>
      <c r="CP64" s="146"/>
      <c r="CQ64" s="146"/>
      <c r="CR64" s="146"/>
      <c r="CS64" s="146"/>
      <c r="CT64" s="146"/>
      <c r="CU64" s="146"/>
      <c r="CV64" s="146"/>
      <c r="CW64" s="145"/>
      <c r="CX64" s="146"/>
      <c r="CY64" s="146"/>
      <c r="CZ64" s="146"/>
      <c r="DA64" s="146"/>
      <c r="DB64" s="146"/>
      <c r="DC64" s="146"/>
      <c r="DD64" s="146"/>
      <c r="DE64" s="146"/>
      <c r="DF64" s="35">
        <v>0</v>
      </c>
      <c r="DG64" s="36"/>
      <c r="DH64" s="36"/>
      <c r="DI64" s="36"/>
      <c r="DJ64" s="36"/>
      <c r="DK64" s="36"/>
      <c r="DL64" s="36"/>
      <c r="DM64" s="36"/>
      <c r="DN64" s="36"/>
      <c r="DO64" s="12"/>
      <c r="DP64" s="13"/>
    </row>
    <row r="65" spans="1:120" s="11" customFormat="1" ht="29.25" customHeight="1" x14ac:dyDescent="0.25">
      <c r="A65" s="222" t="s">
        <v>54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4" t="s">
        <v>59</v>
      </c>
      <c r="AS65" s="225"/>
      <c r="AT65" s="225"/>
      <c r="AU65" s="225"/>
      <c r="AV65" s="226" t="s">
        <v>55</v>
      </c>
      <c r="AW65" s="227"/>
      <c r="AX65" s="227"/>
      <c r="AY65" s="227"/>
      <c r="AZ65" s="227"/>
      <c r="BA65" s="227"/>
      <c r="BB65" s="228" t="s">
        <v>58</v>
      </c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8" t="s">
        <v>57</v>
      </c>
      <c r="BU65" s="229"/>
      <c r="BV65" s="229"/>
      <c r="BW65" s="229"/>
      <c r="BX65" s="228" t="s">
        <v>25</v>
      </c>
      <c r="BY65" s="229"/>
      <c r="BZ65" s="229"/>
      <c r="CA65" s="229"/>
      <c r="CB65" s="229"/>
      <c r="CC65" s="229"/>
      <c r="CD65" s="229"/>
      <c r="CE65" s="100">
        <v>716.7</v>
      </c>
      <c r="CF65" s="101"/>
      <c r="CG65" s="101"/>
      <c r="CH65" s="101"/>
      <c r="CI65" s="101"/>
      <c r="CJ65" s="101"/>
      <c r="CK65" s="101"/>
      <c r="CL65" s="101"/>
      <c r="CM65" s="101"/>
      <c r="CN65" s="145"/>
      <c r="CO65" s="146"/>
      <c r="CP65" s="146"/>
      <c r="CQ65" s="146"/>
      <c r="CR65" s="146"/>
      <c r="CS65" s="146"/>
      <c r="CT65" s="146"/>
      <c r="CU65" s="146"/>
      <c r="CV65" s="146"/>
      <c r="CW65" s="145"/>
      <c r="CX65" s="146"/>
      <c r="CY65" s="146"/>
      <c r="CZ65" s="146"/>
      <c r="DA65" s="146"/>
      <c r="DB65" s="146"/>
      <c r="DC65" s="146"/>
      <c r="DD65" s="146"/>
      <c r="DE65" s="146"/>
      <c r="DF65" s="35">
        <v>0</v>
      </c>
      <c r="DG65" s="36"/>
      <c r="DH65" s="36"/>
      <c r="DI65" s="36"/>
      <c r="DJ65" s="36"/>
      <c r="DK65" s="36"/>
      <c r="DL65" s="36"/>
      <c r="DM65" s="36"/>
      <c r="DN65" s="36"/>
      <c r="DO65" s="10"/>
      <c r="DP65" s="15"/>
    </row>
    <row r="66" spans="1:120" ht="15.75" thickBot="1" x14ac:dyDescent="0.3">
      <c r="A66" s="77" t="s">
        <v>76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9"/>
      <c r="AR66" s="269"/>
      <c r="AS66" s="270"/>
      <c r="AT66" s="270"/>
      <c r="AU66" s="270"/>
      <c r="AV66" s="271"/>
      <c r="AW66" s="272"/>
      <c r="AX66" s="272"/>
      <c r="AY66" s="272"/>
      <c r="AZ66" s="272"/>
      <c r="BA66" s="272"/>
      <c r="BB66" s="273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3"/>
      <c r="BU66" s="274"/>
      <c r="BV66" s="274"/>
      <c r="BW66" s="274"/>
      <c r="BX66" s="273"/>
      <c r="BY66" s="274"/>
      <c r="BZ66" s="274"/>
      <c r="CA66" s="274"/>
      <c r="CB66" s="274"/>
      <c r="CC66" s="274"/>
      <c r="CD66" s="274"/>
      <c r="CE66" s="170">
        <f>CE63+CE64+CE65</f>
        <v>480577.34</v>
      </c>
      <c r="CF66" s="171"/>
      <c r="CG66" s="171"/>
      <c r="CH66" s="171"/>
      <c r="CI66" s="171"/>
      <c r="CJ66" s="171"/>
      <c r="CK66" s="171"/>
      <c r="CL66" s="171"/>
      <c r="CM66" s="171"/>
      <c r="CN66" s="170">
        <f>CN63</f>
        <v>1300000</v>
      </c>
      <c r="CO66" s="171"/>
      <c r="CP66" s="171"/>
      <c r="CQ66" s="171"/>
      <c r="CR66" s="171"/>
      <c r="CS66" s="171"/>
      <c r="CT66" s="171"/>
      <c r="CU66" s="171"/>
      <c r="CV66" s="171"/>
      <c r="CW66" s="170">
        <f>CW63+CW64+CW65</f>
        <v>1300000</v>
      </c>
      <c r="CX66" s="171"/>
      <c r="CY66" s="171"/>
      <c r="CZ66" s="171"/>
      <c r="DA66" s="171"/>
      <c r="DB66" s="171"/>
      <c r="DC66" s="171"/>
      <c r="DD66" s="171"/>
      <c r="DE66" s="171"/>
      <c r="DF66" s="170">
        <f>DF63</f>
        <v>0</v>
      </c>
      <c r="DG66" s="171"/>
      <c r="DH66" s="171"/>
      <c r="DI66" s="171"/>
      <c r="DJ66" s="171"/>
      <c r="DK66" s="171"/>
      <c r="DL66" s="171"/>
      <c r="DM66" s="171"/>
      <c r="DN66" s="171"/>
    </row>
    <row r="67" spans="1:120" x14ac:dyDescent="0.25">
      <c r="A67" s="204" t="s">
        <v>79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5"/>
      <c r="AR67" s="206"/>
      <c r="AS67" s="207"/>
      <c r="AT67" s="207"/>
      <c r="AU67" s="207"/>
      <c r="AV67" s="208"/>
      <c r="AW67" s="209"/>
      <c r="AX67" s="209"/>
      <c r="AY67" s="209"/>
      <c r="AZ67" s="209"/>
      <c r="BA67" s="209"/>
      <c r="BB67" s="210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0"/>
      <c r="BU67" s="211"/>
      <c r="BV67" s="211"/>
      <c r="BW67" s="211"/>
      <c r="BX67" s="210"/>
      <c r="BY67" s="211"/>
      <c r="BZ67" s="211"/>
      <c r="CA67" s="211"/>
      <c r="CB67" s="211"/>
      <c r="CC67" s="211"/>
      <c r="CD67" s="211"/>
      <c r="CE67" s="212">
        <f>CE68+CE69+CE70</f>
        <v>8190595.7800000012</v>
      </c>
      <c r="CF67" s="213"/>
      <c r="CG67" s="213"/>
      <c r="CH67" s="213"/>
      <c r="CI67" s="213"/>
      <c r="CJ67" s="213"/>
      <c r="CK67" s="213"/>
      <c r="CL67" s="213"/>
      <c r="CM67" s="213"/>
      <c r="CN67" s="212">
        <f>CN68+CN69+CN70</f>
        <v>3796843.94</v>
      </c>
      <c r="CO67" s="213"/>
      <c r="CP67" s="213"/>
      <c r="CQ67" s="213"/>
      <c r="CR67" s="213"/>
      <c r="CS67" s="213"/>
      <c r="CT67" s="213"/>
      <c r="CU67" s="213"/>
      <c r="CV67" s="213"/>
      <c r="CW67" s="212">
        <f>CW68+CW69+CW70</f>
        <v>3794020.7399999998</v>
      </c>
      <c r="CX67" s="213"/>
      <c r="CY67" s="213"/>
      <c r="CZ67" s="213"/>
      <c r="DA67" s="213"/>
      <c r="DB67" s="213"/>
      <c r="DC67" s="213"/>
      <c r="DD67" s="213"/>
      <c r="DE67" s="213"/>
      <c r="DF67" s="167">
        <f>CE67+CN67+CW67</f>
        <v>15781460.460000001</v>
      </c>
      <c r="DG67" s="168"/>
      <c r="DH67" s="168"/>
      <c r="DI67" s="168"/>
      <c r="DJ67" s="168"/>
      <c r="DK67" s="168"/>
      <c r="DL67" s="168"/>
      <c r="DM67" s="168"/>
      <c r="DN67" s="169"/>
    </row>
    <row r="68" spans="1:120" x14ac:dyDescent="0.25">
      <c r="A68" s="190" t="s">
        <v>80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1"/>
      <c r="AR68" s="192"/>
      <c r="AS68" s="193"/>
      <c r="AT68" s="193"/>
      <c r="AU68" s="193"/>
      <c r="AV68" s="194"/>
      <c r="AW68" s="195"/>
      <c r="AX68" s="195"/>
      <c r="AY68" s="195"/>
      <c r="AZ68" s="195"/>
      <c r="BA68" s="195"/>
      <c r="BB68" s="188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8"/>
      <c r="BU68" s="189"/>
      <c r="BV68" s="189"/>
      <c r="BW68" s="189"/>
      <c r="BX68" s="188"/>
      <c r="BY68" s="189"/>
      <c r="BZ68" s="189"/>
      <c r="CA68" s="189"/>
      <c r="CB68" s="189"/>
      <c r="CC68" s="189"/>
      <c r="CD68" s="189"/>
      <c r="CE68" s="196">
        <f>CE61+CE40+CE20</f>
        <v>6874092.8000000007</v>
      </c>
      <c r="CF68" s="197"/>
      <c r="CG68" s="197"/>
      <c r="CH68" s="197"/>
      <c r="CI68" s="197"/>
      <c r="CJ68" s="197"/>
      <c r="CK68" s="197"/>
      <c r="CL68" s="197"/>
      <c r="CM68" s="197"/>
      <c r="CN68" s="196">
        <f>CN61+CN40</f>
        <v>2496843.94</v>
      </c>
      <c r="CO68" s="197"/>
      <c r="CP68" s="197"/>
      <c r="CQ68" s="197"/>
      <c r="CR68" s="197"/>
      <c r="CS68" s="197"/>
      <c r="CT68" s="197"/>
      <c r="CU68" s="197"/>
      <c r="CV68" s="197"/>
      <c r="CW68" s="196">
        <f>CW61+CW40</f>
        <v>2494020.7399999998</v>
      </c>
      <c r="CX68" s="197"/>
      <c r="CY68" s="197"/>
      <c r="CZ68" s="197"/>
      <c r="DA68" s="197"/>
      <c r="DB68" s="197"/>
      <c r="DC68" s="197"/>
      <c r="DD68" s="197"/>
      <c r="DE68" s="197"/>
      <c r="DF68" s="164">
        <f>CE68+CN68+CW68</f>
        <v>11864957.48</v>
      </c>
      <c r="DG68" s="165"/>
      <c r="DH68" s="165"/>
      <c r="DI68" s="165"/>
      <c r="DJ68" s="165"/>
      <c r="DK68" s="165"/>
      <c r="DL68" s="165"/>
      <c r="DM68" s="165"/>
      <c r="DN68" s="166"/>
    </row>
    <row r="69" spans="1:120" x14ac:dyDescent="0.25">
      <c r="A69" s="202" t="s">
        <v>81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3"/>
      <c r="AR69" s="192"/>
      <c r="AS69" s="193"/>
      <c r="AT69" s="193"/>
      <c r="AU69" s="193"/>
      <c r="AV69" s="194"/>
      <c r="AW69" s="195"/>
      <c r="AX69" s="195"/>
      <c r="AY69" s="195"/>
      <c r="AZ69" s="195"/>
      <c r="BA69" s="195"/>
      <c r="BB69" s="188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8"/>
      <c r="BU69" s="189"/>
      <c r="BV69" s="189"/>
      <c r="BW69" s="189"/>
      <c r="BX69" s="188"/>
      <c r="BY69" s="189"/>
      <c r="BZ69" s="189"/>
      <c r="CA69" s="189"/>
      <c r="CB69" s="189"/>
      <c r="CC69" s="189"/>
      <c r="CD69" s="189"/>
      <c r="CE69" s="161">
        <f>CE23+CE66</f>
        <v>1316502.98</v>
      </c>
      <c r="CF69" s="162"/>
      <c r="CG69" s="162"/>
      <c r="CH69" s="162"/>
      <c r="CI69" s="162"/>
      <c r="CJ69" s="162"/>
      <c r="CK69" s="162"/>
      <c r="CL69" s="162"/>
      <c r="CM69" s="163"/>
      <c r="CN69" s="161">
        <f>CN23+CN66</f>
        <v>1300000</v>
      </c>
      <c r="CO69" s="162"/>
      <c r="CP69" s="162"/>
      <c r="CQ69" s="162"/>
      <c r="CR69" s="162"/>
      <c r="CS69" s="162"/>
      <c r="CT69" s="162"/>
      <c r="CU69" s="162"/>
      <c r="CV69" s="163"/>
      <c r="CW69" s="161">
        <f>CW23+CW66</f>
        <v>1300000</v>
      </c>
      <c r="CX69" s="162"/>
      <c r="CY69" s="162"/>
      <c r="CZ69" s="162"/>
      <c r="DA69" s="162"/>
      <c r="DB69" s="162"/>
      <c r="DC69" s="162"/>
      <c r="DD69" s="162"/>
      <c r="DE69" s="163"/>
      <c r="DF69" s="164">
        <f>CE69+CN69+CW69</f>
        <v>3916502.98</v>
      </c>
      <c r="DG69" s="165"/>
      <c r="DH69" s="165"/>
      <c r="DI69" s="165"/>
      <c r="DJ69" s="165"/>
      <c r="DK69" s="165"/>
      <c r="DL69" s="165"/>
      <c r="DM69" s="165"/>
      <c r="DN69" s="166"/>
    </row>
    <row r="70" spans="1:120" x14ac:dyDescent="0.25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1"/>
      <c r="AR70" s="198"/>
      <c r="AS70" s="199"/>
      <c r="AT70" s="199"/>
      <c r="AU70" s="199"/>
      <c r="AV70" s="200"/>
      <c r="AW70" s="201"/>
      <c r="AX70" s="201"/>
      <c r="AY70" s="201"/>
      <c r="AZ70" s="201"/>
      <c r="BA70" s="201"/>
      <c r="BB70" s="172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2"/>
      <c r="BU70" s="173"/>
      <c r="BV70" s="173"/>
      <c r="BW70" s="173"/>
      <c r="BX70" s="172"/>
      <c r="BY70" s="173"/>
      <c r="BZ70" s="173"/>
      <c r="CA70" s="173"/>
      <c r="CB70" s="173"/>
      <c r="CC70" s="173"/>
      <c r="CD70" s="173"/>
      <c r="CE70" s="174"/>
      <c r="CF70" s="175"/>
      <c r="CG70" s="175"/>
      <c r="CH70" s="175"/>
      <c r="CI70" s="175"/>
      <c r="CJ70" s="175"/>
      <c r="CK70" s="175"/>
      <c r="CL70" s="175"/>
      <c r="CM70" s="175"/>
      <c r="CN70" s="174"/>
      <c r="CO70" s="175"/>
      <c r="CP70" s="175"/>
      <c r="CQ70" s="175"/>
      <c r="CR70" s="175"/>
      <c r="CS70" s="175"/>
      <c r="CT70" s="175"/>
      <c r="CU70" s="175"/>
      <c r="CV70" s="175"/>
      <c r="CW70" s="174"/>
      <c r="CX70" s="175"/>
      <c r="CY70" s="175"/>
      <c r="CZ70" s="175"/>
      <c r="DA70" s="175"/>
      <c r="DB70" s="175"/>
      <c r="DC70" s="175"/>
      <c r="DD70" s="175"/>
      <c r="DE70" s="175"/>
      <c r="DF70" s="185">
        <f>CE70+CN70+CW70</f>
        <v>0</v>
      </c>
      <c r="DG70" s="186"/>
      <c r="DH70" s="186"/>
      <c r="DI70" s="186"/>
      <c r="DJ70" s="186"/>
      <c r="DK70" s="186"/>
      <c r="DL70" s="186"/>
      <c r="DM70" s="186"/>
      <c r="DN70" s="187"/>
    </row>
    <row r="72" spans="1:120" x14ac:dyDescent="0.25">
      <c r="CE72" s="147">
        <f>7013015.4+1029514.11+40000-3410.4-60000</f>
        <v>8019119.1100000003</v>
      </c>
      <c r="CF72" s="147"/>
      <c r="CG72" s="147"/>
      <c r="CH72" s="147"/>
      <c r="CI72" s="147"/>
      <c r="CJ72" s="147"/>
      <c r="CK72" s="147"/>
      <c r="CL72" s="147"/>
      <c r="CM72" s="147"/>
      <c r="CN72" s="147">
        <f>741500.94+3055343</f>
        <v>3796843.94</v>
      </c>
      <c r="CO72" s="147"/>
      <c r="CP72" s="147"/>
      <c r="CQ72" s="147"/>
      <c r="CR72" s="147"/>
      <c r="CS72" s="147"/>
      <c r="CT72" s="147"/>
      <c r="CU72" s="147"/>
      <c r="CV72" s="147"/>
      <c r="CW72" s="147">
        <f>3055343+738677.74</f>
        <v>3794020.74</v>
      </c>
      <c r="CX72" s="147"/>
      <c r="CY72" s="147"/>
      <c r="CZ72" s="147"/>
      <c r="DA72" s="147"/>
      <c r="DB72" s="147"/>
      <c r="DC72" s="147"/>
      <c r="DD72" s="147"/>
      <c r="DE72" s="147"/>
    </row>
    <row r="73" spans="1:120" x14ac:dyDescent="0.25">
      <c r="CE73" s="148">
        <f>CE72-CE67</f>
        <v>-171476.67000000086</v>
      </c>
      <c r="CF73" s="147"/>
      <c r="CG73" s="147"/>
      <c r="CH73" s="147"/>
      <c r="CI73" s="147"/>
      <c r="CJ73" s="147"/>
      <c r="CK73" s="147"/>
      <c r="CL73" s="147"/>
      <c r="CM73" s="147"/>
      <c r="CN73" s="148">
        <f>CN72-CN67</f>
        <v>0</v>
      </c>
      <c r="CO73" s="147"/>
      <c r="CP73" s="147"/>
      <c r="CQ73" s="147"/>
      <c r="CR73" s="147"/>
      <c r="CS73" s="147"/>
      <c r="CT73" s="147"/>
      <c r="CU73" s="147"/>
      <c r="CV73" s="147"/>
      <c r="CW73" s="148">
        <f>CW72-CW67</f>
        <v>0</v>
      </c>
      <c r="CX73" s="147"/>
      <c r="CY73" s="147"/>
      <c r="CZ73" s="147"/>
      <c r="DA73" s="147"/>
      <c r="DB73" s="147"/>
      <c r="DC73" s="147"/>
      <c r="DD73" s="147"/>
      <c r="DE73" s="147"/>
    </row>
  </sheetData>
  <mergeCells count="592">
    <mergeCell ref="DF19:DN19"/>
    <mergeCell ref="A19:AQ19"/>
    <mergeCell ref="AR19:AU19"/>
    <mergeCell ref="AV19:BA19"/>
    <mergeCell ref="BB19:BS19"/>
    <mergeCell ref="BT19:BW19"/>
    <mergeCell ref="BX19:CD19"/>
    <mergeCell ref="CE19:CM19"/>
    <mergeCell ref="CN19:CV19"/>
    <mergeCell ref="CW19:DE19"/>
    <mergeCell ref="A65:AQ65"/>
    <mergeCell ref="AR65:AU65"/>
    <mergeCell ref="AV65:BA65"/>
    <mergeCell ref="BB65:BS65"/>
    <mergeCell ref="BT65:BW65"/>
    <mergeCell ref="BX65:CD65"/>
    <mergeCell ref="CE65:CM65"/>
    <mergeCell ref="CN65:CV65"/>
    <mergeCell ref="CW65:DE65"/>
    <mergeCell ref="A63:AQ63"/>
    <mergeCell ref="AR63:AU63"/>
    <mergeCell ref="AV63:BA63"/>
    <mergeCell ref="BB63:BS63"/>
    <mergeCell ref="BT63:BW63"/>
    <mergeCell ref="BX63:CD63"/>
    <mergeCell ref="CE63:CM63"/>
    <mergeCell ref="A64:AQ64"/>
    <mergeCell ref="AR64:AU64"/>
    <mergeCell ref="AV64:BA64"/>
    <mergeCell ref="BB64:BS64"/>
    <mergeCell ref="BT64:BW64"/>
    <mergeCell ref="BX64:CD64"/>
    <mergeCell ref="CE64:CM64"/>
    <mergeCell ref="A41:DN41"/>
    <mergeCell ref="CE73:CM73"/>
    <mergeCell ref="BX56:CD56"/>
    <mergeCell ref="CN63:CV63"/>
    <mergeCell ref="A66:AQ66"/>
    <mergeCell ref="AR66:AU66"/>
    <mergeCell ref="AV66:BA66"/>
    <mergeCell ref="BB66:BS66"/>
    <mergeCell ref="BT66:BW66"/>
    <mergeCell ref="BX66:CD66"/>
    <mergeCell ref="CE66:CM66"/>
    <mergeCell ref="CN66:CV66"/>
    <mergeCell ref="CE72:CM72"/>
    <mergeCell ref="DF49:DN49"/>
    <mergeCell ref="DF50:DN50"/>
    <mergeCell ref="DF51:DN51"/>
    <mergeCell ref="DF52:DN52"/>
    <mergeCell ref="DF53:DN53"/>
    <mergeCell ref="DF54:DN54"/>
    <mergeCell ref="DF55:DN55"/>
    <mergeCell ref="CE56:CM56"/>
    <mergeCell ref="CN56:CV56"/>
    <mergeCell ref="CW56:DE56"/>
    <mergeCell ref="A62:DN62"/>
    <mergeCell ref="A4:DN4"/>
    <mergeCell ref="A6:AQ6"/>
    <mergeCell ref="AR6:AU6"/>
    <mergeCell ref="AV6:BA6"/>
    <mergeCell ref="BB6:CD6"/>
    <mergeCell ref="CE6:DN6"/>
    <mergeCell ref="CW7:DE7"/>
    <mergeCell ref="DF7:DN7"/>
    <mergeCell ref="A8:AQ8"/>
    <mergeCell ref="AR8:AU8"/>
    <mergeCell ref="AV8:BA8"/>
    <mergeCell ref="BB8:CD8"/>
    <mergeCell ref="CE8:CM8"/>
    <mergeCell ref="CN8:CV8"/>
    <mergeCell ref="CW8:DE8"/>
    <mergeCell ref="DF8:DN8"/>
    <mergeCell ref="A7:AQ7"/>
    <mergeCell ref="AR7:AU7"/>
    <mergeCell ref="AV7:BA7"/>
    <mergeCell ref="BB7:CD7"/>
    <mergeCell ref="CE7:CM7"/>
    <mergeCell ref="CN7:CV7"/>
    <mergeCell ref="A9:AQ9"/>
    <mergeCell ref="A10:AQ10"/>
    <mergeCell ref="CW9:DE9"/>
    <mergeCell ref="DF9:DN9"/>
    <mergeCell ref="AR10:AU10"/>
    <mergeCell ref="AV10:BA10"/>
    <mergeCell ref="BB10:CD10"/>
    <mergeCell ref="CE10:CM10"/>
    <mergeCell ref="CN10:CV10"/>
    <mergeCell ref="CW10:DE10"/>
    <mergeCell ref="DF10:DN10"/>
    <mergeCell ref="AR9:AU9"/>
    <mergeCell ref="AV9:BA9"/>
    <mergeCell ref="BB9:CD9"/>
    <mergeCell ref="CE9:CM9"/>
    <mergeCell ref="CN9:CV9"/>
    <mergeCell ref="CW11:DE11"/>
    <mergeCell ref="DF11:DN11"/>
    <mergeCell ref="A12:AQ12"/>
    <mergeCell ref="AR12:AU12"/>
    <mergeCell ref="AV12:BA12"/>
    <mergeCell ref="BB12:CD12"/>
    <mergeCell ref="CE12:CM12"/>
    <mergeCell ref="CN12:CV12"/>
    <mergeCell ref="CW12:DE12"/>
    <mergeCell ref="DF12:DN12"/>
    <mergeCell ref="A11:AQ11"/>
    <mergeCell ref="AR11:AU11"/>
    <mergeCell ref="AV11:BA11"/>
    <mergeCell ref="BB11:CD11"/>
    <mergeCell ref="CE11:CM11"/>
    <mergeCell ref="CN11:CV11"/>
    <mergeCell ref="A21:DN21"/>
    <mergeCell ref="A22:AQ22"/>
    <mergeCell ref="AR22:AU22"/>
    <mergeCell ref="AV22:BA22"/>
    <mergeCell ref="BB22:BS22"/>
    <mergeCell ref="BT22:BW22"/>
    <mergeCell ref="BX22:CD22"/>
    <mergeCell ref="CE22:CM22"/>
    <mergeCell ref="CN22:CV22"/>
    <mergeCell ref="CW22:DE22"/>
    <mergeCell ref="DF22:DN22"/>
    <mergeCell ref="DF23:DN23"/>
    <mergeCell ref="A24:DN24"/>
    <mergeCell ref="A23:AQ23"/>
    <mergeCell ref="AR23:AU23"/>
    <mergeCell ref="AV23:BA23"/>
    <mergeCell ref="BB23:BS23"/>
    <mergeCell ref="BT23:BW23"/>
    <mergeCell ref="BX23:CD23"/>
    <mergeCell ref="CE23:CM23"/>
    <mergeCell ref="CN23:CV23"/>
    <mergeCell ref="CW23:DE23"/>
    <mergeCell ref="DF26:DN26"/>
    <mergeCell ref="A28:AQ28"/>
    <mergeCell ref="AR28:AU28"/>
    <mergeCell ref="AV28:BA28"/>
    <mergeCell ref="BB28:BS28"/>
    <mergeCell ref="BT28:BW28"/>
    <mergeCell ref="BX28:CD28"/>
    <mergeCell ref="CE28:CM28"/>
    <mergeCell ref="CN28:CV28"/>
    <mergeCell ref="CW28:DE28"/>
    <mergeCell ref="DF28:DN28"/>
    <mergeCell ref="A26:AQ26"/>
    <mergeCell ref="AR26:AU26"/>
    <mergeCell ref="AV26:BA26"/>
    <mergeCell ref="BB26:BS26"/>
    <mergeCell ref="BT26:BW26"/>
    <mergeCell ref="BX26:CD26"/>
    <mergeCell ref="CE26:CM26"/>
    <mergeCell ref="CN26:CV26"/>
    <mergeCell ref="CW26:DE26"/>
    <mergeCell ref="A27:AQ27"/>
    <mergeCell ref="AR27:AU27"/>
    <mergeCell ref="AV27:BA27"/>
    <mergeCell ref="BB27:BS27"/>
    <mergeCell ref="DF29:DN29"/>
    <mergeCell ref="A30:AQ30"/>
    <mergeCell ref="AR30:AU30"/>
    <mergeCell ref="AV30:BA30"/>
    <mergeCell ref="BB30:BS30"/>
    <mergeCell ref="BT30:BW30"/>
    <mergeCell ref="BX30:CD30"/>
    <mergeCell ref="CE30:CM30"/>
    <mergeCell ref="CN30:CV30"/>
    <mergeCell ref="CW30:DE30"/>
    <mergeCell ref="DF30:DN30"/>
    <mergeCell ref="A29:AQ29"/>
    <mergeCell ref="AR29:AU29"/>
    <mergeCell ref="AV29:BA29"/>
    <mergeCell ref="BB29:BS29"/>
    <mergeCell ref="BT29:BW29"/>
    <mergeCell ref="BX29:CD29"/>
    <mergeCell ref="CE29:CM29"/>
    <mergeCell ref="CN29:CV29"/>
    <mergeCell ref="CW29:DE29"/>
    <mergeCell ref="DF31:DN31"/>
    <mergeCell ref="A32:AQ32"/>
    <mergeCell ref="AR32:AU32"/>
    <mergeCell ref="AV32:BA32"/>
    <mergeCell ref="BB32:BS32"/>
    <mergeCell ref="BT32:BW32"/>
    <mergeCell ref="BX32:CD32"/>
    <mergeCell ref="CE32:CM32"/>
    <mergeCell ref="CN32:CV32"/>
    <mergeCell ref="CW32:DE32"/>
    <mergeCell ref="DF32:DN32"/>
    <mergeCell ref="A31:AQ31"/>
    <mergeCell ref="AR31:AU31"/>
    <mergeCell ref="AV31:BA31"/>
    <mergeCell ref="BB31:BS31"/>
    <mergeCell ref="BT31:BW31"/>
    <mergeCell ref="BX31:CD31"/>
    <mergeCell ref="CE31:CM31"/>
    <mergeCell ref="CN31:CV31"/>
    <mergeCell ref="CW31:DE31"/>
    <mergeCell ref="A33:AQ33"/>
    <mergeCell ref="AR33:AU33"/>
    <mergeCell ref="AV33:BA33"/>
    <mergeCell ref="BB33:BS33"/>
    <mergeCell ref="BT33:BW33"/>
    <mergeCell ref="BX33:CD33"/>
    <mergeCell ref="CE33:CM33"/>
    <mergeCell ref="CN33:CV33"/>
    <mergeCell ref="CW33:DE33"/>
    <mergeCell ref="A34:AQ34"/>
    <mergeCell ref="AR34:AU34"/>
    <mergeCell ref="AV34:BA34"/>
    <mergeCell ref="BB34:BS34"/>
    <mergeCell ref="BT34:BW34"/>
    <mergeCell ref="BX34:CD34"/>
    <mergeCell ref="CE34:CM34"/>
    <mergeCell ref="CN34:CV34"/>
    <mergeCell ref="CW34:DE34"/>
    <mergeCell ref="AV35:BA35"/>
    <mergeCell ref="BB35:BS35"/>
    <mergeCell ref="BT35:BW35"/>
    <mergeCell ref="BX35:CD35"/>
    <mergeCell ref="CE35:CM35"/>
    <mergeCell ref="CN35:CV35"/>
    <mergeCell ref="CW35:DE35"/>
    <mergeCell ref="DF35:DN35"/>
    <mergeCell ref="DF33:DN33"/>
    <mergeCell ref="DF34:DN34"/>
    <mergeCell ref="DF36:DN36"/>
    <mergeCell ref="A37:AQ37"/>
    <mergeCell ref="AR37:AU37"/>
    <mergeCell ref="AV37:BA37"/>
    <mergeCell ref="BB37:BS37"/>
    <mergeCell ref="BT37:BW37"/>
    <mergeCell ref="BX37:CD37"/>
    <mergeCell ref="CE37:CM37"/>
    <mergeCell ref="CN37:CV37"/>
    <mergeCell ref="CW37:DE37"/>
    <mergeCell ref="DF37:DN37"/>
    <mergeCell ref="A36:AQ36"/>
    <mergeCell ref="AR36:AU36"/>
    <mergeCell ref="AV36:BA36"/>
    <mergeCell ref="BB36:BS36"/>
    <mergeCell ref="BT36:BW36"/>
    <mergeCell ref="BX36:CD36"/>
    <mergeCell ref="CE36:CM36"/>
    <mergeCell ref="CN36:CV36"/>
    <mergeCell ref="CW36:DE36"/>
    <mergeCell ref="DF38:DN38"/>
    <mergeCell ref="A39:AQ39"/>
    <mergeCell ref="AR39:AU39"/>
    <mergeCell ref="AV39:BA39"/>
    <mergeCell ref="BB39:BS39"/>
    <mergeCell ref="BT39:BW39"/>
    <mergeCell ref="BX39:CD39"/>
    <mergeCell ref="CE39:CM39"/>
    <mergeCell ref="CN39:CV39"/>
    <mergeCell ref="CW39:DE39"/>
    <mergeCell ref="DF39:DN39"/>
    <mergeCell ref="A38:AQ38"/>
    <mergeCell ref="AR38:AU38"/>
    <mergeCell ref="AV38:BA38"/>
    <mergeCell ref="BB38:BS38"/>
    <mergeCell ref="BT38:BW38"/>
    <mergeCell ref="BX38:CD38"/>
    <mergeCell ref="CE38:CM38"/>
    <mergeCell ref="CN38:CV38"/>
    <mergeCell ref="CW38:DE38"/>
    <mergeCell ref="BX40:CD40"/>
    <mergeCell ref="CE40:CM40"/>
    <mergeCell ref="CN40:CV40"/>
    <mergeCell ref="CW40:DE40"/>
    <mergeCell ref="DF42:DN42"/>
    <mergeCell ref="A43:AQ43"/>
    <mergeCell ref="AR43:AU43"/>
    <mergeCell ref="AV43:BA43"/>
    <mergeCell ref="BB43:BS43"/>
    <mergeCell ref="BT43:BW43"/>
    <mergeCell ref="BX43:CD43"/>
    <mergeCell ref="CE43:CM43"/>
    <mergeCell ref="CN43:CV43"/>
    <mergeCell ref="CW43:DE43"/>
    <mergeCell ref="DF43:DN43"/>
    <mergeCell ref="A42:AQ42"/>
    <mergeCell ref="AR42:AU42"/>
    <mergeCell ref="AV42:BA42"/>
    <mergeCell ref="BB42:BS42"/>
    <mergeCell ref="BT42:BW42"/>
    <mergeCell ref="BX42:CD42"/>
    <mergeCell ref="CE42:CM42"/>
    <mergeCell ref="CN42:CV42"/>
    <mergeCell ref="CW42:DE42"/>
    <mergeCell ref="BX50:CD50"/>
    <mergeCell ref="CE50:CM50"/>
    <mergeCell ref="CN50:CV50"/>
    <mergeCell ref="CW50:DE50"/>
    <mergeCell ref="A49:AQ49"/>
    <mergeCell ref="AR49:AU49"/>
    <mergeCell ref="AV49:BA49"/>
    <mergeCell ref="BB49:BS49"/>
    <mergeCell ref="BT49:BW49"/>
    <mergeCell ref="BX49:CD49"/>
    <mergeCell ref="CE49:CM49"/>
    <mergeCell ref="CN49:CV49"/>
    <mergeCell ref="CW49:DE49"/>
    <mergeCell ref="BX52:CD52"/>
    <mergeCell ref="CE52:CM52"/>
    <mergeCell ref="CN52:CV52"/>
    <mergeCell ref="CW52:DE52"/>
    <mergeCell ref="A51:AQ51"/>
    <mergeCell ref="AR51:AU51"/>
    <mergeCell ref="AV51:BA51"/>
    <mergeCell ref="BB51:BS51"/>
    <mergeCell ref="BT51:BW51"/>
    <mergeCell ref="BX51:CD51"/>
    <mergeCell ref="CE51:CM51"/>
    <mergeCell ref="CN51:CV51"/>
    <mergeCell ref="CW51:DE51"/>
    <mergeCell ref="A52:AQ52"/>
    <mergeCell ref="AR52:AU52"/>
    <mergeCell ref="AV52:BA52"/>
    <mergeCell ref="BB53:BS53"/>
    <mergeCell ref="BT53:BW53"/>
    <mergeCell ref="BX53:CD53"/>
    <mergeCell ref="CE53:CM53"/>
    <mergeCell ref="CN53:CV53"/>
    <mergeCell ref="CW53:DE53"/>
    <mergeCell ref="A54:AQ54"/>
    <mergeCell ref="AR54:AU54"/>
    <mergeCell ref="AV54:BA54"/>
    <mergeCell ref="BB54:BS54"/>
    <mergeCell ref="BT54:BW54"/>
    <mergeCell ref="BX54:CD54"/>
    <mergeCell ref="CE54:CM54"/>
    <mergeCell ref="CN54:CV54"/>
    <mergeCell ref="CW54:DE54"/>
    <mergeCell ref="BX60:CD60"/>
    <mergeCell ref="CE60:CM60"/>
    <mergeCell ref="CN60:CV60"/>
    <mergeCell ref="CW60:DE60"/>
    <mergeCell ref="DF60:DN60"/>
    <mergeCell ref="BX55:CD55"/>
    <mergeCell ref="CE55:CM55"/>
    <mergeCell ref="CN55:CV55"/>
    <mergeCell ref="CW55:DE55"/>
    <mergeCell ref="BX58:CD58"/>
    <mergeCell ref="CE58:CM58"/>
    <mergeCell ref="CN58:CV58"/>
    <mergeCell ref="CW58:DE58"/>
    <mergeCell ref="DF58:DN58"/>
    <mergeCell ref="BX57:CD57"/>
    <mergeCell ref="CE57:CM57"/>
    <mergeCell ref="CN57:CV57"/>
    <mergeCell ref="CW57:DE57"/>
    <mergeCell ref="DF57:DN57"/>
    <mergeCell ref="A60:AQ60"/>
    <mergeCell ref="AR60:AU60"/>
    <mergeCell ref="AV60:BA60"/>
    <mergeCell ref="BB60:BS60"/>
    <mergeCell ref="A56:AQ56"/>
    <mergeCell ref="AR56:AU56"/>
    <mergeCell ref="AV56:BA56"/>
    <mergeCell ref="BB56:BS56"/>
    <mergeCell ref="BT56:BW56"/>
    <mergeCell ref="BT60:BW60"/>
    <mergeCell ref="A58:AQ58"/>
    <mergeCell ref="AR58:AU58"/>
    <mergeCell ref="AV58:BA58"/>
    <mergeCell ref="BB58:BS58"/>
    <mergeCell ref="BT58:BW58"/>
    <mergeCell ref="A57:AQ57"/>
    <mergeCell ref="AR57:AU57"/>
    <mergeCell ref="AV57:BA57"/>
    <mergeCell ref="BB57:BS57"/>
    <mergeCell ref="BT57:BW57"/>
    <mergeCell ref="A67:AQ67"/>
    <mergeCell ref="AR67:AU67"/>
    <mergeCell ref="AV67:BA67"/>
    <mergeCell ref="BB67:BS67"/>
    <mergeCell ref="BT67:BW67"/>
    <mergeCell ref="BX67:CD67"/>
    <mergeCell ref="CE67:CM67"/>
    <mergeCell ref="CN67:CV67"/>
    <mergeCell ref="CW67:DE67"/>
    <mergeCell ref="CN70:CV70"/>
    <mergeCell ref="CW70:DE70"/>
    <mergeCell ref="DF68:DN68"/>
    <mergeCell ref="DF70:DN70"/>
    <mergeCell ref="BX69:CD69"/>
    <mergeCell ref="A68:AQ68"/>
    <mergeCell ref="AR68:AU68"/>
    <mergeCell ref="AV68:BA68"/>
    <mergeCell ref="BB68:BS68"/>
    <mergeCell ref="BT68:BW68"/>
    <mergeCell ref="BX68:CD68"/>
    <mergeCell ref="CE68:CM68"/>
    <mergeCell ref="CN68:CV68"/>
    <mergeCell ref="CW68:DE68"/>
    <mergeCell ref="A70:AQ70"/>
    <mergeCell ref="AR70:AU70"/>
    <mergeCell ref="AV70:BA70"/>
    <mergeCell ref="BB70:BS70"/>
    <mergeCell ref="BT70:BW70"/>
    <mergeCell ref="A69:AQ69"/>
    <mergeCell ref="AR69:AU69"/>
    <mergeCell ref="AV69:BA69"/>
    <mergeCell ref="BB69:BS69"/>
    <mergeCell ref="BT69:BW69"/>
    <mergeCell ref="BT61:BW61"/>
    <mergeCell ref="BB61:BS61"/>
    <mergeCell ref="AV61:BA61"/>
    <mergeCell ref="AR61:AU61"/>
    <mergeCell ref="A61:AQ61"/>
    <mergeCell ref="A25:AQ25"/>
    <mergeCell ref="AR25:AU25"/>
    <mergeCell ref="AV25:BA25"/>
    <mergeCell ref="BB25:BS25"/>
    <mergeCell ref="BT25:BW25"/>
    <mergeCell ref="A55:AQ55"/>
    <mergeCell ref="AR55:AU55"/>
    <mergeCell ref="AV55:BA55"/>
    <mergeCell ref="BB55:BS55"/>
    <mergeCell ref="BT55:BW55"/>
    <mergeCell ref="BB52:BS52"/>
    <mergeCell ref="BT52:BW52"/>
    <mergeCell ref="A50:AQ50"/>
    <mergeCell ref="AR50:AU50"/>
    <mergeCell ref="AV50:BA50"/>
    <mergeCell ref="BB50:BS50"/>
    <mergeCell ref="BT50:BW50"/>
    <mergeCell ref="A35:AQ35"/>
    <mergeCell ref="AR35:AU35"/>
    <mergeCell ref="CN72:CV72"/>
    <mergeCell ref="CW72:DE72"/>
    <mergeCell ref="CN73:CV73"/>
    <mergeCell ref="CW73:DE73"/>
    <mergeCell ref="DF61:DN61"/>
    <mergeCell ref="CW61:DE61"/>
    <mergeCell ref="CN61:CV61"/>
    <mergeCell ref="CE61:CM61"/>
    <mergeCell ref="BX61:CD61"/>
    <mergeCell ref="CE69:CM69"/>
    <mergeCell ref="DF69:DN69"/>
    <mergeCell ref="DF67:DN67"/>
    <mergeCell ref="CW63:DE63"/>
    <mergeCell ref="DF63:DN63"/>
    <mergeCell ref="CW66:DE66"/>
    <mergeCell ref="DF66:DN66"/>
    <mergeCell ref="CN64:CV64"/>
    <mergeCell ref="CW64:DE64"/>
    <mergeCell ref="DF64:DN64"/>
    <mergeCell ref="DF65:DN65"/>
    <mergeCell ref="CN69:CV69"/>
    <mergeCell ref="CW69:DE69"/>
    <mergeCell ref="BX70:CD70"/>
    <mergeCell ref="CE70:CM70"/>
    <mergeCell ref="A47:AQ47"/>
    <mergeCell ref="AR47:AU47"/>
    <mergeCell ref="AV47:BA47"/>
    <mergeCell ref="BB47:BS47"/>
    <mergeCell ref="BT47:BW47"/>
    <mergeCell ref="BX47:CD47"/>
    <mergeCell ref="CE47:CM47"/>
    <mergeCell ref="CN47:CV47"/>
    <mergeCell ref="CW47:DE47"/>
    <mergeCell ref="DF47:DN47"/>
    <mergeCell ref="A14:DN14"/>
    <mergeCell ref="A18:AQ18"/>
    <mergeCell ref="AR18:AU18"/>
    <mergeCell ref="AV18:BA18"/>
    <mergeCell ref="BB18:BS18"/>
    <mergeCell ref="BT18:BW18"/>
    <mergeCell ref="BX18:CD18"/>
    <mergeCell ref="CE18:CM18"/>
    <mergeCell ref="CN18:CV18"/>
    <mergeCell ref="CW18:DE18"/>
    <mergeCell ref="DF18:DN18"/>
    <mergeCell ref="A20:AQ20"/>
    <mergeCell ref="AR20:AU20"/>
    <mergeCell ref="AV20:BA20"/>
    <mergeCell ref="BB20:BS20"/>
    <mergeCell ref="BT20:BW20"/>
    <mergeCell ref="BX20:CD20"/>
    <mergeCell ref="CE20:CM20"/>
    <mergeCell ref="CN20:CV20"/>
    <mergeCell ref="CW20:DE20"/>
    <mergeCell ref="DF20:DN20"/>
    <mergeCell ref="A44:AQ44"/>
    <mergeCell ref="AR44:AU44"/>
    <mergeCell ref="DF48:DN48"/>
    <mergeCell ref="A59:AQ59"/>
    <mergeCell ref="AR59:AU59"/>
    <mergeCell ref="AV59:BA59"/>
    <mergeCell ref="BB59:BS59"/>
    <mergeCell ref="BT59:BW59"/>
    <mergeCell ref="BX59:CD59"/>
    <mergeCell ref="CE59:CM59"/>
    <mergeCell ref="CN59:CV59"/>
    <mergeCell ref="CW59:DE59"/>
    <mergeCell ref="DF59:DN59"/>
    <mergeCell ref="A48:AQ48"/>
    <mergeCell ref="AR48:AU48"/>
    <mergeCell ref="AV48:BA48"/>
    <mergeCell ref="BB48:BS48"/>
    <mergeCell ref="BT48:BW48"/>
    <mergeCell ref="BX48:CD48"/>
    <mergeCell ref="CE48:CM48"/>
    <mergeCell ref="CN48:CV48"/>
    <mergeCell ref="CW48:DE48"/>
    <mergeCell ref="DF56:DN56"/>
    <mergeCell ref="A53:AQ53"/>
    <mergeCell ref="AR53:AU53"/>
    <mergeCell ref="AV53:BA53"/>
    <mergeCell ref="CN44:CV44"/>
    <mergeCell ref="CW44:DE44"/>
    <mergeCell ref="DF44:DN44"/>
    <mergeCell ref="A16:AQ16"/>
    <mergeCell ref="AR16:AU16"/>
    <mergeCell ref="AV16:BA16"/>
    <mergeCell ref="BB16:BS16"/>
    <mergeCell ref="BT16:BW16"/>
    <mergeCell ref="BX16:CD16"/>
    <mergeCell ref="CE16:CM16"/>
    <mergeCell ref="CN16:CV16"/>
    <mergeCell ref="CW16:DE16"/>
    <mergeCell ref="DF16:DN16"/>
    <mergeCell ref="BX25:CD25"/>
    <mergeCell ref="CE25:CM25"/>
    <mergeCell ref="CN25:CV25"/>
    <mergeCell ref="CW25:DE25"/>
    <mergeCell ref="DF25:DN25"/>
    <mergeCell ref="DF40:DN40"/>
    <mergeCell ref="A40:AQ40"/>
    <mergeCell ref="AR40:AU40"/>
    <mergeCell ref="AV40:BA40"/>
    <mergeCell ref="BB40:BS40"/>
    <mergeCell ref="BT40:BW40"/>
    <mergeCell ref="A13:DN13"/>
    <mergeCell ref="A15:AQ15"/>
    <mergeCell ref="AR15:AU15"/>
    <mergeCell ref="AV15:BA15"/>
    <mergeCell ref="BB15:BS15"/>
    <mergeCell ref="BT15:BW15"/>
    <mergeCell ref="BX15:CD15"/>
    <mergeCell ref="CE15:CM15"/>
    <mergeCell ref="CN15:CV15"/>
    <mergeCell ref="CW15:DE15"/>
    <mergeCell ref="CN45:CV45"/>
    <mergeCell ref="CW45:DE45"/>
    <mergeCell ref="DP15:DX15"/>
    <mergeCell ref="DP16:DX16"/>
    <mergeCell ref="DP18:DX18"/>
    <mergeCell ref="DY15:EP15"/>
    <mergeCell ref="DY16:EP16"/>
    <mergeCell ref="DY18:EP18"/>
    <mergeCell ref="A17:AQ17"/>
    <mergeCell ref="AR17:AU17"/>
    <mergeCell ref="AV17:BA17"/>
    <mergeCell ref="BB17:BS17"/>
    <mergeCell ref="BT17:BW17"/>
    <mergeCell ref="BX17:CD17"/>
    <mergeCell ref="CE17:CM17"/>
    <mergeCell ref="CN17:CV17"/>
    <mergeCell ref="CW17:DE17"/>
    <mergeCell ref="DF17:DN17"/>
    <mergeCell ref="DF15:DN15"/>
    <mergeCell ref="AV44:BA44"/>
    <mergeCell ref="BB44:BS44"/>
    <mergeCell ref="BT44:BW44"/>
    <mergeCell ref="BX44:CD44"/>
    <mergeCell ref="CE44:CM44"/>
    <mergeCell ref="BT27:BW27"/>
    <mergeCell ref="BX27:CD27"/>
    <mergeCell ref="CE27:CM27"/>
    <mergeCell ref="CN27:CV27"/>
    <mergeCell ref="CW27:DE27"/>
    <mergeCell ref="DF27:DN27"/>
    <mergeCell ref="DF45:DN45"/>
    <mergeCell ref="A46:AQ46"/>
    <mergeCell ref="AR46:AU46"/>
    <mergeCell ref="AV46:BA46"/>
    <mergeCell ref="BB46:BS46"/>
    <mergeCell ref="BT46:BW46"/>
    <mergeCell ref="BX46:CD46"/>
    <mergeCell ref="CE46:CM46"/>
    <mergeCell ref="CN46:CV46"/>
    <mergeCell ref="CW46:DE46"/>
    <mergeCell ref="DF46:DN46"/>
    <mergeCell ref="A45:AQ45"/>
    <mergeCell ref="AR45:AU45"/>
    <mergeCell ref="AV45:BA45"/>
    <mergeCell ref="BB45:BS45"/>
    <mergeCell ref="BT45:BW45"/>
    <mergeCell ref="BX45:CD45"/>
    <mergeCell ref="CE45:CM45"/>
  </mergeCells>
  <pageMargins left="0.23622047244094488" right="0.23622047244094488" top="0.49" bottom="0.19684930008748908" header="0.31495953630796153" footer="0.31495953630796153"/>
  <pageSetup paperSize="9" scale="59" fitToHeight="0" orientation="portrait" r:id="rId1"/>
  <rowBreaks count="1" manualBreakCount="1">
    <brk id="70" max="1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TaskStorageSave /&gt;&#10;  &lt;TaskStorageCode&gt;DOC_REPORT_EDS&lt;/TaskStorageCode&gt;&#10;  &lt;Code&gt;FB_PLAN_FHD_PRINT_186&lt;/Code&gt;&#10;  &lt;OriginalCode&gt;FB_PLAN_FHD&lt;/OriginalCode&gt;&#10;  &lt;ObjectCode&gt;FB_PLAN_FHD_PRINT_186&lt;/ObjectCode&gt;&#10;  &lt;DocLink&gt;345488&lt;/DocLink&gt;&#10;  &lt;DocName&gt;План ФХД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0BC75F-748F-449E-8C64-E9EFF64C10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Ксенофонтова</dc:creator>
  <cp:lastModifiedBy>Лариса Константинова</cp:lastModifiedBy>
  <cp:lastPrinted>2023-10-02T11:26:53Z</cp:lastPrinted>
  <dcterms:created xsi:type="dcterms:W3CDTF">2022-01-22T05:38:20Z</dcterms:created>
  <dcterms:modified xsi:type="dcterms:W3CDTF">2023-11-27T07:55:04Z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ФХД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20.2.0.11300 (.NET 4.7.2)</vt:lpwstr>
  </property>
  <property fmtid="{D5CDD505-2E9C-101B-9397-08002B2CF9AE}" pid="5" name="Версия базы">
    <vt:lpwstr>20.2.44579.224735252</vt:lpwstr>
  </property>
  <property fmtid="{D5CDD505-2E9C-101B-9397-08002B2CF9AE}" pid="6" name="Тип сервера">
    <vt:lpwstr>MSSQL</vt:lpwstr>
  </property>
  <property fmtid="{D5CDD505-2E9C-101B-9397-08002B2CF9AE}" pid="7" name="Сервер">
    <vt:lpwstr>shum-smeta-db.cap.ru\smeta</vt:lpwstr>
  </property>
  <property fmtid="{D5CDD505-2E9C-101B-9397-08002B2CF9AE}" pid="8" name="База">
    <vt:lpwstr>smeta</vt:lpwstr>
  </property>
  <property fmtid="{D5CDD505-2E9C-101B-9397-08002B2CF9AE}" pid="9" name="Пользователь">
    <vt:lpwstr>ксенофонтова ев</vt:lpwstr>
  </property>
  <property fmtid="{D5CDD505-2E9C-101B-9397-08002B2CF9AE}" pid="10" name="Шаблон">
    <vt:lpwstr>B_PLAN_FHD_186.xlt</vt:lpwstr>
  </property>
  <property fmtid="{D5CDD505-2E9C-101B-9397-08002B2CF9AE}" pid="11" name="Локальная база">
    <vt:lpwstr>не используется</vt:lpwstr>
  </property>
</Properties>
</file>