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8" yWindow="-108" windowWidth="19416" windowHeight="10416" activeTab="4"/>
  </bookViews>
  <sheets>
    <sheet name="9 класс" sheetId="1" r:id="rId1"/>
    <sheet name="10 класс" sheetId="2" r:id="rId2"/>
    <sheet name="11 класс" sheetId="3" r:id="rId3"/>
    <sheet name="5 класс" sheetId="6" r:id="rId4"/>
    <sheet name="6 класс" sheetId="5" r:id="rId5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5" i="3"/>
  <c r="L32" i="2"/>
  <c r="L26" i="1"/>
  <c r="K30" i="5"/>
  <c r="L28" i="6"/>
  <c r="N35" i="5"/>
  <c r="O35"/>
  <c r="P35"/>
  <c r="M35"/>
  <c r="K16" i="6"/>
  <c r="M18" i="5"/>
  <c r="M19"/>
  <c r="M20"/>
  <c r="M21"/>
  <c r="M22"/>
  <c r="M23"/>
  <c r="M24"/>
  <c r="M25"/>
  <c r="M26"/>
  <c r="M27"/>
  <c r="M28"/>
  <c r="M29"/>
  <c r="M17"/>
  <c r="N30" i="2" l="1"/>
  <c r="N25" i="6"/>
  <c r="N23"/>
  <c r="N20"/>
  <c r="N24"/>
  <c r="N17"/>
  <c r="N26"/>
  <c r="N19"/>
  <c r="N22"/>
  <c r="N27"/>
  <c r="N18"/>
  <c r="N21"/>
  <c r="N16"/>
  <c r="N23" i="3"/>
  <c r="N23" i="2"/>
  <c r="N17" i="3"/>
  <c r="N24"/>
  <c r="N18"/>
  <c r="N22"/>
  <c r="N21"/>
  <c r="N20"/>
  <c r="N22" i="2"/>
  <c r="N29"/>
  <c r="N24"/>
  <c r="N28"/>
  <c r="N20"/>
  <c r="N18"/>
  <c r="N27"/>
  <c r="N21"/>
  <c r="N26"/>
  <c r="N31"/>
  <c r="N17"/>
  <c r="N19"/>
  <c r="N25"/>
</calcChain>
</file>

<file path=xl/sharedStrings.xml><?xml version="1.0" encoding="utf-8"?>
<sst xmlns="http://schemas.openxmlformats.org/spreadsheetml/2006/main" count="349" uniqueCount="99">
  <si>
    <t>Г. Чебоксары МАОУ" СОШ№40"</t>
  </si>
  <si>
    <t>Председатель жюри:Ерошина Е.С. Зам. Директора по УВР</t>
  </si>
  <si>
    <t>Члены жюри: ИвановаН.М. учитель биологии</t>
  </si>
  <si>
    <t>Антонова О.А учитель биологии</t>
  </si>
  <si>
    <t>Павлова В.Н. учитель химии</t>
  </si>
  <si>
    <t>Семенов А.Г. учитель информатики</t>
  </si>
  <si>
    <t>№</t>
  </si>
  <si>
    <t>Шифр</t>
  </si>
  <si>
    <t>Город</t>
  </si>
  <si>
    <t>Наименование ОО (сокращенное наименование по Уставу)</t>
  </si>
  <si>
    <t xml:space="preserve">Класс, в котором обучается </t>
  </si>
  <si>
    <t>Класс, за который выступает</t>
  </si>
  <si>
    <t>Задание 1</t>
  </si>
  <si>
    <t>Задание 2</t>
  </si>
  <si>
    <t>Задание 3</t>
  </si>
  <si>
    <t>ИТОГО БАЛЛОВ</t>
  </si>
  <si>
    <t>МАКСИМАЛЬНЫЙ БАЛЛ</t>
  </si>
  <si>
    <t>Эффективность участия (%)</t>
  </si>
  <si>
    <t>Результат (победитель/призер/                                  участник)</t>
  </si>
  <si>
    <t>г. Чебоксары</t>
  </si>
  <si>
    <t>МАОУ"СОШ№40"</t>
  </si>
  <si>
    <t>Победитель</t>
  </si>
  <si>
    <t>Участник</t>
  </si>
  <si>
    <t>Призер</t>
  </si>
  <si>
    <t>участник</t>
  </si>
  <si>
    <t>(Ф.И.О., должность)Семенов А.Г. учитель информатики</t>
  </si>
  <si>
    <t>призер</t>
  </si>
  <si>
    <t>(Ф.И.О., должность)</t>
  </si>
  <si>
    <t>Семенов А Г. учитель информатики</t>
  </si>
  <si>
    <t>sbi24920/edu210038/9/qg759</t>
  </si>
  <si>
    <t>sbi24920/edu210038/9/23v83</t>
  </si>
  <si>
    <t>sbi24920/edu210038/9/2z3v5</t>
  </si>
  <si>
    <t>sbi24920/edu210038/9/29v4z</t>
  </si>
  <si>
    <t>sbi24920/edu210038/9/q4zvv</t>
  </si>
  <si>
    <t>sbi24920/edu210038/9/q74w8</t>
  </si>
  <si>
    <t>sbi24920/edu210038/9/25r5g</t>
  </si>
  <si>
    <t>sbi24920/edu210038/9/q7468</t>
  </si>
  <si>
    <t>sbi24920/edu210038/9/q4z7v</t>
  </si>
  <si>
    <t>Дата проведения: 09.10.2024</t>
  </si>
  <si>
    <t>sbi241020/edu210038/10/2565q</t>
  </si>
  <si>
    <t>sbi241020/edu210038/10/q7892</t>
  </si>
  <si>
    <t>sbi241020/edu210038/10/q6rvq</t>
  </si>
  <si>
    <t>sbi241020/edu210038/10/qw852</t>
  </si>
  <si>
    <t>sbi241020/edu210038/10/256rq</t>
  </si>
  <si>
    <t>sbi241020/edu210038/10/q78r2</t>
  </si>
  <si>
    <t>sbi241020/edu210038/10/q4v8q</t>
  </si>
  <si>
    <t>sbi241020/edu210038/10/qg5vq</t>
  </si>
  <si>
    <t>sbi241020/edu210038/10/238gq</t>
  </si>
  <si>
    <t>sbi241020/edu210038/10/2944q</t>
  </si>
  <si>
    <t>sbi241020/edu210038/10/2vw3q</t>
  </si>
  <si>
    <t>sbi241020/edu210038/10/q86rq</t>
  </si>
  <si>
    <t>sbi241020/edu210038/10/2r852</t>
  </si>
  <si>
    <t xml:space="preserve">	sbi241020/edu210038/10/2r852</t>
  </si>
  <si>
    <t>sbi241120/edu210038/11/2vr52</t>
  </si>
  <si>
    <t>sbi241120/edu210038/11/q8v7q</t>
  </si>
  <si>
    <t>sbi241120/edu210038/11/2r77q</t>
  </si>
  <si>
    <t>sbi241120/edu210038/11/q6r5q</t>
  </si>
  <si>
    <t>sbi241120/edu210038/11/qw8z2</t>
  </si>
  <si>
    <t>sbi241120/edu210038/11/2565q</t>
  </si>
  <si>
    <t>sbi241120/edu210038/11/q7892</t>
  </si>
  <si>
    <t>sbi241120/edu210038/11/qw852</t>
  </si>
  <si>
    <r>
      <t>Протокол школьного этапа этапа всероссийской олимпиады школьников по биологии в 2024-2025 уч.г.,</t>
    </r>
    <r>
      <rPr>
        <b/>
        <sz val="11"/>
        <color rgb="FFFF0000"/>
        <rFont val="Arial"/>
        <charset val="134"/>
      </rPr>
      <t xml:space="preserve"> 11 </t>
    </r>
    <r>
      <rPr>
        <b/>
        <sz val="11"/>
        <rFont val="Arial"/>
        <charset val="134"/>
      </rPr>
      <t>класс</t>
    </r>
  </si>
  <si>
    <t>Дата проведения: 09. 10.2024</t>
  </si>
  <si>
    <t>sbi24520/edu210038/5/2z365</t>
  </si>
  <si>
    <t>sbi24520/edu210038/5/23vg3</t>
  </si>
  <si>
    <t>sbi24520/edu210038/5/q4zgv</t>
  </si>
  <si>
    <t>sbi24520/edu210038/5/q74g8</t>
  </si>
  <si>
    <t>sbi24520/edu210038/5/25rgg</t>
  </si>
  <si>
    <t>sbi24520/edu210038/5/29v7z</t>
  </si>
  <si>
    <t>sbi24520/edu210038/5/2rr72</t>
  </si>
  <si>
    <t>sbi24520/edu210038/5/q6g52</t>
  </si>
  <si>
    <t>sbi24520/edu210038/5/q7g9q</t>
  </si>
  <si>
    <t>sbi24920/edu210038/9/23v33</t>
  </si>
  <si>
    <t>sbi241020/edu210038/10/qw652</t>
  </si>
  <si>
    <t>sbi24620/edu210038/6/25rvg</t>
  </si>
  <si>
    <t>sbi24620/edu210038/6/q4zwv</t>
  </si>
  <si>
    <t>sbi24620/edu210038/6/qw3ww</t>
  </si>
  <si>
    <t>sbi24620/edu210038/6/qg7w9</t>
  </si>
  <si>
    <t>sbi24620/edu210038/6/25r45</t>
  </si>
  <si>
    <t>sbi24620/edu210038/6/29v9z</t>
  </si>
  <si>
    <t>sbi24620/edu210038/6/2rgr3</t>
  </si>
  <si>
    <t>sbi24620/edu210038/6/23vg3</t>
  </si>
  <si>
    <t>sbi24620/edu210038/6/25r4g</t>
  </si>
  <si>
    <t>sbi24620/edu210038/6/2v9g7</t>
  </si>
  <si>
    <t>sbi24620/edu210038/6/qw3vz</t>
  </si>
  <si>
    <t>sbi24620/edu210038/6/2rgw3</t>
  </si>
  <si>
    <t>sbi24620/edu210038/6/2rgz3</t>
  </si>
  <si>
    <t>победитель</t>
  </si>
  <si>
    <t>Задание 4</t>
  </si>
  <si>
    <r>
      <t>Протокол школьного этапа этапа всероссийской олимпиады школьников по биологии в 2024-2025 уч.г.,</t>
    </r>
    <r>
      <rPr>
        <b/>
        <sz val="11"/>
        <color rgb="FFFF0000"/>
        <rFont val="Arial"/>
        <charset val="134"/>
      </rPr>
      <t xml:space="preserve"> 5</t>
    </r>
    <r>
      <rPr>
        <b/>
        <sz val="11"/>
        <rFont val="Arial"/>
        <charset val="134"/>
      </rPr>
      <t>класс</t>
    </r>
  </si>
  <si>
    <r>
      <t>Количество участников:</t>
    </r>
    <r>
      <rPr>
        <b/>
        <i/>
        <sz val="11"/>
        <color rgb="FFFF0000"/>
        <rFont val="Arial"/>
        <charset val="134"/>
      </rPr>
      <t xml:space="preserve"> 13</t>
    </r>
  </si>
  <si>
    <t>Дата проведения: 08.10.2024</t>
  </si>
  <si>
    <t>Дата проведения: 08. 10.2024</t>
  </si>
  <si>
    <r>
      <t>Протокол школьного этапа этапа всероссийской олимпиады школьников по биологии в 2024-2025 уч.г.,</t>
    </r>
    <r>
      <rPr>
        <b/>
        <sz val="11"/>
        <color rgb="FFFF0000"/>
        <rFont val="Arial"/>
        <charset val="134"/>
      </rPr>
      <t xml:space="preserve"> 9 </t>
    </r>
    <r>
      <rPr>
        <b/>
        <sz val="11"/>
        <rFont val="Arial"/>
        <charset val="134"/>
      </rPr>
      <t>класс</t>
    </r>
  </si>
  <si>
    <r>
      <t>Количество участников:</t>
    </r>
    <r>
      <rPr>
        <b/>
        <i/>
        <sz val="11"/>
        <rFont val="Arial"/>
        <charset val="134"/>
      </rPr>
      <t xml:space="preserve"> 10</t>
    </r>
  </si>
  <si>
    <t>Протокол школьного этапа этапа всероссийской олимпиады школьников по биологии в 2024-2025 уч.г., 10 класс</t>
  </si>
  <si>
    <r>
      <t>Количество участников:</t>
    </r>
    <r>
      <rPr>
        <b/>
        <i/>
        <sz val="11"/>
        <rFont val="Arial"/>
        <charset val="134"/>
      </rPr>
      <t xml:space="preserve"> 16</t>
    </r>
  </si>
  <si>
    <r>
      <t>Количество участников:</t>
    </r>
    <r>
      <rPr>
        <b/>
        <i/>
        <sz val="11"/>
        <rFont val="Arial"/>
        <charset val="134"/>
      </rPr>
      <t xml:space="preserve"> 8</t>
    </r>
  </si>
  <si>
    <r>
      <t>Количество участников:</t>
    </r>
    <r>
      <rPr>
        <b/>
        <i/>
        <sz val="11"/>
        <rFont val="Arial"/>
        <charset val="134"/>
      </rPr>
      <t xml:space="preserve"> 12</t>
    </r>
  </si>
</sst>
</file>

<file path=xl/styles.xml><?xml version="1.0" encoding="utf-8"?>
<styleSheet xmlns="http://schemas.openxmlformats.org/spreadsheetml/2006/main">
  <numFmts count="1">
    <numFmt numFmtId="164" formatCode="0.0"/>
  </numFmts>
  <fonts count="46">
    <font>
      <sz val="9"/>
      <color theme="1"/>
      <name val="Calibri"/>
      <charset val="134"/>
      <scheme val="minor"/>
    </font>
    <font>
      <b/>
      <sz val="11"/>
      <name val="Arial"/>
      <charset val="134"/>
    </font>
    <font>
      <b/>
      <i/>
      <sz val="11"/>
      <color indexed="2"/>
      <name val="Arial"/>
      <charset val="134"/>
    </font>
    <font>
      <b/>
      <sz val="10"/>
      <name val="Arial"/>
      <charset val="134"/>
    </font>
    <font>
      <sz val="10"/>
      <name val="Arial"/>
      <charset val="134"/>
    </font>
    <font>
      <b/>
      <sz val="11"/>
      <name val="Arial"/>
      <charset val="204"/>
    </font>
    <font>
      <sz val="11"/>
      <name val="Arial"/>
      <charset val="204"/>
    </font>
    <font>
      <sz val="11"/>
      <color theme="1"/>
      <name val="Calibri"/>
      <charset val="204"/>
      <scheme val="minor"/>
    </font>
    <font>
      <sz val="11"/>
      <color indexed="2"/>
      <name val="Arial"/>
      <charset val="204"/>
    </font>
    <font>
      <sz val="11"/>
      <name val="Arial"/>
      <charset val="134"/>
    </font>
    <font>
      <sz val="12"/>
      <color theme="1"/>
      <name val="Calibri"/>
      <charset val="204"/>
      <scheme val="minor"/>
    </font>
    <font>
      <b/>
      <sz val="12"/>
      <name val="Arial"/>
      <charset val="204"/>
    </font>
    <font>
      <sz val="11"/>
      <name val="Calibri"/>
      <charset val="134"/>
    </font>
    <font>
      <sz val="11"/>
      <color indexed="65"/>
      <name val="Calibri"/>
      <charset val="134"/>
    </font>
    <font>
      <sz val="11"/>
      <color indexed="62"/>
      <name val="Calibri"/>
      <charset val="134"/>
    </font>
    <font>
      <b/>
      <sz val="11"/>
      <color indexed="63"/>
      <name val="Calibri"/>
      <charset val="134"/>
    </font>
    <font>
      <b/>
      <sz val="11"/>
      <color indexed="52"/>
      <name val="Calibri"/>
      <charset val="134"/>
    </font>
    <font>
      <b/>
      <sz val="15"/>
      <color indexed="56"/>
      <name val="Calibri"/>
      <charset val="134"/>
    </font>
    <font>
      <b/>
      <sz val="13"/>
      <color indexed="56"/>
      <name val="Calibri"/>
      <charset val="134"/>
    </font>
    <font>
      <b/>
      <sz val="11"/>
      <color indexed="56"/>
      <name val="Calibri"/>
      <charset val="134"/>
    </font>
    <font>
      <b/>
      <sz val="11"/>
      <name val="Calibri"/>
      <charset val="134"/>
    </font>
    <font>
      <b/>
      <sz val="11"/>
      <color indexed="65"/>
      <name val="Calibri"/>
      <charset val="134"/>
    </font>
    <font>
      <b/>
      <sz val="18"/>
      <color indexed="56"/>
      <name val="Cambria"/>
      <charset val="134"/>
    </font>
    <font>
      <sz val="11"/>
      <color indexed="60"/>
      <name val="Calibri"/>
      <charset val="134"/>
    </font>
    <font>
      <sz val="10"/>
      <name val="Arial Cyr"/>
      <charset val="134"/>
    </font>
    <font>
      <sz val="11"/>
      <color indexed="20"/>
      <name val="Calibri"/>
      <charset val="134"/>
    </font>
    <font>
      <i/>
      <sz val="11"/>
      <color indexed="23"/>
      <name val="Calibri"/>
      <charset val="134"/>
    </font>
    <font>
      <sz val="11"/>
      <color indexed="52"/>
      <name val="Calibri"/>
      <charset val="134"/>
    </font>
    <font>
      <sz val="11"/>
      <color indexed="2"/>
      <name val="Calibri"/>
      <charset val="134"/>
    </font>
    <font>
      <sz val="11"/>
      <color indexed="17"/>
      <name val="Calibri"/>
      <charset val="134"/>
    </font>
    <font>
      <b/>
      <i/>
      <sz val="11"/>
      <color rgb="FFFF0000"/>
      <name val="Arial"/>
      <charset val="134"/>
    </font>
    <font>
      <b/>
      <sz val="11"/>
      <color rgb="FFFF0000"/>
      <name val="Arial"/>
      <charset val="134"/>
    </font>
    <font>
      <sz val="11"/>
      <color theme="1"/>
      <name val="Calibri"/>
      <family val="2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name val="Arial"/>
      <charset val="134"/>
    </font>
    <font>
      <sz val="9"/>
      <name val="Calibri"/>
      <charset val="134"/>
      <scheme val="minor"/>
    </font>
    <font>
      <sz val="11"/>
      <name val="Calibri"/>
      <charset val="204"/>
      <scheme val="minor"/>
    </font>
    <font>
      <sz val="11"/>
      <name val="Calibri"/>
      <family val="2"/>
      <scheme val="minor"/>
    </font>
    <font>
      <sz val="12"/>
      <name val="Calibri"/>
      <charset val="204"/>
      <scheme val="minor"/>
    </font>
    <font>
      <sz val="12"/>
      <name val="Calibri"/>
      <family val="2"/>
      <charset val="204"/>
      <scheme val="minor"/>
    </font>
    <font>
      <b/>
      <sz val="11"/>
      <name val="Calibri"/>
      <charset val="204"/>
      <scheme val="minor"/>
    </font>
    <font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2"/>
      <name val="Calibri"/>
      <family val="2"/>
      <charset val="20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62"/>
        <bgColor indexed="62"/>
      </patternFill>
    </fill>
    <fill>
      <patternFill patternType="solid">
        <fgColor indexed="2"/>
        <bgColor indexed="2"/>
      </patternFill>
    </fill>
    <fill>
      <patternFill patternType="solid">
        <fgColor indexed="57"/>
        <bgColor indexed="57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7">
    <xf numFmtId="0" fontId="0" fillId="0" borderId="0"/>
    <xf numFmtId="0" fontId="12" fillId="2" borderId="0" applyNumberFormat="0" applyBorder="0" applyProtection="0"/>
    <xf numFmtId="0" fontId="12" fillId="3" borderId="0" applyNumberFormat="0" applyBorder="0" applyProtection="0"/>
    <xf numFmtId="0" fontId="12" fillId="4" borderId="0" applyNumberFormat="0" applyBorder="0" applyProtection="0"/>
    <xf numFmtId="0" fontId="12" fillId="5" borderId="0" applyNumberFormat="0" applyBorder="0" applyProtection="0"/>
    <xf numFmtId="0" fontId="12" fillId="6" borderId="0" applyNumberFormat="0" applyBorder="0" applyProtection="0"/>
    <xf numFmtId="0" fontId="12" fillId="7" borderId="0" applyNumberFormat="0" applyBorder="0" applyProtection="0"/>
    <xf numFmtId="0" fontId="12" fillId="8" borderId="0" applyNumberFormat="0" applyBorder="0" applyProtection="0"/>
    <xf numFmtId="0" fontId="12" fillId="9" borderId="0" applyNumberFormat="0" applyBorder="0" applyProtection="0"/>
    <xf numFmtId="0" fontId="12" fillId="10" borderId="0" applyNumberFormat="0" applyBorder="0" applyProtection="0"/>
    <xf numFmtId="0" fontId="12" fillId="5" borderId="0" applyNumberFormat="0" applyBorder="0" applyProtection="0"/>
    <xf numFmtId="0" fontId="12" fillId="8" borderId="0" applyNumberFormat="0" applyBorder="0" applyProtection="0"/>
    <xf numFmtId="0" fontId="12" fillId="11" borderId="0" applyNumberFormat="0" applyBorder="0" applyProtection="0"/>
    <xf numFmtId="0" fontId="13" fillId="12" borderId="0" applyNumberFormat="0" applyBorder="0" applyProtection="0"/>
    <xf numFmtId="0" fontId="13" fillId="9" borderId="0" applyNumberFormat="0" applyBorder="0" applyProtection="0"/>
    <xf numFmtId="0" fontId="13" fillId="10" borderId="0" applyNumberFormat="0" applyBorder="0" applyProtection="0"/>
    <xf numFmtId="0" fontId="13" fillId="13" borderId="0" applyNumberFormat="0" applyBorder="0" applyProtection="0"/>
    <xf numFmtId="0" fontId="13" fillId="14" borderId="0" applyNumberFormat="0" applyBorder="0" applyProtection="0"/>
    <xf numFmtId="0" fontId="13" fillId="15" borderId="0" applyNumberFormat="0" applyBorder="0" applyProtection="0"/>
    <xf numFmtId="0" fontId="13" fillId="16" borderId="0" applyNumberFormat="0" applyBorder="0" applyProtection="0"/>
    <xf numFmtId="0" fontId="13" fillId="17" borderId="0" applyNumberFormat="0" applyBorder="0" applyProtection="0"/>
    <xf numFmtId="0" fontId="13" fillId="18" borderId="0" applyNumberFormat="0" applyBorder="0" applyProtection="0"/>
    <xf numFmtId="0" fontId="13" fillId="13" borderId="0" applyNumberFormat="0" applyBorder="0" applyProtection="0"/>
    <xf numFmtId="0" fontId="13" fillId="14" borderId="0" applyNumberFormat="0" applyBorder="0" applyProtection="0"/>
    <xf numFmtId="0" fontId="13" fillId="19" borderId="0" applyNumberFormat="0" applyBorder="0" applyProtection="0"/>
    <xf numFmtId="0" fontId="14" fillId="7" borderId="5" applyNumberFormat="0" applyProtection="0"/>
    <xf numFmtId="0" fontId="15" fillId="20" borderId="6" applyNumberFormat="0" applyProtection="0"/>
    <xf numFmtId="0" fontId="16" fillId="20" borderId="5" applyNumberFormat="0" applyProtection="0"/>
    <xf numFmtId="0" fontId="17" fillId="0" borderId="7" applyNumberFormat="0" applyFill="0" applyProtection="0"/>
    <xf numFmtId="0" fontId="18" fillId="0" borderId="8" applyNumberFormat="0" applyFill="0" applyProtection="0"/>
    <xf numFmtId="0" fontId="19" fillId="0" borderId="9" applyNumberFormat="0" applyFill="0" applyProtection="0"/>
    <xf numFmtId="0" fontId="19" fillId="0" borderId="0" applyNumberFormat="0" applyFill="0" applyBorder="0" applyProtection="0"/>
    <xf numFmtId="0" fontId="20" fillId="0" borderId="10" applyNumberFormat="0" applyFill="0" applyProtection="0"/>
    <xf numFmtId="0" fontId="21" fillId="21" borderId="11" applyNumberFormat="0" applyProtection="0"/>
    <xf numFmtId="0" fontId="22" fillId="0" borderId="0" applyNumberFormat="0" applyFill="0" applyBorder="0" applyProtection="0"/>
    <xf numFmtId="0" fontId="23" fillId="22" borderId="0" applyNumberFormat="0" applyBorder="0" applyProtection="0"/>
    <xf numFmtId="0" fontId="24" fillId="0" borderId="0"/>
    <xf numFmtId="0" fontId="24" fillId="0" borderId="0"/>
    <xf numFmtId="0" fontId="4" fillId="0" borderId="0"/>
    <xf numFmtId="0" fontId="4" fillId="0" borderId="0"/>
    <xf numFmtId="0" fontId="25" fillId="3" borderId="0" applyNumberFormat="0" applyBorder="0" applyProtection="0"/>
    <xf numFmtId="0" fontId="26" fillId="0" borderId="0" applyNumberFormat="0" applyFill="0" applyBorder="0" applyProtection="0"/>
    <xf numFmtId="0" fontId="4" fillId="23" borderId="12" applyNumberFormat="0" applyFont="0" applyProtection="0"/>
    <xf numFmtId="0" fontId="27" fillId="0" borderId="13" applyNumberFormat="0" applyFill="0" applyProtection="0"/>
    <xf numFmtId="0" fontId="28" fillId="0" borderId="0" applyNumberFormat="0" applyFill="0" applyBorder="0" applyProtection="0"/>
    <xf numFmtId="0" fontId="29" fillId="4" borderId="0" applyNumberFormat="0" applyBorder="0" applyProtection="0"/>
    <xf numFmtId="0" fontId="32" fillId="0" borderId="0"/>
  </cellStyleXfs>
  <cellXfs count="88">
    <xf numFmtId="0" fontId="0" fillId="0" borderId="0" xfId="0"/>
    <xf numFmtId="0" fontId="1" fillId="0" borderId="0" xfId="38" applyFont="1" applyAlignment="1">
      <alignment horizontal="center" vertical="top" wrapText="1"/>
    </xf>
    <xf numFmtId="0" fontId="4" fillId="0" borderId="0" xfId="38"/>
    <xf numFmtId="0" fontId="3" fillId="0" borderId="0" xfId="38" applyFont="1" applyAlignment="1">
      <alignment horizontal="center"/>
    </xf>
    <xf numFmtId="0" fontId="5" fillId="0" borderId="1" xfId="38" applyFont="1" applyBorder="1" applyAlignment="1">
      <alignment horizontal="center" vertical="top" wrapText="1"/>
    </xf>
    <xf numFmtId="0" fontId="6" fillId="0" borderId="1" xfId="38" applyFont="1" applyBorder="1" applyAlignment="1">
      <alignment horizontal="center" vertical="top" wrapText="1"/>
    </xf>
    <xf numFmtId="0" fontId="5" fillId="0" borderId="1" xfId="38" applyFont="1" applyBorder="1" applyAlignment="1">
      <alignment horizontal="left" vertical="top" wrapText="1"/>
    </xf>
    <xf numFmtId="0" fontId="7" fillId="0" borderId="1" xfId="0" applyFont="1" applyBorder="1"/>
    <xf numFmtId="0" fontId="8" fillId="0" borderId="1" xfId="38" applyFont="1" applyBorder="1" applyAlignment="1">
      <alignment horizontal="left" vertical="top" wrapText="1"/>
    </xf>
    <xf numFmtId="0" fontId="6" fillId="0" borderId="1" xfId="38" applyFont="1" applyBorder="1" applyAlignment="1">
      <alignment horizontal="left" vertical="top" wrapText="1"/>
    </xf>
    <xf numFmtId="0" fontId="9" fillId="0" borderId="0" xfId="38" applyFont="1" applyAlignment="1">
      <alignment horizontal="left" wrapText="1"/>
    </xf>
    <xf numFmtId="0" fontId="5" fillId="0" borderId="2" xfId="38" applyFont="1" applyBorder="1" applyAlignment="1">
      <alignment horizontal="center" vertical="top" wrapText="1"/>
    </xf>
    <xf numFmtId="1" fontId="5" fillId="0" borderId="3" xfId="38" applyNumberFormat="1" applyFont="1" applyBorder="1" applyAlignment="1">
      <alignment horizontal="center" vertical="top" wrapText="1"/>
    </xf>
    <xf numFmtId="164" fontId="5" fillId="0" borderId="3" xfId="38" applyNumberFormat="1" applyFont="1" applyBorder="1" applyAlignment="1">
      <alignment horizontal="center" vertical="top" wrapText="1"/>
    </xf>
    <xf numFmtId="0" fontId="6" fillId="0" borderId="1" xfId="38" applyFont="1" applyBorder="1"/>
    <xf numFmtId="0" fontId="6" fillId="0" borderId="0" xfId="38" applyFont="1"/>
    <xf numFmtId="0" fontId="5" fillId="0" borderId="0" xfId="38" applyFont="1" applyAlignment="1">
      <alignment horizontal="center"/>
    </xf>
    <xf numFmtId="0" fontId="5" fillId="0" borderId="1" xfId="38" applyFont="1" applyBorder="1" applyAlignment="1">
      <alignment vertical="top"/>
    </xf>
    <xf numFmtId="0" fontId="7" fillId="0" borderId="4" xfId="0" applyFont="1" applyBorder="1"/>
    <xf numFmtId="0" fontId="11" fillId="0" borderId="1" xfId="38" applyFont="1" applyBorder="1" applyAlignment="1">
      <alignment horizontal="left" vertical="top" wrapText="1"/>
    </xf>
    <xf numFmtId="0" fontId="10" fillId="0" borderId="0" xfId="0" applyFont="1"/>
    <xf numFmtId="0" fontId="11" fillId="0" borderId="0" xfId="38" applyFont="1" applyAlignment="1">
      <alignment horizontal="left" vertical="top" wrapText="1"/>
    </xf>
    <xf numFmtId="0" fontId="11" fillId="0" borderId="1" xfId="38" applyFont="1" applyBorder="1" applyAlignment="1">
      <alignment vertical="top"/>
    </xf>
    <xf numFmtId="0" fontId="5" fillId="0" borderId="0" xfId="38" applyFont="1" applyAlignment="1">
      <alignment horizontal="left" vertical="top" wrapText="1"/>
    </xf>
    <xf numFmtId="0" fontId="32" fillId="0" borderId="0" xfId="46"/>
    <xf numFmtId="0" fontId="33" fillId="0" borderId="1" xfId="38" applyFont="1" applyBorder="1" applyAlignment="1">
      <alignment horizontal="left" vertical="top" wrapText="1"/>
    </xf>
    <xf numFmtId="0" fontId="34" fillId="0" borderId="1" xfId="38" applyFont="1" applyBorder="1" applyAlignment="1">
      <alignment horizontal="center" vertical="top" wrapText="1"/>
    </xf>
    <xf numFmtId="0" fontId="34" fillId="0" borderId="1" xfId="38" applyFont="1" applyBorder="1" applyAlignment="1">
      <alignment horizontal="left" vertical="top" wrapText="1"/>
    </xf>
    <xf numFmtId="0" fontId="36" fillId="0" borderId="0" xfId="0" applyFont="1"/>
    <xf numFmtId="0" fontId="37" fillId="0" borderId="1" xfId="0" applyFont="1" applyBorder="1"/>
    <xf numFmtId="0" fontId="37" fillId="0" borderId="0" xfId="0" applyFont="1"/>
    <xf numFmtId="0" fontId="39" fillId="0" borderId="1" xfId="0" applyFont="1" applyBorder="1"/>
    <xf numFmtId="0" fontId="40" fillId="0" borderId="1" xfId="0" applyFont="1" applyBorder="1"/>
    <xf numFmtId="0" fontId="39" fillId="0" borderId="0" xfId="0" applyFont="1"/>
    <xf numFmtId="0" fontId="41" fillId="0" borderId="1" xfId="0" applyFont="1" applyBorder="1"/>
    <xf numFmtId="1" fontId="5" fillId="0" borderId="1" xfId="38" applyNumberFormat="1" applyFont="1" applyBorder="1" applyAlignment="1">
      <alignment horizontal="left" vertical="top" wrapText="1"/>
    </xf>
    <xf numFmtId="2" fontId="10" fillId="0" borderId="0" xfId="0" applyNumberFormat="1" applyFont="1"/>
    <xf numFmtId="0" fontId="38" fillId="0" borderId="1" xfId="46" applyFont="1" applyBorder="1"/>
    <xf numFmtId="164" fontId="5" fillId="0" borderId="1" xfId="38" applyNumberFormat="1" applyFont="1" applyBorder="1" applyAlignment="1">
      <alignment horizontal="center" vertical="top" wrapText="1"/>
    </xf>
    <xf numFmtId="164" fontId="5" fillId="0" borderId="1" xfId="38" applyNumberFormat="1" applyFont="1" applyBorder="1" applyAlignment="1">
      <alignment horizontal="left" vertical="top" wrapText="1"/>
    </xf>
    <xf numFmtId="164" fontId="39" fillId="0" borderId="1" xfId="0" applyNumberFormat="1" applyFont="1" applyBorder="1"/>
    <xf numFmtId="164" fontId="37" fillId="0" borderId="0" xfId="0" applyNumberFormat="1" applyFont="1"/>
    <xf numFmtId="164" fontId="10" fillId="0" borderId="0" xfId="0" applyNumberFormat="1" applyFont="1"/>
    <xf numFmtId="164" fontId="6" fillId="0" borderId="1" xfId="38" applyNumberFormat="1" applyFont="1" applyBorder="1" applyAlignment="1">
      <alignment horizontal="center" vertical="top" wrapText="1"/>
    </xf>
    <xf numFmtId="164" fontId="5" fillId="0" borderId="1" xfId="38" applyNumberFormat="1" applyFont="1" applyBorder="1" applyAlignment="1">
      <alignment vertical="top"/>
    </xf>
    <xf numFmtId="164" fontId="0" fillId="0" borderId="0" xfId="0" applyNumberFormat="1"/>
    <xf numFmtId="0" fontId="6" fillId="0" borderId="4" xfId="38" applyFont="1" applyBorder="1"/>
    <xf numFmtId="0" fontId="36" fillId="0" borderId="1" xfId="0" applyFont="1" applyBorder="1"/>
    <xf numFmtId="0" fontId="42" fillId="0" borderId="1" xfId="0" applyFont="1" applyBorder="1"/>
    <xf numFmtId="0" fontId="33" fillId="0" borderId="1" xfId="38" applyFont="1" applyBorder="1" applyAlignment="1">
      <alignment horizontal="center" vertical="top" wrapText="1"/>
    </xf>
    <xf numFmtId="2" fontId="37" fillId="0" borderId="1" xfId="0" applyNumberFormat="1" applyFont="1" applyBorder="1"/>
    <xf numFmtId="164" fontId="43" fillId="0" borderId="1" xfId="0" applyNumberFormat="1" applyFont="1" applyBorder="1"/>
    <xf numFmtId="164" fontId="33" fillId="0" borderId="1" xfId="38" applyNumberFormat="1" applyFont="1" applyBorder="1" applyAlignment="1">
      <alignment horizontal="center" vertical="top" wrapText="1"/>
    </xf>
    <xf numFmtId="164" fontId="42" fillId="0" borderId="0" xfId="0" applyNumberFormat="1" applyFont="1"/>
    <xf numFmtId="1" fontId="0" fillId="0" borderId="0" xfId="0" applyNumberFormat="1"/>
    <xf numFmtId="2" fontId="0" fillId="0" borderId="0" xfId="0" applyNumberFormat="1"/>
    <xf numFmtId="0" fontId="5" fillId="0" borderId="1" xfId="38" applyFont="1" applyFill="1" applyBorder="1" applyAlignment="1">
      <alignment horizontal="center" vertical="top" wrapText="1"/>
    </xf>
    <xf numFmtId="0" fontId="6" fillId="0" borderId="1" xfId="38" applyFont="1" applyFill="1" applyBorder="1" applyAlignment="1">
      <alignment horizontal="center" vertical="top" wrapText="1"/>
    </xf>
    <xf numFmtId="0" fontId="36" fillId="0" borderId="1" xfId="0" applyFont="1" applyFill="1" applyBorder="1"/>
    <xf numFmtId="0" fontId="6" fillId="0" borderId="1" xfId="38" applyFont="1" applyFill="1" applyBorder="1" applyAlignment="1">
      <alignment horizontal="left" vertical="top" wrapText="1"/>
    </xf>
    <xf numFmtId="0" fontId="37" fillId="0" borderId="1" xfId="0" applyFont="1" applyFill="1" applyBorder="1"/>
    <xf numFmtId="164" fontId="5" fillId="0" borderId="1" xfId="38" applyNumberFormat="1" applyFont="1" applyFill="1" applyBorder="1" applyAlignment="1">
      <alignment horizontal="center" vertical="top" wrapText="1"/>
    </xf>
    <xf numFmtId="1" fontId="5" fillId="0" borderId="1" xfId="38" applyNumberFormat="1" applyFont="1" applyFill="1" applyBorder="1" applyAlignment="1">
      <alignment horizontal="center" vertical="top" wrapText="1"/>
    </xf>
    <xf numFmtId="0" fontId="38" fillId="0" borderId="1" xfId="46" applyFont="1" applyFill="1" applyBorder="1"/>
    <xf numFmtId="0" fontId="5" fillId="0" borderId="1" xfId="38" applyFont="1" applyFill="1" applyBorder="1" applyAlignment="1">
      <alignment horizontal="left" vertical="top" wrapText="1"/>
    </xf>
    <xf numFmtId="0" fontId="33" fillId="0" borderId="1" xfId="38" applyFont="1" applyBorder="1" applyAlignment="1">
      <alignment vertical="top"/>
    </xf>
    <xf numFmtId="0" fontId="44" fillId="0" borderId="1" xfId="38" applyFont="1" applyBorder="1" applyAlignment="1">
      <alignment horizontal="left" vertical="top" wrapText="1"/>
    </xf>
    <xf numFmtId="0" fontId="37" fillId="0" borderId="1" xfId="0" applyFont="1" applyBorder="1" applyAlignment="1">
      <alignment horizontal="center"/>
    </xf>
    <xf numFmtId="164" fontId="33" fillId="0" borderId="1" xfId="38" applyNumberFormat="1" applyFont="1" applyBorder="1" applyAlignment="1">
      <alignment horizontal="center" vertical="top"/>
    </xf>
    <xf numFmtId="164" fontId="44" fillId="0" borderId="1" xfId="0" applyNumberFormat="1" applyFont="1" applyBorder="1" applyAlignment="1">
      <alignment horizontal="center"/>
    </xf>
    <xf numFmtId="164" fontId="44" fillId="0" borderId="1" xfId="38" applyNumberFormat="1" applyFont="1" applyBorder="1" applyAlignment="1">
      <alignment horizontal="center" vertical="top"/>
    </xf>
    <xf numFmtId="0" fontId="6" fillId="0" borderId="0" xfId="38" applyFont="1" applyBorder="1"/>
    <xf numFmtId="164" fontId="45" fillId="0" borderId="1" xfId="0" applyNumberFormat="1" applyFont="1" applyBorder="1" applyAlignment="1">
      <alignment horizontal="center"/>
    </xf>
    <xf numFmtId="0" fontId="5" fillId="0" borderId="0" xfId="38" applyFont="1" applyBorder="1" applyAlignment="1">
      <alignment horizontal="left" vertical="top" wrapText="1"/>
    </xf>
    <xf numFmtId="0" fontId="39" fillId="0" borderId="0" xfId="0" applyFont="1" applyBorder="1"/>
    <xf numFmtId="0" fontId="0" fillId="0" borderId="0" xfId="0" applyBorder="1"/>
    <xf numFmtId="0" fontId="11" fillId="0" borderId="0" xfId="38" applyFont="1" applyBorder="1" applyAlignment="1">
      <alignment horizontal="left" vertical="top" wrapText="1"/>
    </xf>
    <xf numFmtId="0" fontId="10" fillId="0" borderId="0" xfId="0" applyFont="1" applyBorder="1"/>
    <xf numFmtId="164" fontId="39" fillId="0" borderId="0" xfId="0" applyNumberFormat="1" applyFont="1" applyBorder="1"/>
    <xf numFmtId="0" fontId="3" fillId="0" borderId="0" xfId="38" applyFont="1" applyAlignment="1">
      <alignment horizontal="center" vertical="top" wrapText="1"/>
    </xf>
    <xf numFmtId="0" fontId="1" fillId="0" borderId="0" xfId="38" applyFont="1" applyAlignment="1">
      <alignment horizontal="left" vertical="top" wrapText="1"/>
    </xf>
    <xf numFmtId="0" fontId="35" fillId="0" borderId="0" xfId="38" applyFont="1" applyAlignment="1">
      <alignment horizontal="left" vertical="top" wrapText="1"/>
    </xf>
    <xf numFmtId="0" fontId="1" fillId="0" borderId="0" xfId="38" applyFont="1" applyAlignment="1">
      <alignment horizontal="center" vertical="top" wrapText="1"/>
    </xf>
    <xf numFmtId="0" fontId="1" fillId="0" borderId="0" xfId="38" applyFont="1" applyAlignment="1">
      <alignment horizontal="left" vertical="top"/>
    </xf>
    <xf numFmtId="0" fontId="1" fillId="0" borderId="0" xfId="38" applyFont="1" applyAlignment="1">
      <alignment horizontal="left"/>
    </xf>
    <xf numFmtId="0" fontId="34" fillId="0" borderId="0" xfId="38" applyFont="1" applyAlignment="1">
      <alignment horizontal="left" vertical="top"/>
    </xf>
    <xf numFmtId="0" fontId="34" fillId="0" borderId="0" xfId="38" applyFont="1" applyAlignment="1">
      <alignment horizontal="center" vertical="top" wrapText="1"/>
    </xf>
    <xf numFmtId="0" fontId="2" fillId="0" borderId="0" xfId="38" applyFont="1" applyAlignment="1">
      <alignment horizontal="left" vertical="top" wrapText="1"/>
    </xf>
  </cellXfs>
  <cellStyles count="47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4" xfId="38"/>
    <cellStyle name="Обычный 5" xfId="46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P26"/>
  <sheetViews>
    <sheetView zoomScale="60" zoomScaleNormal="60" workbookViewId="0">
      <selection activeCell="H1" sqref="H1:H1048576"/>
    </sheetView>
  </sheetViews>
  <sheetFormatPr defaultColWidth="9" defaultRowHeight="12"/>
  <cols>
    <col min="1" max="1" width="14" customWidth="1"/>
    <col min="2" max="2" width="24.7109375" customWidth="1"/>
    <col min="3" max="3" width="23.140625" customWidth="1"/>
    <col min="4" max="4" width="24.7109375" customWidth="1"/>
    <col min="5" max="5" width="15.42578125" customWidth="1"/>
    <col min="6" max="6" width="14.28515625" customWidth="1"/>
    <col min="7" max="7" width="9.7109375" customWidth="1"/>
    <col min="8" max="8" width="13" customWidth="1"/>
    <col min="9" max="10" width="16" customWidth="1"/>
    <col min="11" max="11" width="13.28515625" customWidth="1"/>
    <col min="12" max="12" width="15" customWidth="1"/>
    <col min="13" max="13" width="12.140625" customWidth="1"/>
    <col min="14" max="14" width="17.28515625" customWidth="1"/>
    <col min="15" max="15" width="15.42578125" customWidth="1"/>
  </cols>
  <sheetData>
    <row r="2" spans="2:16" ht="13.8">
      <c r="B2" s="82" t="s">
        <v>93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</row>
    <row r="3" spans="2:16" ht="13.8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16" ht="13.8">
      <c r="B4" s="83" t="s">
        <v>94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</row>
    <row r="5" spans="2:16" ht="13.8">
      <c r="B5" s="83" t="s">
        <v>38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</row>
    <row r="6" spans="2:16" ht="13.8">
      <c r="B6" s="84" t="s">
        <v>0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</row>
    <row r="7" spans="2:16" ht="13.8">
      <c r="B7" s="80" t="s">
        <v>1</v>
      </c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</row>
    <row r="8" spans="2:16" ht="13.8">
      <c r="B8" s="80" t="s">
        <v>2</v>
      </c>
      <c r="C8" s="80"/>
      <c r="D8" s="80"/>
      <c r="E8" s="80"/>
      <c r="F8" s="80"/>
      <c r="G8" s="80"/>
      <c r="H8" s="80"/>
      <c r="I8" s="80"/>
      <c r="J8" s="80"/>
      <c r="K8" s="80"/>
      <c r="L8" s="10"/>
      <c r="M8" s="10"/>
      <c r="N8" s="10"/>
      <c r="O8" s="10"/>
    </row>
    <row r="9" spans="2:16" ht="13.8">
      <c r="B9" s="81" t="s">
        <v>3</v>
      </c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</row>
    <row r="10" spans="2:16" ht="13.8">
      <c r="B10" s="81" t="s">
        <v>4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</row>
    <row r="11" spans="2:16" ht="13.8">
      <c r="B11" s="81" t="s">
        <v>5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28"/>
    </row>
    <row r="12" spans="2:16" ht="13.8"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</row>
    <row r="13" spans="2:16" ht="13.2"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</row>
    <row r="14" spans="2:16" ht="13.2">
      <c r="B14" s="2"/>
      <c r="C14" s="2"/>
      <c r="D14" s="3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2:16" ht="96.6">
      <c r="B15" s="56" t="s">
        <v>6</v>
      </c>
      <c r="C15" s="56" t="s">
        <v>7</v>
      </c>
      <c r="D15" s="56" t="s">
        <v>8</v>
      </c>
      <c r="E15" s="56" t="s">
        <v>9</v>
      </c>
      <c r="F15" s="56" t="s">
        <v>10</v>
      </c>
      <c r="G15" s="56" t="s">
        <v>11</v>
      </c>
      <c r="H15" s="56" t="s">
        <v>12</v>
      </c>
      <c r="I15" s="56" t="s">
        <v>13</v>
      </c>
      <c r="J15" s="56" t="s">
        <v>14</v>
      </c>
      <c r="K15" s="56" t="s">
        <v>88</v>
      </c>
      <c r="L15" s="56" t="s">
        <v>15</v>
      </c>
      <c r="M15" s="56" t="s">
        <v>16</v>
      </c>
      <c r="N15" s="56" t="s">
        <v>17</v>
      </c>
      <c r="O15" s="56" t="s">
        <v>18</v>
      </c>
    </row>
    <row r="16" spans="2:16" ht="27.6">
      <c r="B16" s="57">
        <v>1</v>
      </c>
      <c r="C16" s="58" t="s">
        <v>35</v>
      </c>
      <c r="D16" s="59" t="s">
        <v>19</v>
      </c>
      <c r="E16" s="59" t="s">
        <v>20</v>
      </c>
      <c r="F16" s="60">
        <v>9</v>
      </c>
      <c r="G16" s="60">
        <v>9</v>
      </c>
      <c r="H16" s="57">
        <v>16</v>
      </c>
      <c r="I16" s="57">
        <v>14.8</v>
      </c>
      <c r="J16" s="57">
        <v>7.5</v>
      </c>
      <c r="K16" s="57">
        <v>2</v>
      </c>
      <c r="L16" s="61">
        <v>40.299999999999997</v>
      </c>
      <c r="M16" s="61">
        <v>56</v>
      </c>
      <c r="N16" s="62">
        <v>71</v>
      </c>
      <c r="O16" s="56" t="s">
        <v>21</v>
      </c>
      <c r="P16" s="45"/>
    </row>
    <row r="17" spans="2:16" ht="27.6">
      <c r="B17" s="57">
        <v>2</v>
      </c>
      <c r="C17" s="58" t="s">
        <v>33</v>
      </c>
      <c r="D17" s="59" t="s">
        <v>19</v>
      </c>
      <c r="E17" s="59" t="s">
        <v>20</v>
      </c>
      <c r="F17" s="60">
        <v>9</v>
      </c>
      <c r="G17" s="60">
        <v>9</v>
      </c>
      <c r="H17" s="57">
        <v>16</v>
      </c>
      <c r="I17" s="57">
        <v>8.8000000000000007</v>
      </c>
      <c r="J17" s="57">
        <v>7.5</v>
      </c>
      <c r="K17" s="57">
        <v>0</v>
      </c>
      <c r="L17" s="61">
        <v>32.299999999999997</v>
      </c>
      <c r="M17" s="61">
        <v>56</v>
      </c>
      <c r="N17" s="62">
        <v>57</v>
      </c>
      <c r="O17" s="56" t="s">
        <v>23</v>
      </c>
      <c r="P17" s="45"/>
    </row>
    <row r="18" spans="2:16" ht="27.6">
      <c r="B18" s="57">
        <v>3</v>
      </c>
      <c r="C18" s="63" t="s">
        <v>72</v>
      </c>
      <c r="D18" s="59" t="s">
        <v>19</v>
      </c>
      <c r="E18" s="59" t="s">
        <v>20</v>
      </c>
      <c r="F18" s="60">
        <v>9</v>
      </c>
      <c r="G18" s="60">
        <v>9</v>
      </c>
      <c r="H18" s="57">
        <v>14</v>
      </c>
      <c r="I18" s="57">
        <v>12</v>
      </c>
      <c r="J18" s="57">
        <v>4</v>
      </c>
      <c r="K18" s="57">
        <v>0</v>
      </c>
      <c r="L18" s="61">
        <v>30</v>
      </c>
      <c r="M18" s="61">
        <v>56</v>
      </c>
      <c r="N18" s="62">
        <v>53.5</v>
      </c>
      <c r="O18" s="56" t="s">
        <v>23</v>
      </c>
      <c r="P18" s="45"/>
    </row>
    <row r="19" spans="2:16" ht="27.6">
      <c r="B19" s="57">
        <v>4</v>
      </c>
      <c r="C19" s="58" t="s">
        <v>30</v>
      </c>
      <c r="D19" s="59" t="s">
        <v>19</v>
      </c>
      <c r="E19" s="59" t="s">
        <v>20</v>
      </c>
      <c r="F19" s="60">
        <v>9</v>
      </c>
      <c r="G19" s="60">
        <v>9</v>
      </c>
      <c r="H19" s="57">
        <v>16</v>
      </c>
      <c r="I19" s="57">
        <v>7.2</v>
      </c>
      <c r="J19" s="57">
        <v>6</v>
      </c>
      <c r="K19" s="57">
        <v>0</v>
      </c>
      <c r="L19" s="61">
        <v>29.2</v>
      </c>
      <c r="M19" s="61">
        <v>56</v>
      </c>
      <c r="N19" s="62">
        <v>52</v>
      </c>
      <c r="O19" s="56" t="s">
        <v>22</v>
      </c>
      <c r="P19" s="45"/>
    </row>
    <row r="20" spans="2:16" ht="27.6">
      <c r="B20" s="57">
        <v>5</v>
      </c>
      <c r="C20" s="58" t="s">
        <v>36</v>
      </c>
      <c r="D20" s="59" t="s">
        <v>19</v>
      </c>
      <c r="E20" s="59" t="s">
        <v>20</v>
      </c>
      <c r="F20" s="60">
        <v>9</v>
      </c>
      <c r="G20" s="60">
        <v>9</v>
      </c>
      <c r="H20" s="57">
        <v>10</v>
      </c>
      <c r="I20" s="57">
        <v>11.9</v>
      </c>
      <c r="J20" s="57">
        <v>1.5</v>
      </c>
      <c r="K20" s="57">
        <v>3</v>
      </c>
      <c r="L20" s="61">
        <v>26.4</v>
      </c>
      <c r="M20" s="61">
        <v>56</v>
      </c>
      <c r="N20" s="62">
        <v>46</v>
      </c>
      <c r="O20" s="64" t="s">
        <v>22</v>
      </c>
      <c r="P20" s="45"/>
    </row>
    <row r="21" spans="2:16" ht="27.6">
      <c r="B21" s="57">
        <v>6</v>
      </c>
      <c r="C21" s="58" t="s">
        <v>32</v>
      </c>
      <c r="D21" s="59" t="s">
        <v>19</v>
      </c>
      <c r="E21" s="59" t="s">
        <v>20</v>
      </c>
      <c r="F21" s="60">
        <v>9</v>
      </c>
      <c r="G21" s="60">
        <v>9</v>
      </c>
      <c r="H21" s="57">
        <v>14</v>
      </c>
      <c r="I21" s="57">
        <v>10.3</v>
      </c>
      <c r="J21" s="57">
        <v>1.5</v>
      </c>
      <c r="K21" s="57">
        <v>0</v>
      </c>
      <c r="L21" s="61">
        <v>25.8</v>
      </c>
      <c r="M21" s="61">
        <v>56</v>
      </c>
      <c r="N21" s="62">
        <v>46</v>
      </c>
      <c r="O21" s="64" t="s">
        <v>22</v>
      </c>
      <c r="P21" s="45"/>
    </row>
    <row r="22" spans="2:16" ht="27.6">
      <c r="B22" s="57">
        <v>7</v>
      </c>
      <c r="C22" s="58" t="s">
        <v>31</v>
      </c>
      <c r="D22" s="59" t="s">
        <v>19</v>
      </c>
      <c r="E22" s="59" t="s">
        <v>20</v>
      </c>
      <c r="F22" s="60">
        <v>9</v>
      </c>
      <c r="G22" s="60">
        <v>9</v>
      </c>
      <c r="H22" s="57">
        <v>12</v>
      </c>
      <c r="I22" s="57">
        <v>3.5</v>
      </c>
      <c r="J22" s="57">
        <v>6</v>
      </c>
      <c r="K22" s="57">
        <v>0</v>
      </c>
      <c r="L22" s="61">
        <v>21.5</v>
      </c>
      <c r="M22" s="61">
        <v>56</v>
      </c>
      <c r="N22" s="62">
        <v>39</v>
      </c>
      <c r="O22" s="64" t="s">
        <v>22</v>
      </c>
      <c r="P22" s="45"/>
    </row>
    <row r="23" spans="2:16" ht="27.6">
      <c r="B23" s="57">
        <v>8</v>
      </c>
      <c r="C23" s="58" t="s">
        <v>29</v>
      </c>
      <c r="D23" s="59" t="s">
        <v>19</v>
      </c>
      <c r="E23" s="59" t="s">
        <v>20</v>
      </c>
      <c r="F23" s="60">
        <v>9</v>
      </c>
      <c r="G23" s="60">
        <v>9</v>
      </c>
      <c r="H23" s="57">
        <v>14</v>
      </c>
      <c r="I23" s="57">
        <v>5.3</v>
      </c>
      <c r="J23" s="57">
        <v>1.5</v>
      </c>
      <c r="K23" s="57">
        <v>0</v>
      </c>
      <c r="L23" s="61">
        <v>20.8</v>
      </c>
      <c r="M23" s="61">
        <v>56</v>
      </c>
      <c r="N23" s="62">
        <v>37.5</v>
      </c>
      <c r="O23" s="64" t="s">
        <v>22</v>
      </c>
      <c r="P23" s="45"/>
    </row>
    <row r="24" spans="2:16" ht="27.6">
      <c r="B24" s="57">
        <v>9</v>
      </c>
      <c r="C24" s="58" t="s">
        <v>34</v>
      </c>
      <c r="D24" s="59" t="s">
        <v>19</v>
      </c>
      <c r="E24" s="59" t="s">
        <v>20</v>
      </c>
      <c r="F24" s="60">
        <v>9</v>
      </c>
      <c r="G24" s="60">
        <v>9</v>
      </c>
      <c r="H24" s="57">
        <v>11</v>
      </c>
      <c r="I24" s="57">
        <v>5.9</v>
      </c>
      <c r="J24" s="57">
        <v>1.5</v>
      </c>
      <c r="K24" s="57">
        <v>0</v>
      </c>
      <c r="L24" s="61">
        <v>18.399999999999999</v>
      </c>
      <c r="M24" s="61">
        <v>56</v>
      </c>
      <c r="N24" s="62">
        <v>32</v>
      </c>
      <c r="O24" s="64" t="s">
        <v>22</v>
      </c>
      <c r="P24" s="45"/>
    </row>
    <row r="25" spans="2:16" ht="27.6">
      <c r="B25" s="57">
        <v>10</v>
      </c>
      <c r="C25" s="58" t="s">
        <v>37</v>
      </c>
      <c r="D25" s="59" t="s">
        <v>19</v>
      </c>
      <c r="E25" s="59" t="s">
        <v>20</v>
      </c>
      <c r="F25" s="60">
        <v>9</v>
      </c>
      <c r="G25" s="60">
        <v>9</v>
      </c>
      <c r="H25" s="57">
        <v>10</v>
      </c>
      <c r="I25" s="57">
        <v>0</v>
      </c>
      <c r="J25" s="57">
        <v>0</v>
      </c>
      <c r="K25" s="57">
        <v>0</v>
      </c>
      <c r="L25" s="61">
        <v>10</v>
      </c>
      <c r="M25" s="61">
        <v>56</v>
      </c>
      <c r="N25" s="62">
        <v>18</v>
      </c>
      <c r="O25" s="64" t="s">
        <v>22</v>
      </c>
      <c r="P25" s="45"/>
    </row>
    <row r="26" spans="2:16">
      <c r="L26" s="45">
        <f>AVERAGE(L16:L25)</f>
        <v>25.470000000000002</v>
      </c>
    </row>
  </sheetData>
  <sortState ref="B16:Q25">
    <sortCondition descending="1" ref="N16:N25"/>
  </sortState>
  <mergeCells count="11">
    <mergeCell ref="B2:O2"/>
    <mergeCell ref="B4:O4"/>
    <mergeCell ref="B5:O5"/>
    <mergeCell ref="B6:O6"/>
    <mergeCell ref="B7:O7"/>
    <mergeCell ref="B13:O13"/>
    <mergeCell ref="B8:K8"/>
    <mergeCell ref="B9:O9"/>
    <mergeCell ref="B10:O10"/>
    <mergeCell ref="B11:N11"/>
    <mergeCell ref="B12:O12"/>
  </mergeCells>
  <pageMargins left="0.70866141732283505" right="0.70866141732283505" top="0.74803149606299202" bottom="0.74803149606299202" header="0.31496062992126" footer="0.31496062992126"/>
  <pageSetup paperSize="9" scale="6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3:P33"/>
  <sheetViews>
    <sheetView zoomScale="70" zoomScaleNormal="70" workbookViewId="0">
      <selection activeCell="H23" sqref="H1:H1048576"/>
    </sheetView>
  </sheetViews>
  <sheetFormatPr defaultColWidth="9" defaultRowHeight="12"/>
  <cols>
    <col min="2" max="2" width="9.42578125" customWidth="1"/>
    <col min="4" max="4" width="16" customWidth="1"/>
    <col min="5" max="5" width="14" customWidth="1"/>
    <col min="6" max="7" width="9.42578125" customWidth="1"/>
    <col min="8" max="8" width="11.7109375" customWidth="1"/>
    <col min="9" max="11" width="11.140625" customWidth="1"/>
    <col min="12" max="13" width="9.42578125" customWidth="1"/>
    <col min="14" max="14" width="15.28515625" customWidth="1"/>
    <col min="15" max="15" width="14.140625" customWidth="1"/>
  </cols>
  <sheetData>
    <row r="3" spans="1:16" ht="13.8">
      <c r="A3" s="28"/>
      <c r="B3" s="82" t="s">
        <v>95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28"/>
    </row>
    <row r="4" spans="1:16" ht="13.8">
      <c r="A4" s="28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8"/>
    </row>
    <row r="5" spans="1:16" ht="13.8">
      <c r="A5" s="28"/>
      <c r="B5" s="83" t="s">
        <v>96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28"/>
    </row>
    <row r="6" spans="1:16" ht="13.8">
      <c r="A6" s="28"/>
      <c r="B6" s="85" t="s">
        <v>62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28"/>
    </row>
    <row r="7" spans="1:16" ht="13.8">
      <c r="A7" s="28"/>
      <c r="B7" s="84" t="s">
        <v>0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28"/>
    </row>
    <row r="8" spans="1:16" ht="13.8">
      <c r="A8" s="28"/>
      <c r="B8" s="80" t="s">
        <v>1</v>
      </c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28"/>
    </row>
    <row r="9" spans="1:16" ht="13.8">
      <c r="A9" s="28"/>
      <c r="B9" s="80" t="s">
        <v>2</v>
      </c>
      <c r="C9" s="80"/>
      <c r="D9" s="80"/>
      <c r="E9" s="80"/>
      <c r="F9" s="80"/>
      <c r="G9" s="80"/>
      <c r="H9" s="80"/>
      <c r="I9" s="80"/>
      <c r="J9" s="80"/>
      <c r="K9" s="80"/>
      <c r="L9" s="10"/>
      <c r="M9" s="10"/>
      <c r="N9" s="10"/>
      <c r="O9" s="10"/>
      <c r="P9" s="28"/>
    </row>
    <row r="10" spans="1:16" ht="13.8">
      <c r="A10" s="28"/>
      <c r="B10" s="81" t="s">
        <v>3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28"/>
    </row>
    <row r="11" spans="1:16" ht="13.8">
      <c r="A11" s="28"/>
      <c r="B11" s="81" t="s">
        <v>4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28"/>
    </row>
    <row r="12" spans="1:16" ht="13.8">
      <c r="A12" s="28"/>
      <c r="B12" s="81" t="s">
        <v>25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28"/>
    </row>
    <row r="13" spans="1:16" ht="13.2">
      <c r="A13" s="28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28"/>
    </row>
    <row r="14" spans="1:16" ht="13.2">
      <c r="A14" s="28"/>
      <c r="B14" s="2"/>
      <c r="C14" s="2"/>
      <c r="D14" s="3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8"/>
    </row>
    <row r="15" spans="1:16" ht="96.6">
      <c r="A15" s="28"/>
      <c r="B15" s="4" t="s">
        <v>6</v>
      </c>
      <c r="C15" s="4" t="s">
        <v>7</v>
      </c>
      <c r="D15" s="4" t="s">
        <v>8</v>
      </c>
      <c r="E15" s="4" t="s">
        <v>9</v>
      </c>
      <c r="F15" s="4" t="s">
        <v>10</v>
      </c>
      <c r="G15" s="4" t="s">
        <v>11</v>
      </c>
      <c r="H15" s="4" t="s">
        <v>12</v>
      </c>
      <c r="I15" s="4" t="s">
        <v>13</v>
      </c>
      <c r="J15" s="4" t="s">
        <v>14</v>
      </c>
      <c r="K15" s="4" t="s">
        <v>88</v>
      </c>
      <c r="L15" s="4" t="s">
        <v>15</v>
      </c>
      <c r="M15" s="4" t="s">
        <v>16</v>
      </c>
      <c r="N15" s="4" t="s">
        <v>17</v>
      </c>
      <c r="O15" s="4" t="s">
        <v>18</v>
      </c>
      <c r="P15" s="30"/>
    </row>
    <row r="16" spans="1:16" ht="27.6">
      <c r="A16" s="28"/>
      <c r="B16" s="49">
        <v>1</v>
      </c>
      <c r="C16" s="37" t="s">
        <v>39</v>
      </c>
      <c r="D16" s="25" t="s">
        <v>19</v>
      </c>
      <c r="E16" s="25" t="s">
        <v>20</v>
      </c>
      <c r="F16" s="25">
        <v>10</v>
      </c>
      <c r="G16" s="25">
        <v>10</v>
      </c>
      <c r="H16" s="52">
        <v>21</v>
      </c>
      <c r="I16" s="52">
        <v>4.4000000000000004</v>
      </c>
      <c r="J16" s="52">
        <v>11</v>
      </c>
      <c r="K16" s="52">
        <v>3</v>
      </c>
      <c r="L16" s="52">
        <v>39.4</v>
      </c>
      <c r="M16" s="4">
        <v>63</v>
      </c>
      <c r="N16" s="38">
        <v>62.5</v>
      </c>
      <c r="O16" s="26" t="s">
        <v>21</v>
      </c>
      <c r="P16" s="41"/>
    </row>
    <row r="17" spans="1:16" ht="27.6">
      <c r="A17" s="28"/>
      <c r="B17" s="67">
        <v>2</v>
      </c>
      <c r="C17" s="37" t="s">
        <v>40</v>
      </c>
      <c r="D17" s="25" t="s">
        <v>19</v>
      </c>
      <c r="E17" s="25" t="s">
        <v>20</v>
      </c>
      <c r="F17" s="25">
        <v>10</v>
      </c>
      <c r="G17" s="25">
        <v>10</v>
      </c>
      <c r="H17" s="68">
        <v>21</v>
      </c>
      <c r="I17" s="68">
        <v>4.4000000000000004</v>
      </c>
      <c r="J17" s="68">
        <v>11</v>
      </c>
      <c r="K17" s="68">
        <v>3</v>
      </c>
      <c r="L17" s="68">
        <v>39</v>
      </c>
      <c r="M17" s="4">
        <v>63</v>
      </c>
      <c r="N17" s="39">
        <f t="shared" ref="N17:N31" si="0">L17/M17*100</f>
        <v>61.904761904761905</v>
      </c>
      <c r="O17" s="6" t="s">
        <v>23</v>
      </c>
      <c r="P17" s="30"/>
    </row>
    <row r="18" spans="1:16" ht="15.6">
      <c r="A18" s="28"/>
      <c r="B18" s="49">
        <v>3</v>
      </c>
      <c r="C18" s="37" t="s">
        <v>45</v>
      </c>
      <c r="D18" s="32" t="s">
        <v>19</v>
      </c>
      <c r="E18" s="32" t="s">
        <v>20</v>
      </c>
      <c r="F18" s="66">
        <v>10</v>
      </c>
      <c r="G18" s="66">
        <v>10</v>
      </c>
      <c r="H18" s="69">
        <v>14</v>
      </c>
      <c r="I18" s="69">
        <v>9.1</v>
      </c>
      <c r="J18" s="69">
        <v>9</v>
      </c>
      <c r="K18" s="69">
        <v>6</v>
      </c>
      <c r="L18" s="69">
        <v>38.1</v>
      </c>
      <c r="M18" s="4">
        <v>63</v>
      </c>
      <c r="N18" s="39">
        <f t="shared" si="0"/>
        <v>60.476190476190482</v>
      </c>
      <c r="O18" s="6" t="s">
        <v>23</v>
      </c>
      <c r="P18" s="30"/>
    </row>
    <row r="19" spans="1:16" ht="27.6">
      <c r="A19" s="28"/>
      <c r="B19" s="67">
        <v>4</v>
      </c>
      <c r="C19" s="37" t="s">
        <v>44</v>
      </c>
      <c r="D19" s="25" t="s">
        <v>19</v>
      </c>
      <c r="E19" s="25" t="s">
        <v>20</v>
      </c>
      <c r="F19" s="25">
        <v>10</v>
      </c>
      <c r="G19" s="25">
        <v>10</v>
      </c>
      <c r="H19" s="52">
        <v>16</v>
      </c>
      <c r="I19" s="52">
        <v>5</v>
      </c>
      <c r="J19" s="52">
        <v>9</v>
      </c>
      <c r="K19" s="52">
        <v>3</v>
      </c>
      <c r="L19" s="52">
        <v>33.9</v>
      </c>
      <c r="M19" s="4">
        <v>63</v>
      </c>
      <c r="N19" s="39">
        <f t="shared" si="0"/>
        <v>53.80952380952381</v>
      </c>
      <c r="O19" s="6" t="s">
        <v>23</v>
      </c>
      <c r="P19" s="30"/>
    </row>
    <row r="20" spans="1:16" ht="15.6">
      <c r="A20" s="28"/>
      <c r="B20" s="49">
        <v>5</v>
      </c>
      <c r="C20" s="37" t="s">
        <v>50</v>
      </c>
      <c r="D20" s="32" t="s">
        <v>19</v>
      </c>
      <c r="E20" s="32" t="s">
        <v>20</v>
      </c>
      <c r="F20" s="66">
        <v>10</v>
      </c>
      <c r="G20" s="66">
        <v>10</v>
      </c>
      <c r="H20" s="69">
        <v>16</v>
      </c>
      <c r="I20" s="69">
        <v>11.7</v>
      </c>
      <c r="J20" s="69">
        <v>3</v>
      </c>
      <c r="K20" s="69">
        <v>3</v>
      </c>
      <c r="L20" s="69">
        <v>33.700000000000003</v>
      </c>
      <c r="M20" s="4">
        <v>63</v>
      </c>
      <c r="N20" s="39">
        <f t="shared" si="0"/>
        <v>53.492063492063501</v>
      </c>
      <c r="O20" s="27" t="s">
        <v>22</v>
      </c>
      <c r="P20" s="30"/>
    </row>
    <row r="21" spans="1:16" ht="82.8">
      <c r="A21" s="28"/>
      <c r="B21" s="67">
        <v>6</v>
      </c>
      <c r="C21" s="25" t="s">
        <v>52</v>
      </c>
      <c r="D21" s="32" t="s">
        <v>19</v>
      </c>
      <c r="E21" s="32" t="s">
        <v>20</v>
      </c>
      <c r="F21" s="66">
        <v>10</v>
      </c>
      <c r="G21" s="66">
        <v>10</v>
      </c>
      <c r="H21" s="69">
        <v>16</v>
      </c>
      <c r="I21" s="69">
        <v>7</v>
      </c>
      <c r="J21" s="69">
        <v>9</v>
      </c>
      <c r="K21" s="69">
        <v>0</v>
      </c>
      <c r="L21" s="69">
        <v>32</v>
      </c>
      <c r="M21" s="4">
        <v>63</v>
      </c>
      <c r="N21" s="39">
        <f t="shared" si="0"/>
        <v>50.793650793650791</v>
      </c>
      <c r="O21" s="6" t="s">
        <v>22</v>
      </c>
      <c r="P21" s="28"/>
    </row>
    <row r="22" spans="1:16" ht="15.6">
      <c r="A22" s="28"/>
      <c r="B22" s="49">
        <v>7</v>
      </c>
      <c r="C22" s="37" t="s">
        <v>48</v>
      </c>
      <c r="D22" s="32" t="s">
        <v>19</v>
      </c>
      <c r="E22" s="32" t="s">
        <v>20</v>
      </c>
      <c r="F22" s="66">
        <v>10</v>
      </c>
      <c r="G22" s="66">
        <v>10</v>
      </c>
      <c r="H22" s="69">
        <v>17</v>
      </c>
      <c r="I22" s="69">
        <v>6.7</v>
      </c>
      <c r="J22" s="69">
        <v>6</v>
      </c>
      <c r="K22" s="69">
        <v>0</v>
      </c>
      <c r="L22" s="69">
        <v>29.7</v>
      </c>
      <c r="M22" s="4">
        <v>63</v>
      </c>
      <c r="N22" s="39">
        <f t="shared" si="0"/>
        <v>47.142857142857139</v>
      </c>
      <c r="O22" s="6" t="s">
        <v>22</v>
      </c>
      <c r="P22" s="28"/>
    </row>
    <row r="23" spans="1:16" ht="15.6">
      <c r="A23" s="28"/>
      <c r="B23" s="67">
        <v>8</v>
      </c>
      <c r="C23" s="37" t="s">
        <v>51</v>
      </c>
      <c r="D23" s="32" t="s">
        <v>19</v>
      </c>
      <c r="E23" s="32" t="s">
        <v>20</v>
      </c>
      <c r="F23" s="66">
        <v>10</v>
      </c>
      <c r="G23" s="66">
        <v>10</v>
      </c>
      <c r="H23" s="69">
        <v>14</v>
      </c>
      <c r="I23" s="69">
        <v>9.5</v>
      </c>
      <c r="J23" s="69">
        <v>4.5</v>
      </c>
      <c r="K23" s="69">
        <v>0</v>
      </c>
      <c r="L23" s="69">
        <v>28</v>
      </c>
      <c r="M23" s="4">
        <v>63</v>
      </c>
      <c r="N23" s="39">
        <f t="shared" si="0"/>
        <v>44.444444444444443</v>
      </c>
      <c r="O23" s="6" t="s">
        <v>22</v>
      </c>
      <c r="P23" s="28"/>
    </row>
    <row r="24" spans="1:16" ht="15.6">
      <c r="A24" s="28"/>
      <c r="B24" s="49">
        <v>9</v>
      </c>
      <c r="C24" s="37" t="s">
        <v>49</v>
      </c>
      <c r="D24" s="32" t="s">
        <v>19</v>
      </c>
      <c r="E24" s="32" t="s">
        <v>20</v>
      </c>
      <c r="F24" s="66">
        <v>10</v>
      </c>
      <c r="G24" s="66">
        <v>10</v>
      </c>
      <c r="H24" s="69">
        <v>16</v>
      </c>
      <c r="I24" s="69">
        <v>4.4000000000000004</v>
      </c>
      <c r="J24" s="69">
        <v>4.5</v>
      </c>
      <c r="K24" s="69">
        <v>3</v>
      </c>
      <c r="L24" s="69">
        <v>27.9</v>
      </c>
      <c r="M24" s="4">
        <v>63</v>
      </c>
      <c r="N24" s="39">
        <f t="shared" si="0"/>
        <v>44.285714285714285</v>
      </c>
      <c r="O24" s="6" t="s">
        <v>22</v>
      </c>
      <c r="P24" s="28"/>
    </row>
    <row r="25" spans="1:16" ht="27.6">
      <c r="A25" s="28"/>
      <c r="B25" s="67">
        <v>10</v>
      </c>
      <c r="C25" s="37" t="s">
        <v>45</v>
      </c>
      <c r="D25" s="25" t="s">
        <v>19</v>
      </c>
      <c r="E25" s="25" t="s">
        <v>20</v>
      </c>
      <c r="F25" s="25">
        <v>10</v>
      </c>
      <c r="G25" s="25">
        <v>10</v>
      </c>
      <c r="H25" s="52">
        <v>14</v>
      </c>
      <c r="I25" s="52">
        <v>5.5</v>
      </c>
      <c r="J25" s="52">
        <v>6</v>
      </c>
      <c r="K25" s="52">
        <v>0</v>
      </c>
      <c r="L25" s="52">
        <v>25.5</v>
      </c>
      <c r="M25" s="4">
        <v>63</v>
      </c>
      <c r="N25" s="39">
        <f t="shared" si="0"/>
        <v>40.476190476190474</v>
      </c>
      <c r="O25" s="6" t="s">
        <v>22</v>
      </c>
      <c r="P25" s="28"/>
    </row>
    <row r="26" spans="1:16" ht="15.6">
      <c r="A26" s="28"/>
      <c r="B26" s="49">
        <v>11</v>
      </c>
      <c r="C26" s="37" t="s">
        <v>47</v>
      </c>
      <c r="D26" s="32" t="s">
        <v>19</v>
      </c>
      <c r="E26" s="32" t="s">
        <v>20</v>
      </c>
      <c r="F26" s="66">
        <v>10</v>
      </c>
      <c r="G26" s="66">
        <v>10</v>
      </c>
      <c r="H26" s="70">
        <v>15</v>
      </c>
      <c r="I26" s="70">
        <v>3</v>
      </c>
      <c r="J26" s="70">
        <v>1.5</v>
      </c>
      <c r="K26" s="69">
        <v>6</v>
      </c>
      <c r="L26" s="69">
        <v>25.5</v>
      </c>
      <c r="M26" s="4">
        <v>63</v>
      </c>
      <c r="N26" s="39">
        <f t="shared" si="0"/>
        <v>40.476190476190474</v>
      </c>
      <c r="O26" s="19" t="s">
        <v>22</v>
      </c>
      <c r="P26" s="28"/>
    </row>
    <row r="27" spans="1:16" ht="15.6">
      <c r="A27" s="28"/>
      <c r="B27" s="67">
        <v>12</v>
      </c>
      <c r="C27" s="37" t="s">
        <v>43</v>
      </c>
      <c r="D27" s="32" t="s">
        <v>19</v>
      </c>
      <c r="E27" s="32" t="s">
        <v>20</v>
      </c>
      <c r="F27" s="66">
        <v>10</v>
      </c>
      <c r="G27" s="66">
        <v>10</v>
      </c>
      <c r="H27" s="69">
        <v>12</v>
      </c>
      <c r="I27" s="69">
        <v>5.4</v>
      </c>
      <c r="J27" s="69">
        <v>1.5</v>
      </c>
      <c r="K27" s="69">
        <v>0</v>
      </c>
      <c r="L27" s="69">
        <v>18.899999999999999</v>
      </c>
      <c r="M27" s="4">
        <v>63</v>
      </c>
      <c r="N27" s="39">
        <f t="shared" si="0"/>
        <v>30</v>
      </c>
      <c r="O27" s="6" t="s">
        <v>22</v>
      </c>
      <c r="P27" s="28"/>
    </row>
    <row r="28" spans="1:16" ht="15.6">
      <c r="A28" s="28"/>
      <c r="B28" s="49">
        <v>13</v>
      </c>
      <c r="C28" s="37" t="s">
        <v>41</v>
      </c>
      <c r="D28" s="32" t="s">
        <v>19</v>
      </c>
      <c r="E28" s="32" t="s">
        <v>20</v>
      </c>
      <c r="F28" s="66">
        <v>10</v>
      </c>
      <c r="G28" s="66">
        <v>10</v>
      </c>
      <c r="H28" s="69">
        <v>18</v>
      </c>
      <c r="I28" s="69">
        <v>4.9000000000000004</v>
      </c>
      <c r="J28" s="69">
        <v>4.9000000000000004</v>
      </c>
      <c r="K28" s="69">
        <v>3</v>
      </c>
      <c r="L28" s="69">
        <v>18.399999999999999</v>
      </c>
      <c r="M28" s="4">
        <v>63</v>
      </c>
      <c r="N28" s="39">
        <f t="shared" si="0"/>
        <v>29.206349206349202</v>
      </c>
      <c r="O28" s="6" t="s">
        <v>22</v>
      </c>
      <c r="P28" s="28"/>
    </row>
    <row r="29" spans="1:16" ht="15.6">
      <c r="A29" s="28"/>
      <c r="B29" s="67">
        <v>14</v>
      </c>
      <c r="C29" s="37" t="s">
        <v>42</v>
      </c>
      <c r="D29" s="32" t="s">
        <v>19</v>
      </c>
      <c r="E29" s="32" t="s">
        <v>20</v>
      </c>
      <c r="F29" s="66">
        <v>10</v>
      </c>
      <c r="G29" s="66">
        <v>10</v>
      </c>
      <c r="H29" s="69">
        <v>15</v>
      </c>
      <c r="I29" s="69">
        <v>1.5</v>
      </c>
      <c r="J29" s="69">
        <v>6</v>
      </c>
      <c r="K29" s="69">
        <v>3</v>
      </c>
      <c r="L29" s="69">
        <v>18.399999999999999</v>
      </c>
      <c r="M29" s="4">
        <v>63</v>
      </c>
      <c r="N29" s="39">
        <f t="shared" si="0"/>
        <v>29.206349206349202</v>
      </c>
      <c r="O29" s="6" t="s">
        <v>22</v>
      </c>
      <c r="P29" s="28"/>
    </row>
    <row r="30" spans="1:16" ht="15.6">
      <c r="A30" s="28"/>
      <c r="B30" s="49">
        <v>15</v>
      </c>
      <c r="C30" s="37" t="s">
        <v>73</v>
      </c>
      <c r="D30" s="32" t="s">
        <v>19</v>
      </c>
      <c r="E30" s="32" t="s">
        <v>20</v>
      </c>
      <c r="F30" s="66">
        <v>10</v>
      </c>
      <c r="G30" s="66">
        <v>10</v>
      </c>
      <c r="H30" s="69">
        <v>12</v>
      </c>
      <c r="I30" s="69">
        <v>0.7</v>
      </c>
      <c r="J30" s="69"/>
      <c r="K30" s="69">
        <v>0</v>
      </c>
      <c r="L30" s="69">
        <v>18.399999999999999</v>
      </c>
      <c r="M30" s="14">
        <v>63</v>
      </c>
      <c r="N30" s="72">
        <f t="shared" si="0"/>
        <v>29.206349206349202</v>
      </c>
      <c r="O30" s="6" t="s">
        <v>22</v>
      </c>
      <c r="P30" s="28"/>
    </row>
    <row r="31" spans="1:16" ht="27.6">
      <c r="A31" s="28"/>
      <c r="B31" s="67">
        <v>16</v>
      </c>
      <c r="C31" s="37" t="s">
        <v>46</v>
      </c>
      <c r="D31" s="25" t="s">
        <v>19</v>
      </c>
      <c r="E31" s="25" t="s">
        <v>20</v>
      </c>
      <c r="F31" s="65">
        <v>10</v>
      </c>
      <c r="G31" s="65">
        <v>10</v>
      </c>
      <c r="H31" s="68">
        <v>14</v>
      </c>
      <c r="I31" s="68">
        <v>2</v>
      </c>
      <c r="J31" s="68">
        <v>1.5</v>
      </c>
      <c r="K31" s="68">
        <v>0</v>
      </c>
      <c r="L31" s="68">
        <v>16.100000000000001</v>
      </c>
      <c r="M31" s="4">
        <v>63</v>
      </c>
      <c r="N31" s="39">
        <f t="shared" si="0"/>
        <v>25.555555555555561</v>
      </c>
      <c r="O31" s="6" t="s">
        <v>22</v>
      </c>
      <c r="P31" s="28"/>
    </row>
    <row r="32" spans="1:16" ht="15.6">
      <c r="B32" s="20"/>
      <c r="C32" s="20"/>
      <c r="D32" s="20"/>
      <c r="E32" s="20"/>
      <c r="F32" s="21"/>
      <c r="G32" s="21"/>
      <c r="H32" s="20"/>
      <c r="I32" s="20"/>
      <c r="J32" s="20"/>
      <c r="K32" s="20"/>
      <c r="L32" s="36">
        <f>AVERAGE(L16:L31)</f>
        <v>27.681249999999995</v>
      </c>
      <c r="M32" s="71"/>
      <c r="N32" s="42"/>
      <c r="O32" s="23"/>
    </row>
    <row r="33" spans="2:15" ht="15.6">
      <c r="B33" s="20"/>
      <c r="C33" s="20"/>
      <c r="D33" s="20"/>
      <c r="E33" s="20"/>
      <c r="F33" s="21"/>
      <c r="G33" s="21"/>
      <c r="H33" s="20"/>
      <c r="I33" s="20"/>
      <c r="J33" s="20"/>
      <c r="K33" s="20"/>
      <c r="L33" s="36"/>
      <c r="M33" s="20"/>
      <c r="N33" s="20"/>
      <c r="O33" s="23"/>
    </row>
  </sheetData>
  <sortState ref="B16:Q31">
    <sortCondition descending="1" ref="N16:N31"/>
  </sortState>
  <mergeCells count="10">
    <mergeCell ref="B3:O3"/>
    <mergeCell ref="B5:O5"/>
    <mergeCell ref="B6:O6"/>
    <mergeCell ref="B7:O7"/>
    <mergeCell ref="B8:O8"/>
    <mergeCell ref="B9:K9"/>
    <mergeCell ref="B10:O10"/>
    <mergeCell ref="B11:O11"/>
    <mergeCell ref="B12:O12"/>
    <mergeCell ref="B13:O13"/>
  </mergeCells>
  <pageMargins left="0.7" right="0.7" top="0.75" bottom="0.75" header="0.3" footer="0.3"/>
  <pageSetup paperSize="9" firstPageNumber="4294967295" orientation="portrait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4:R26"/>
  <sheetViews>
    <sheetView topLeftCell="A10" zoomScale="80" zoomScaleNormal="80" workbookViewId="0">
      <selection activeCell="H15" sqref="H1:H1048576"/>
    </sheetView>
  </sheetViews>
  <sheetFormatPr defaultColWidth="9" defaultRowHeight="12"/>
  <cols>
    <col min="4" max="4" width="17.7109375" customWidth="1"/>
    <col min="5" max="5" width="14.140625" customWidth="1"/>
    <col min="6" max="6" width="10.28515625" customWidth="1"/>
    <col min="7" max="7" width="10.42578125" customWidth="1"/>
    <col min="8" max="8" width="10.28515625" customWidth="1"/>
    <col min="9" max="10" width="10.140625" customWidth="1"/>
    <col min="11" max="11" width="11.140625" customWidth="1"/>
    <col min="12" max="12" width="19" customWidth="1"/>
    <col min="13" max="13" width="12.28515625" customWidth="1"/>
    <col min="14" max="14" width="16.7109375" customWidth="1"/>
    <col min="15" max="15" width="31.7109375" hidden="1" customWidth="1"/>
    <col min="16" max="16" width="14.140625" customWidth="1"/>
  </cols>
  <sheetData>
    <row r="4" spans="2:18" ht="14.1" customHeight="1">
      <c r="C4" s="86" t="s">
        <v>61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</row>
    <row r="5" spans="2:18" ht="13.8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28"/>
      <c r="R5" s="28"/>
    </row>
    <row r="6" spans="2:18" ht="13.8">
      <c r="C6" s="83" t="s">
        <v>97</v>
      </c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28"/>
      <c r="R6" s="28"/>
    </row>
    <row r="7" spans="2:18" ht="13.8">
      <c r="C7" s="85" t="s">
        <v>38</v>
      </c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28"/>
      <c r="R7" s="28"/>
    </row>
    <row r="8" spans="2:18" ht="13.8">
      <c r="C8" s="84" t="s">
        <v>0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28"/>
      <c r="R8" s="28"/>
    </row>
    <row r="9" spans="2:18" ht="14.1" customHeight="1">
      <c r="C9" s="80" t="s">
        <v>1</v>
      </c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28"/>
      <c r="R9" s="28"/>
    </row>
    <row r="10" spans="2:18" ht="14.1" customHeight="1">
      <c r="C10" s="80" t="s">
        <v>2</v>
      </c>
      <c r="D10" s="80"/>
      <c r="E10" s="80"/>
      <c r="F10" s="80"/>
      <c r="G10" s="80"/>
      <c r="H10" s="80"/>
      <c r="I10" s="80"/>
      <c r="J10" s="80"/>
      <c r="K10" s="80"/>
      <c r="L10" s="80"/>
      <c r="M10" s="10"/>
      <c r="N10" s="10"/>
      <c r="O10" s="10"/>
      <c r="P10" s="10"/>
      <c r="Q10" s="28"/>
      <c r="R10" s="28"/>
    </row>
    <row r="11" spans="2:18" ht="14.1" customHeight="1">
      <c r="C11" s="81" t="s">
        <v>3</v>
      </c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28"/>
      <c r="R11" s="28"/>
    </row>
    <row r="12" spans="2:18" ht="14.1" customHeight="1">
      <c r="C12" s="81" t="s">
        <v>4</v>
      </c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28"/>
      <c r="R12" s="28"/>
    </row>
    <row r="13" spans="2:18" ht="13.8">
      <c r="C13" s="81" t="s">
        <v>5</v>
      </c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28"/>
      <c r="Q13" s="28"/>
      <c r="R13" s="28"/>
    </row>
    <row r="14" spans="2:18" ht="13.2"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28"/>
      <c r="Q14" s="28"/>
      <c r="R14" s="28"/>
    </row>
    <row r="15" spans="2:18" ht="14.4">
      <c r="B15" s="18"/>
      <c r="C15" s="46"/>
      <c r="D15" s="15"/>
      <c r="E15" s="16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30"/>
      <c r="Q15" s="30"/>
      <c r="R15" s="28"/>
    </row>
    <row r="16" spans="2:18" ht="96.6">
      <c r="B16" s="4" t="s">
        <v>6</v>
      </c>
      <c r="C16" s="4" t="s">
        <v>7</v>
      </c>
      <c r="D16" s="4" t="s">
        <v>8</v>
      </c>
      <c r="E16" s="4" t="s">
        <v>9</v>
      </c>
      <c r="F16" s="4" t="s">
        <v>10</v>
      </c>
      <c r="G16" s="4" t="s">
        <v>11</v>
      </c>
      <c r="H16" s="4" t="s">
        <v>12</v>
      </c>
      <c r="I16" s="4" t="s">
        <v>13</v>
      </c>
      <c r="J16" s="4"/>
      <c r="K16" s="4" t="s">
        <v>14</v>
      </c>
      <c r="L16" s="4" t="s">
        <v>15</v>
      </c>
      <c r="M16" s="4" t="s">
        <v>16</v>
      </c>
      <c r="N16" s="4" t="s">
        <v>17</v>
      </c>
      <c r="O16" s="4" t="s">
        <v>18</v>
      </c>
      <c r="P16" s="4" t="s">
        <v>18</v>
      </c>
      <c r="Q16" s="30"/>
      <c r="R16" s="28"/>
    </row>
    <row r="17" spans="2:18" ht="27.6">
      <c r="B17" s="7">
        <v>1</v>
      </c>
      <c r="C17" s="48" t="s">
        <v>54</v>
      </c>
      <c r="D17" s="25" t="s">
        <v>19</v>
      </c>
      <c r="E17" s="25" t="s">
        <v>20</v>
      </c>
      <c r="F17" s="49">
        <v>11</v>
      </c>
      <c r="G17" s="49">
        <v>11</v>
      </c>
      <c r="H17" s="29">
        <v>21</v>
      </c>
      <c r="I17" s="29">
        <v>11.5</v>
      </c>
      <c r="J17" s="29">
        <v>7</v>
      </c>
      <c r="K17" s="29">
        <v>3</v>
      </c>
      <c r="L17" s="29">
        <v>42.5</v>
      </c>
      <c r="M17" s="29">
        <v>70</v>
      </c>
      <c r="N17" s="51">
        <f>L17/M17*100</f>
        <v>60.714285714285708</v>
      </c>
      <c r="O17" s="29"/>
      <c r="P17" s="27" t="s">
        <v>21</v>
      </c>
      <c r="Q17" s="30"/>
      <c r="R17" s="28"/>
    </row>
    <row r="18" spans="2:18" ht="27.6">
      <c r="B18" s="7">
        <v>2</v>
      </c>
      <c r="C18" s="47" t="s">
        <v>53</v>
      </c>
      <c r="D18" s="25" t="s">
        <v>19</v>
      </c>
      <c r="E18" s="25" t="s">
        <v>20</v>
      </c>
      <c r="F18" s="49">
        <v>11</v>
      </c>
      <c r="G18" s="49">
        <v>11</v>
      </c>
      <c r="H18" s="29">
        <v>21</v>
      </c>
      <c r="I18" s="50">
        <v>6</v>
      </c>
      <c r="J18" s="29">
        <v>8.5</v>
      </c>
      <c r="K18" s="29">
        <v>6</v>
      </c>
      <c r="L18" s="29">
        <v>41.5</v>
      </c>
      <c r="M18" s="29">
        <v>70</v>
      </c>
      <c r="N18" s="51">
        <f>L18/M18*100</f>
        <v>59.285714285714285</v>
      </c>
      <c r="O18" s="29"/>
      <c r="P18" s="27" t="s">
        <v>23</v>
      </c>
      <c r="Q18" s="30"/>
      <c r="R18" s="28"/>
    </row>
    <row r="19" spans="2:18" ht="27.6">
      <c r="B19" s="7">
        <v>3</v>
      </c>
      <c r="C19" s="47" t="s">
        <v>55</v>
      </c>
      <c r="D19" s="25" t="s">
        <v>19</v>
      </c>
      <c r="E19" s="25" t="s">
        <v>20</v>
      </c>
      <c r="F19" s="49">
        <v>11</v>
      </c>
      <c r="G19" s="49">
        <v>11</v>
      </c>
      <c r="H19" s="38">
        <v>14</v>
      </c>
      <c r="I19" s="38">
        <v>11.5</v>
      </c>
      <c r="J19" s="38">
        <v>9</v>
      </c>
      <c r="K19" s="38">
        <v>6</v>
      </c>
      <c r="L19" s="4">
        <v>40.5</v>
      </c>
      <c r="M19" s="4">
        <v>70</v>
      </c>
      <c r="N19" s="52">
        <v>57.8</v>
      </c>
      <c r="O19" s="4"/>
      <c r="P19" s="34" t="s">
        <v>22</v>
      </c>
      <c r="Q19" s="30"/>
      <c r="R19" s="28"/>
    </row>
    <row r="20" spans="2:18" ht="27.6">
      <c r="B20" s="7">
        <v>4</v>
      </c>
      <c r="C20" s="47" t="s">
        <v>59</v>
      </c>
      <c r="D20" s="25" t="s">
        <v>19</v>
      </c>
      <c r="E20" s="25" t="s">
        <v>20</v>
      </c>
      <c r="F20" s="49">
        <v>11</v>
      </c>
      <c r="G20" s="49">
        <v>11</v>
      </c>
      <c r="H20" s="29">
        <v>17</v>
      </c>
      <c r="I20" s="29">
        <v>18.600000000000001</v>
      </c>
      <c r="J20" s="29">
        <v>3</v>
      </c>
      <c r="K20" s="29">
        <v>0</v>
      </c>
      <c r="L20" s="29">
        <v>38.6</v>
      </c>
      <c r="M20" s="29">
        <v>70</v>
      </c>
      <c r="N20" s="51">
        <f>L20/M20*100</f>
        <v>55.142857142857146</v>
      </c>
      <c r="O20" s="29"/>
      <c r="P20" s="34" t="s">
        <v>22</v>
      </c>
      <c r="Q20" s="30"/>
      <c r="R20" s="28"/>
    </row>
    <row r="21" spans="2:18" ht="27.6">
      <c r="B21" s="7">
        <v>5</v>
      </c>
      <c r="C21" s="47" t="s">
        <v>56</v>
      </c>
      <c r="D21" s="25" t="s">
        <v>19</v>
      </c>
      <c r="E21" s="25" t="s">
        <v>20</v>
      </c>
      <c r="F21" s="49">
        <v>11</v>
      </c>
      <c r="G21" s="49">
        <v>11</v>
      </c>
      <c r="H21" s="29">
        <v>13</v>
      </c>
      <c r="I21" s="29">
        <v>10.7</v>
      </c>
      <c r="J21" s="29">
        <v>7</v>
      </c>
      <c r="K21" s="29">
        <v>3</v>
      </c>
      <c r="L21" s="29">
        <v>33.700000000000003</v>
      </c>
      <c r="M21" s="29">
        <v>70</v>
      </c>
      <c r="N21" s="51">
        <f>L21/M21*100</f>
        <v>48.142857142857146</v>
      </c>
      <c r="O21" s="29"/>
      <c r="P21" s="34" t="s">
        <v>22</v>
      </c>
      <c r="Q21" s="30"/>
      <c r="R21" s="28"/>
    </row>
    <row r="22" spans="2:18" ht="27.6">
      <c r="B22" s="7">
        <v>6</v>
      </c>
      <c r="C22" s="47" t="s">
        <v>60</v>
      </c>
      <c r="D22" s="25" t="s">
        <v>19</v>
      </c>
      <c r="E22" s="25" t="s">
        <v>20</v>
      </c>
      <c r="F22" s="49">
        <v>11</v>
      </c>
      <c r="G22" s="49">
        <v>11</v>
      </c>
      <c r="H22" s="29">
        <v>14</v>
      </c>
      <c r="I22" s="29">
        <v>6.9</v>
      </c>
      <c r="J22" s="29">
        <v>6</v>
      </c>
      <c r="K22" s="29">
        <v>5</v>
      </c>
      <c r="L22" s="29">
        <v>31.9</v>
      </c>
      <c r="M22" s="29">
        <v>70</v>
      </c>
      <c r="N22" s="51">
        <f>L22/M22*100</f>
        <v>45.571428571428569</v>
      </c>
      <c r="O22" s="29"/>
      <c r="P22" s="6" t="s">
        <v>22</v>
      </c>
      <c r="Q22" s="30"/>
      <c r="R22" s="28"/>
    </row>
    <row r="23" spans="2:18" ht="27.6">
      <c r="B23" s="7">
        <v>7</v>
      </c>
      <c r="C23" s="47" t="s">
        <v>57</v>
      </c>
      <c r="D23" s="25" t="s">
        <v>19</v>
      </c>
      <c r="E23" s="25" t="s">
        <v>20</v>
      </c>
      <c r="F23" s="49">
        <v>11</v>
      </c>
      <c r="G23" s="49">
        <v>11</v>
      </c>
      <c r="H23" s="29">
        <v>10</v>
      </c>
      <c r="I23" s="29">
        <v>3.6</v>
      </c>
      <c r="J23" s="29">
        <v>4.5</v>
      </c>
      <c r="K23" s="29">
        <v>2</v>
      </c>
      <c r="L23" s="29">
        <v>20.100000000000001</v>
      </c>
      <c r="M23" s="29">
        <v>70</v>
      </c>
      <c r="N23" s="51">
        <f>L23/M23*100</f>
        <v>28.714285714285715</v>
      </c>
      <c r="O23" s="29"/>
      <c r="P23" s="34" t="s">
        <v>22</v>
      </c>
      <c r="Q23" s="30"/>
      <c r="R23" s="28"/>
    </row>
    <row r="24" spans="2:18" ht="27.6">
      <c r="B24" s="7">
        <v>8</v>
      </c>
      <c r="C24" s="47" t="s">
        <v>58</v>
      </c>
      <c r="D24" s="25" t="s">
        <v>19</v>
      </c>
      <c r="E24" s="25" t="s">
        <v>20</v>
      </c>
      <c r="F24" s="49">
        <v>11</v>
      </c>
      <c r="G24" s="49">
        <v>11</v>
      </c>
      <c r="H24" s="29">
        <v>20</v>
      </c>
      <c r="I24" s="29">
        <v>0</v>
      </c>
      <c r="J24" s="29">
        <v>0</v>
      </c>
      <c r="K24" s="29">
        <v>0</v>
      </c>
      <c r="L24" s="29">
        <v>20</v>
      </c>
      <c r="M24" s="29">
        <v>70</v>
      </c>
      <c r="N24" s="51">
        <f>L24/M24*100</f>
        <v>28.571428571428569</v>
      </c>
      <c r="O24" s="29"/>
      <c r="P24" s="34" t="s">
        <v>22</v>
      </c>
      <c r="Q24" s="30"/>
      <c r="R24" s="28"/>
    </row>
    <row r="25" spans="2:18">
      <c r="C25" s="28"/>
      <c r="D25" s="28"/>
      <c r="E25" s="28"/>
      <c r="F25" s="28"/>
      <c r="G25" s="28"/>
      <c r="H25" s="28"/>
      <c r="I25" s="28"/>
      <c r="J25" s="28"/>
      <c r="K25" s="28"/>
      <c r="L25" s="28">
        <f>AVERAGE(L17:L24)</f>
        <v>33.6</v>
      </c>
      <c r="M25" s="28"/>
      <c r="N25" s="53"/>
      <c r="O25" s="28"/>
      <c r="P25" s="28"/>
      <c r="Q25" s="28"/>
      <c r="R25" s="28"/>
    </row>
    <row r="26" spans="2:18"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</row>
  </sheetData>
  <sortState ref="B16:R24">
    <sortCondition descending="1" ref="N16:N24"/>
  </sortState>
  <mergeCells count="10">
    <mergeCell ref="C4:P4"/>
    <mergeCell ref="C6:P6"/>
    <mergeCell ref="C7:P7"/>
    <mergeCell ref="C8:P8"/>
    <mergeCell ref="C9:P9"/>
    <mergeCell ref="C10:L10"/>
    <mergeCell ref="C11:P11"/>
    <mergeCell ref="C12:P12"/>
    <mergeCell ref="C13:O13"/>
    <mergeCell ref="C14:O14"/>
  </mergeCells>
  <pageMargins left="0.7" right="0.7" top="0.75" bottom="0.75" header="0.3" footer="0.3"/>
  <pageSetup paperSize="9" firstPageNumber="4294967295" orientation="portrait" useFirstPageNumber="1"/>
</worksheet>
</file>

<file path=xl/worksheets/sheet4.xml><?xml version="1.0" encoding="utf-8"?>
<worksheet xmlns="http://schemas.openxmlformats.org/spreadsheetml/2006/main" xmlns:r="http://schemas.openxmlformats.org/officeDocument/2006/relationships">
  <dimension ref="A3:T38"/>
  <sheetViews>
    <sheetView topLeftCell="A23" zoomScale="70" zoomScaleNormal="70" workbookViewId="0">
      <selection activeCell="I23" sqref="I1:I1048576"/>
    </sheetView>
  </sheetViews>
  <sheetFormatPr defaultRowHeight="12"/>
  <cols>
    <col min="13" max="13" width="21" customWidth="1"/>
    <col min="14" max="14" width="21.140625" customWidth="1"/>
    <col min="15" max="15" width="28.140625" customWidth="1"/>
  </cols>
  <sheetData>
    <row r="3" spans="1:15" ht="13.8">
      <c r="C3" s="82" t="s">
        <v>89</v>
      </c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</row>
    <row r="4" spans="1:15" ht="13.8">
      <c r="A4" s="28"/>
      <c r="B4" s="28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13.8">
      <c r="A5" s="28"/>
      <c r="B5" s="28"/>
      <c r="C5" s="83" t="s">
        <v>98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</row>
    <row r="6" spans="1:15" ht="13.8">
      <c r="A6" s="28"/>
      <c r="B6" s="28"/>
      <c r="C6" s="85" t="s">
        <v>92</v>
      </c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</row>
    <row r="7" spans="1:15" ht="13.8">
      <c r="A7" s="28"/>
      <c r="B7" s="28"/>
      <c r="C7" s="84" t="s">
        <v>0</v>
      </c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</row>
    <row r="8" spans="1:15" ht="13.8">
      <c r="A8" s="28"/>
      <c r="B8" s="28"/>
      <c r="C8" s="80" t="s">
        <v>1</v>
      </c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</row>
    <row r="9" spans="1:15" ht="13.8">
      <c r="A9" s="28"/>
      <c r="B9" s="28"/>
      <c r="C9" s="80" t="s">
        <v>2</v>
      </c>
      <c r="D9" s="80"/>
      <c r="E9" s="80"/>
      <c r="F9" s="80"/>
      <c r="G9" s="80"/>
      <c r="H9" s="80"/>
      <c r="I9" s="80"/>
      <c r="J9" s="80"/>
      <c r="K9" s="80"/>
      <c r="L9" s="10"/>
      <c r="M9" s="10"/>
      <c r="N9" s="10"/>
      <c r="O9" s="10"/>
    </row>
    <row r="10" spans="1:15" ht="13.8">
      <c r="A10" s="28"/>
      <c r="B10" s="28"/>
      <c r="C10" s="81" t="s">
        <v>3</v>
      </c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</row>
    <row r="11" spans="1:15" ht="13.8">
      <c r="A11" s="28"/>
      <c r="B11" s="28"/>
      <c r="C11" s="81" t="s">
        <v>4</v>
      </c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</row>
    <row r="12" spans="1:15" ht="13.8">
      <c r="A12" s="28"/>
      <c r="B12" s="28"/>
      <c r="C12" s="81" t="s">
        <v>25</v>
      </c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</row>
    <row r="13" spans="1:15" ht="13.2">
      <c r="A13" s="28"/>
      <c r="B13" s="28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</row>
    <row r="14" spans="1:15" ht="13.2">
      <c r="A14" s="28"/>
      <c r="B14" s="28"/>
      <c r="C14" s="2"/>
      <c r="D14" s="2"/>
      <c r="E14" s="3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179.4">
      <c r="A15" s="28"/>
      <c r="B15" s="28"/>
      <c r="C15" s="4" t="s">
        <v>6</v>
      </c>
      <c r="D15" s="4" t="s">
        <v>7</v>
      </c>
      <c r="E15" s="4" t="s">
        <v>8</v>
      </c>
      <c r="F15" s="4" t="s">
        <v>9</v>
      </c>
      <c r="G15" s="4" t="s">
        <v>10</v>
      </c>
      <c r="H15" s="4" t="s">
        <v>11</v>
      </c>
      <c r="I15" s="4" t="s">
        <v>12</v>
      </c>
      <c r="J15" s="4" t="s">
        <v>13</v>
      </c>
      <c r="K15" s="4" t="s">
        <v>14</v>
      </c>
      <c r="L15" s="4" t="s">
        <v>15</v>
      </c>
      <c r="M15" s="4" t="s">
        <v>16</v>
      </c>
      <c r="N15" s="4" t="s">
        <v>17</v>
      </c>
      <c r="O15" s="4" t="s">
        <v>18</v>
      </c>
    </row>
    <row r="16" spans="1:15" ht="41.4">
      <c r="A16" s="28"/>
      <c r="B16" s="28"/>
      <c r="C16" s="9">
        <v>1</v>
      </c>
      <c r="D16" s="37" t="s">
        <v>45</v>
      </c>
      <c r="E16" s="9" t="s">
        <v>19</v>
      </c>
      <c r="F16" s="9" t="s">
        <v>20</v>
      </c>
      <c r="G16" s="6">
        <v>5</v>
      </c>
      <c r="H16" s="6">
        <v>5</v>
      </c>
      <c r="I16" s="5">
        <v>9</v>
      </c>
      <c r="J16" s="5">
        <v>7.6</v>
      </c>
      <c r="K16" s="43">
        <f>L16-I16-J16</f>
        <v>6.0000000000000018</v>
      </c>
      <c r="L16" s="38">
        <v>22.6</v>
      </c>
      <c r="M16" s="4">
        <v>26</v>
      </c>
      <c r="N16" s="35">
        <f t="shared" ref="N16:N27" si="0">L16/M16*100</f>
        <v>86.92307692307692</v>
      </c>
      <c r="O16" s="6" t="s">
        <v>21</v>
      </c>
    </row>
    <row r="17" spans="1:20" ht="15.6">
      <c r="A17" s="28"/>
      <c r="B17" s="28"/>
      <c r="C17" s="31">
        <v>2</v>
      </c>
      <c r="D17" s="47" t="s">
        <v>66</v>
      </c>
      <c r="E17" s="31" t="s">
        <v>19</v>
      </c>
      <c r="F17" s="31" t="s">
        <v>20</v>
      </c>
      <c r="G17" s="6">
        <v>5</v>
      </c>
      <c r="H17" s="6">
        <v>5</v>
      </c>
      <c r="I17" s="31">
        <v>7</v>
      </c>
      <c r="J17" s="31">
        <v>9.1999999999999993</v>
      </c>
      <c r="K17" s="43">
        <v>6</v>
      </c>
      <c r="L17" s="40">
        <v>22.2</v>
      </c>
      <c r="M17" s="4">
        <v>26</v>
      </c>
      <c r="N17" s="35">
        <f t="shared" si="0"/>
        <v>85.384615384615387</v>
      </c>
      <c r="O17" s="6" t="s">
        <v>23</v>
      </c>
    </row>
    <row r="18" spans="1:20" ht="41.4">
      <c r="A18" s="28"/>
      <c r="B18" s="28"/>
      <c r="C18" s="9">
        <v>3</v>
      </c>
      <c r="D18" s="47" t="s">
        <v>70</v>
      </c>
      <c r="E18" s="9" t="s">
        <v>19</v>
      </c>
      <c r="F18" s="9" t="s">
        <v>20</v>
      </c>
      <c r="G18" s="6">
        <v>5</v>
      </c>
      <c r="H18" s="6">
        <v>5</v>
      </c>
      <c r="I18" s="17">
        <v>9</v>
      </c>
      <c r="J18" s="17">
        <v>6</v>
      </c>
      <c r="K18" s="43">
        <v>6</v>
      </c>
      <c r="L18" s="44">
        <v>21</v>
      </c>
      <c r="M18" s="4">
        <v>26</v>
      </c>
      <c r="N18" s="35">
        <f t="shared" si="0"/>
        <v>80.769230769230774</v>
      </c>
      <c r="O18" s="6" t="s">
        <v>23</v>
      </c>
    </row>
    <row r="19" spans="1:20" ht="15.6">
      <c r="A19" s="28"/>
      <c r="B19" s="28"/>
      <c r="C19" s="31">
        <v>4</v>
      </c>
      <c r="D19" s="47" t="s">
        <v>68</v>
      </c>
      <c r="E19" s="31" t="s">
        <v>19</v>
      </c>
      <c r="F19" s="31" t="s">
        <v>20</v>
      </c>
      <c r="G19" s="6">
        <v>5</v>
      </c>
      <c r="H19" s="6">
        <v>5</v>
      </c>
      <c r="I19" s="31">
        <v>8</v>
      </c>
      <c r="J19" s="31">
        <v>9</v>
      </c>
      <c r="K19" s="43">
        <v>2.2000000000000002</v>
      </c>
      <c r="L19" s="40">
        <v>19.2</v>
      </c>
      <c r="M19" s="4">
        <v>26</v>
      </c>
      <c r="N19" s="35">
        <f t="shared" si="0"/>
        <v>73.84615384615384</v>
      </c>
      <c r="O19" s="6" t="s">
        <v>23</v>
      </c>
    </row>
    <row r="20" spans="1:20" ht="15.6">
      <c r="A20" s="28"/>
      <c r="B20" s="28"/>
      <c r="C20" s="9">
        <v>5</v>
      </c>
      <c r="D20" s="48" t="s">
        <v>65</v>
      </c>
      <c r="E20" s="31" t="s">
        <v>19</v>
      </c>
      <c r="F20" s="31" t="s">
        <v>20</v>
      </c>
      <c r="G20" s="6">
        <v>5</v>
      </c>
      <c r="H20" s="6">
        <v>5</v>
      </c>
      <c r="I20" s="31">
        <v>7</v>
      </c>
      <c r="J20" s="31">
        <v>4.4000000000000004</v>
      </c>
      <c r="K20" s="43">
        <v>5</v>
      </c>
      <c r="L20" s="40">
        <v>16.399999999999999</v>
      </c>
      <c r="M20" s="4">
        <v>26</v>
      </c>
      <c r="N20" s="35">
        <f t="shared" si="0"/>
        <v>63.076923076923073</v>
      </c>
      <c r="O20" s="6" t="s">
        <v>23</v>
      </c>
    </row>
    <row r="21" spans="1:20" ht="41.4">
      <c r="A21" s="28"/>
      <c r="B21" s="28"/>
      <c r="C21" s="31">
        <v>6</v>
      </c>
      <c r="D21" s="47" t="s">
        <v>69</v>
      </c>
      <c r="E21" s="9" t="s">
        <v>19</v>
      </c>
      <c r="F21" s="9" t="s">
        <v>20</v>
      </c>
      <c r="G21" s="6">
        <v>5</v>
      </c>
      <c r="H21" s="6">
        <v>5</v>
      </c>
      <c r="I21" s="5">
        <v>5</v>
      </c>
      <c r="J21" s="5">
        <v>5.5</v>
      </c>
      <c r="K21" s="43">
        <v>5.7</v>
      </c>
      <c r="L21" s="43">
        <v>16.2</v>
      </c>
      <c r="M21" s="4">
        <v>26</v>
      </c>
      <c r="N21" s="35">
        <f t="shared" si="0"/>
        <v>62.307692307692307</v>
      </c>
      <c r="O21" s="6" t="s">
        <v>23</v>
      </c>
    </row>
    <row r="22" spans="1:20" ht="15.6">
      <c r="A22" s="28"/>
      <c r="B22" s="28"/>
      <c r="C22" s="9">
        <v>7</v>
      </c>
      <c r="D22" s="47" t="s">
        <v>68</v>
      </c>
      <c r="E22" s="31" t="s">
        <v>19</v>
      </c>
      <c r="F22" s="31" t="s">
        <v>20</v>
      </c>
      <c r="G22" s="6">
        <v>5</v>
      </c>
      <c r="H22" s="6">
        <v>5</v>
      </c>
      <c r="I22" s="31">
        <v>7</v>
      </c>
      <c r="J22" s="31">
        <v>0.8</v>
      </c>
      <c r="K22" s="43">
        <v>2</v>
      </c>
      <c r="L22" s="40">
        <v>9.8000000000000007</v>
      </c>
      <c r="M22" s="4">
        <v>26</v>
      </c>
      <c r="N22" s="35">
        <f t="shared" si="0"/>
        <v>37.692307692307701</v>
      </c>
      <c r="O22" s="6" t="s">
        <v>22</v>
      </c>
    </row>
    <row r="23" spans="1:20" ht="15.6">
      <c r="A23" s="28"/>
      <c r="B23" s="28"/>
      <c r="C23" s="31">
        <v>8</v>
      </c>
      <c r="D23" s="47" t="s">
        <v>64</v>
      </c>
      <c r="E23" s="31" t="s">
        <v>19</v>
      </c>
      <c r="F23" s="31" t="s">
        <v>20</v>
      </c>
      <c r="G23" s="6">
        <v>5</v>
      </c>
      <c r="H23" s="6">
        <v>5</v>
      </c>
      <c r="I23" s="31">
        <v>3</v>
      </c>
      <c r="J23" s="31">
        <v>4.4000000000000004</v>
      </c>
      <c r="K23" s="43">
        <v>2</v>
      </c>
      <c r="L23" s="40">
        <v>9.4</v>
      </c>
      <c r="M23" s="4">
        <v>26</v>
      </c>
      <c r="N23" s="35">
        <f t="shared" si="0"/>
        <v>36.153846153846153</v>
      </c>
      <c r="O23" s="6" t="s">
        <v>22</v>
      </c>
    </row>
    <row r="24" spans="1:20" ht="15.6">
      <c r="A24" s="28"/>
      <c r="B24" s="28"/>
      <c r="C24" s="9">
        <v>9</v>
      </c>
      <c r="D24" s="48" t="s">
        <v>65</v>
      </c>
      <c r="E24" s="31" t="s">
        <v>19</v>
      </c>
      <c r="F24" s="31" t="s">
        <v>20</v>
      </c>
      <c r="G24" s="6">
        <v>5</v>
      </c>
      <c r="H24" s="6">
        <v>5</v>
      </c>
      <c r="I24" s="31">
        <v>7</v>
      </c>
      <c r="J24" s="31">
        <v>1.6</v>
      </c>
      <c r="K24" s="43">
        <v>0</v>
      </c>
      <c r="L24" s="40">
        <v>8.6</v>
      </c>
      <c r="M24" s="4">
        <v>26</v>
      </c>
      <c r="N24" s="35">
        <f t="shared" si="0"/>
        <v>33.076923076923073</v>
      </c>
      <c r="O24" s="6" t="s">
        <v>22</v>
      </c>
    </row>
    <row r="25" spans="1:20" ht="15.6">
      <c r="A25" s="28"/>
      <c r="B25" s="28"/>
      <c r="C25" s="31">
        <v>10</v>
      </c>
      <c r="D25" s="47" t="s">
        <v>63</v>
      </c>
      <c r="E25" s="31" t="s">
        <v>19</v>
      </c>
      <c r="F25" s="31" t="s">
        <v>20</v>
      </c>
      <c r="G25" s="6">
        <v>5</v>
      </c>
      <c r="H25" s="6">
        <v>5</v>
      </c>
      <c r="I25" s="31">
        <v>3</v>
      </c>
      <c r="J25" s="31">
        <v>1.6</v>
      </c>
      <c r="K25" s="43">
        <v>2</v>
      </c>
      <c r="L25" s="40">
        <v>6.6</v>
      </c>
      <c r="M25" s="4">
        <v>26</v>
      </c>
      <c r="N25" s="35">
        <f t="shared" si="0"/>
        <v>25.384615384615383</v>
      </c>
      <c r="O25" s="6" t="s">
        <v>22</v>
      </c>
    </row>
    <row r="26" spans="1:20" ht="15.6">
      <c r="A26" s="28"/>
      <c r="B26" s="28"/>
      <c r="C26" s="9">
        <v>11</v>
      </c>
      <c r="D26" s="47" t="s">
        <v>67</v>
      </c>
      <c r="E26" s="31" t="s">
        <v>19</v>
      </c>
      <c r="F26" s="31" t="s">
        <v>20</v>
      </c>
      <c r="G26" s="6">
        <v>5</v>
      </c>
      <c r="H26" s="6">
        <v>5</v>
      </c>
      <c r="I26" s="31">
        <v>5</v>
      </c>
      <c r="J26" s="31">
        <v>0.4</v>
      </c>
      <c r="K26" s="43">
        <v>0</v>
      </c>
      <c r="L26" s="40">
        <v>5.4</v>
      </c>
      <c r="M26" s="4">
        <v>26</v>
      </c>
      <c r="N26" s="35">
        <f t="shared" si="0"/>
        <v>20.76923076923077</v>
      </c>
      <c r="O26" s="6" t="s">
        <v>22</v>
      </c>
    </row>
    <row r="27" spans="1:20" ht="15.6">
      <c r="A27" s="28"/>
      <c r="B27" s="28"/>
      <c r="C27" s="31">
        <v>12</v>
      </c>
      <c r="D27" s="47" t="s">
        <v>71</v>
      </c>
      <c r="E27" s="31" t="s">
        <v>19</v>
      </c>
      <c r="F27" s="31" t="s">
        <v>20</v>
      </c>
      <c r="G27" s="6">
        <v>5</v>
      </c>
      <c r="H27" s="6">
        <v>5</v>
      </c>
      <c r="I27" s="22">
        <v>3</v>
      </c>
      <c r="J27" s="22">
        <v>0</v>
      </c>
      <c r="K27" s="43">
        <v>0</v>
      </c>
      <c r="L27" s="40">
        <v>3</v>
      </c>
      <c r="M27" s="4">
        <v>26</v>
      </c>
      <c r="N27" s="35">
        <f t="shared" si="0"/>
        <v>11.538461538461538</v>
      </c>
      <c r="O27" s="19" t="s">
        <v>22</v>
      </c>
    </row>
    <row r="28" spans="1:20" ht="15.6">
      <c r="A28" s="28"/>
      <c r="B28" s="28"/>
      <c r="C28" s="33"/>
      <c r="D28" s="33"/>
      <c r="E28" s="33"/>
      <c r="F28" s="33"/>
      <c r="G28" s="73"/>
      <c r="H28" s="73"/>
      <c r="I28" s="74"/>
      <c r="J28" s="74"/>
      <c r="K28" s="74"/>
      <c r="L28" s="78">
        <f>AVERAGE(L16:L27)</f>
        <v>13.366666666666667</v>
      </c>
      <c r="M28" s="71"/>
      <c r="N28" s="74"/>
      <c r="O28" s="73"/>
      <c r="P28" s="75"/>
      <c r="Q28" s="75"/>
      <c r="R28" s="75"/>
      <c r="S28" s="75"/>
      <c r="T28" s="75"/>
    </row>
    <row r="29" spans="1:20" ht="15.6">
      <c r="A29" s="28"/>
      <c r="B29" s="28"/>
      <c r="C29" s="33"/>
      <c r="D29" s="33"/>
      <c r="E29" s="33"/>
      <c r="F29" s="33"/>
      <c r="G29" s="75"/>
      <c r="H29" s="73"/>
      <c r="I29" s="74"/>
      <c r="J29" s="74"/>
      <c r="K29" s="74"/>
      <c r="L29" s="74"/>
      <c r="M29" s="71"/>
      <c r="N29" s="74"/>
      <c r="O29" s="73"/>
      <c r="P29" s="75"/>
      <c r="Q29" s="75"/>
      <c r="R29" s="75"/>
      <c r="S29" s="75"/>
      <c r="T29" s="75"/>
    </row>
    <row r="30" spans="1:20" ht="15.6">
      <c r="C30" s="20"/>
      <c r="D30" s="20"/>
      <c r="E30" s="20"/>
      <c r="F30" s="20"/>
      <c r="G30" s="73"/>
      <c r="H30" s="76"/>
      <c r="I30" s="77"/>
      <c r="J30" s="77"/>
      <c r="K30" s="77"/>
      <c r="L30" s="77"/>
      <c r="M30" s="77"/>
      <c r="N30" s="77"/>
      <c r="O30" s="73"/>
      <c r="P30" s="75"/>
      <c r="Q30" s="75"/>
      <c r="R30" s="75"/>
      <c r="S30" s="75"/>
      <c r="T30" s="75"/>
    </row>
    <row r="31" spans="1:20" ht="13.8">
      <c r="G31" s="73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</row>
    <row r="32" spans="1:20" ht="13.8">
      <c r="G32" s="73"/>
      <c r="H32" s="75"/>
      <c r="I32" s="75"/>
      <c r="J32" s="75"/>
      <c r="K32" s="75"/>
      <c r="L32" s="75"/>
      <c r="M32" s="75"/>
      <c r="N32" s="73"/>
      <c r="O32" s="75"/>
      <c r="P32" s="75"/>
      <c r="Q32" s="75"/>
      <c r="R32" s="75"/>
      <c r="S32" s="75"/>
      <c r="T32" s="75"/>
    </row>
    <row r="33" spans="7:20"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</row>
    <row r="34" spans="7:20"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</row>
    <row r="35" spans="7:20"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</row>
    <row r="36" spans="7:20"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</row>
    <row r="37" spans="7:20"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</row>
    <row r="38" spans="7:20"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</row>
  </sheetData>
  <sortState ref="C16:Q27">
    <sortCondition descending="1" ref="N16:N27"/>
  </sortState>
  <mergeCells count="10">
    <mergeCell ref="C10:O10"/>
    <mergeCell ref="C11:O11"/>
    <mergeCell ref="C12:O12"/>
    <mergeCell ref="C13:O13"/>
    <mergeCell ref="C3:O3"/>
    <mergeCell ref="C5:O5"/>
    <mergeCell ref="C6:O6"/>
    <mergeCell ref="C7:O7"/>
    <mergeCell ref="C8:O8"/>
    <mergeCell ref="C9:K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3:P35"/>
  <sheetViews>
    <sheetView tabSelected="1" topLeftCell="A12" zoomScale="80" zoomScaleNormal="80" workbookViewId="0">
      <selection activeCell="H15" sqref="H1:H1048576"/>
    </sheetView>
  </sheetViews>
  <sheetFormatPr defaultColWidth="9.28515625" defaultRowHeight="12"/>
  <cols>
    <col min="4" max="4" width="16.140625" customWidth="1"/>
    <col min="5" max="5" width="22" customWidth="1"/>
    <col min="14" max="14" width="20.42578125" customWidth="1"/>
  </cols>
  <sheetData>
    <row r="3" spans="2:14" ht="13.8"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</row>
    <row r="4" spans="2:14" ht="13.8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ht="13.8">
      <c r="B5" s="83" t="s">
        <v>90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</row>
    <row r="6" spans="2:14" ht="13.8">
      <c r="B6" s="83" t="s">
        <v>91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</row>
    <row r="7" spans="2:14" ht="13.8">
      <c r="B7" s="84" t="s">
        <v>0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</row>
    <row r="8" spans="2:14" ht="13.8">
      <c r="B8" s="80" t="s">
        <v>1</v>
      </c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</row>
    <row r="9" spans="2:14" ht="13.8">
      <c r="B9" s="80" t="s">
        <v>2</v>
      </c>
      <c r="C9" s="80"/>
      <c r="D9" s="80"/>
      <c r="E9" s="80"/>
      <c r="F9" s="80"/>
      <c r="G9" s="80"/>
      <c r="H9" s="80"/>
      <c r="I9" s="80"/>
      <c r="J9" s="80"/>
      <c r="K9" s="10"/>
      <c r="L9" s="10"/>
      <c r="M9" s="10"/>
      <c r="N9" s="10"/>
    </row>
    <row r="10" spans="2:14" ht="13.8">
      <c r="B10" s="87" t="s">
        <v>3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ht="13.8">
      <c r="B11" s="87" t="s">
        <v>4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</row>
    <row r="12" spans="2:14" ht="13.8">
      <c r="B12" s="87" t="s">
        <v>27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</row>
    <row r="13" spans="2:14" ht="13.8">
      <c r="B13" s="87" t="s">
        <v>28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</row>
    <row r="14" spans="2:14" ht="13.2"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</row>
    <row r="15" spans="2:14" ht="13.8" thickBot="1">
      <c r="B15" s="2"/>
      <c r="C15" s="2"/>
      <c r="D15" s="3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2:14" ht="83.4" thickBot="1">
      <c r="B16" s="4" t="s">
        <v>6</v>
      </c>
      <c r="C16" s="4" t="s">
        <v>7</v>
      </c>
      <c r="D16" s="4" t="s">
        <v>8</v>
      </c>
      <c r="E16" s="4" t="s">
        <v>9</v>
      </c>
      <c r="F16" s="4" t="s">
        <v>10</v>
      </c>
      <c r="G16" s="4" t="s">
        <v>11</v>
      </c>
      <c r="H16" s="4" t="s">
        <v>12</v>
      </c>
      <c r="I16" s="4" t="s">
        <v>13</v>
      </c>
      <c r="J16" s="4" t="s">
        <v>14</v>
      </c>
      <c r="K16" s="11" t="s">
        <v>15</v>
      </c>
      <c r="L16" s="11" t="s">
        <v>16</v>
      </c>
      <c r="M16" s="11" t="s">
        <v>17</v>
      </c>
      <c r="N16" s="11" t="s">
        <v>18</v>
      </c>
    </row>
    <row r="17" spans="2:15" ht="17.100000000000001" customHeight="1">
      <c r="B17" s="5">
        <v>1</v>
      </c>
      <c r="C17" s="24" t="s">
        <v>83</v>
      </c>
      <c r="D17" s="8" t="s">
        <v>19</v>
      </c>
      <c r="E17" s="9" t="s">
        <v>20</v>
      </c>
      <c r="F17" s="7">
        <v>6</v>
      </c>
      <c r="G17" s="7">
        <v>6</v>
      </c>
      <c r="H17" s="43">
        <v>9</v>
      </c>
      <c r="I17" s="43">
        <v>8</v>
      </c>
      <c r="J17" s="43">
        <v>6</v>
      </c>
      <c r="K17" s="13">
        <v>22.6</v>
      </c>
      <c r="L17" s="13">
        <v>26</v>
      </c>
      <c r="M17" s="12">
        <f t="shared" ref="M17:M29" si="0">K17/L17*100</f>
        <v>86.92307692307692</v>
      </c>
      <c r="N17" s="4" t="s">
        <v>87</v>
      </c>
      <c r="O17" s="54"/>
    </row>
    <row r="18" spans="2:15" ht="27.6">
      <c r="B18" s="5">
        <v>2</v>
      </c>
      <c r="C18" s="24" t="s">
        <v>84</v>
      </c>
      <c r="D18" s="8" t="s">
        <v>19</v>
      </c>
      <c r="E18" s="9" t="s">
        <v>20</v>
      </c>
      <c r="F18" s="7">
        <v>6</v>
      </c>
      <c r="G18" s="7">
        <v>6</v>
      </c>
      <c r="H18" s="43">
        <v>8</v>
      </c>
      <c r="I18" s="43">
        <v>7.6</v>
      </c>
      <c r="J18" s="43">
        <v>6</v>
      </c>
      <c r="K18" s="38">
        <v>21.6</v>
      </c>
      <c r="L18" s="13">
        <v>26</v>
      </c>
      <c r="M18" s="12">
        <f t="shared" si="0"/>
        <v>83.07692307692308</v>
      </c>
      <c r="N18" s="4" t="s">
        <v>26</v>
      </c>
      <c r="O18" s="54"/>
    </row>
    <row r="19" spans="2:15" ht="27.6">
      <c r="B19" s="5">
        <v>3</v>
      </c>
      <c r="C19" s="24" t="s">
        <v>85</v>
      </c>
      <c r="D19" s="8" t="s">
        <v>19</v>
      </c>
      <c r="E19" s="9" t="s">
        <v>20</v>
      </c>
      <c r="F19" s="7">
        <v>6</v>
      </c>
      <c r="G19" s="7">
        <v>6</v>
      </c>
      <c r="H19" s="43">
        <v>6</v>
      </c>
      <c r="I19" s="43">
        <v>10</v>
      </c>
      <c r="J19" s="43">
        <v>5</v>
      </c>
      <c r="K19" s="38">
        <v>21.4</v>
      </c>
      <c r="L19" s="13">
        <v>26</v>
      </c>
      <c r="M19" s="12">
        <f t="shared" si="0"/>
        <v>82.307692307692307</v>
      </c>
      <c r="N19" s="4" t="s">
        <v>26</v>
      </c>
      <c r="O19" s="54"/>
    </row>
    <row r="20" spans="2:15" ht="27.6">
      <c r="B20" s="5">
        <v>4</v>
      </c>
      <c r="C20" s="24" t="s">
        <v>86</v>
      </c>
      <c r="D20" s="8" t="s">
        <v>19</v>
      </c>
      <c r="E20" s="9" t="s">
        <v>20</v>
      </c>
      <c r="F20" s="7">
        <v>6</v>
      </c>
      <c r="G20" s="7">
        <v>6</v>
      </c>
      <c r="H20" s="43">
        <v>8</v>
      </c>
      <c r="I20" s="43">
        <v>6.8</v>
      </c>
      <c r="J20" s="43">
        <v>4</v>
      </c>
      <c r="K20" s="38">
        <v>18.8</v>
      </c>
      <c r="L20" s="13">
        <v>26</v>
      </c>
      <c r="M20" s="12">
        <f t="shared" si="0"/>
        <v>72.307692307692307</v>
      </c>
      <c r="N20" s="4" t="s">
        <v>26</v>
      </c>
      <c r="O20" s="54"/>
    </row>
    <row r="21" spans="2:15" ht="27.6">
      <c r="B21" s="5">
        <v>5</v>
      </c>
      <c r="C21" s="24" t="s">
        <v>82</v>
      </c>
      <c r="D21" s="8" t="s">
        <v>19</v>
      </c>
      <c r="E21" s="9" t="s">
        <v>20</v>
      </c>
      <c r="F21" s="7">
        <v>6</v>
      </c>
      <c r="G21" s="7">
        <v>6</v>
      </c>
      <c r="H21" s="43">
        <v>8</v>
      </c>
      <c r="I21" s="43">
        <v>7.6</v>
      </c>
      <c r="J21" s="43">
        <v>3</v>
      </c>
      <c r="K21" s="38">
        <v>18.600000000000001</v>
      </c>
      <c r="L21" s="13">
        <v>26</v>
      </c>
      <c r="M21" s="12">
        <f t="shared" si="0"/>
        <v>71.538461538461533</v>
      </c>
      <c r="N21" s="4" t="s">
        <v>26</v>
      </c>
      <c r="O21" s="54"/>
    </row>
    <row r="22" spans="2:15" ht="27.6">
      <c r="B22" s="5">
        <v>6</v>
      </c>
      <c r="C22" s="24" t="s">
        <v>81</v>
      </c>
      <c r="D22" s="8" t="s">
        <v>19</v>
      </c>
      <c r="E22" s="9" t="s">
        <v>20</v>
      </c>
      <c r="F22" s="7">
        <v>6</v>
      </c>
      <c r="G22" s="7">
        <v>6</v>
      </c>
      <c r="H22" s="43">
        <v>8</v>
      </c>
      <c r="I22" s="43">
        <v>6.4</v>
      </c>
      <c r="J22" s="43">
        <v>3</v>
      </c>
      <c r="K22" s="38">
        <v>17.399999999999999</v>
      </c>
      <c r="L22" s="13">
        <v>26</v>
      </c>
      <c r="M22" s="12">
        <f t="shared" si="0"/>
        <v>66.92307692307692</v>
      </c>
      <c r="N22" s="4" t="s">
        <v>26</v>
      </c>
      <c r="O22" s="54"/>
    </row>
    <row r="23" spans="2:15" ht="27.6">
      <c r="B23" s="5">
        <v>7</v>
      </c>
      <c r="C23" s="24" t="s">
        <v>80</v>
      </c>
      <c r="D23" s="8" t="s">
        <v>19</v>
      </c>
      <c r="E23" s="9" t="s">
        <v>20</v>
      </c>
      <c r="F23" s="7">
        <v>6</v>
      </c>
      <c r="G23" s="7">
        <v>6</v>
      </c>
      <c r="H23" s="43">
        <v>6</v>
      </c>
      <c r="I23" s="43">
        <v>4</v>
      </c>
      <c r="J23" s="43">
        <v>6</v>
      </c>
      <c r="K23" s="38">
        <v>16</v>
      </c>
      <c r="L23" s="13">
        <v>26</v>
      </c>
      <c r="M23" s="12">
        <f t="shared" si="0"/>
        <v>61.53846153846154</v>
      </c>
      <c r="N23" s="4" t="s">
        <v>26</v>
      </c>
      <c r="O23" s="54"/>
    </row>
    <row r="24" spans="2:15" ht="27.6">
      <c r="B24" s="5">
        <v>8</v>
      </c>
      <c r="C24" s="24" t="s">
        <v>79</v>
      </c>
      <c r="D24" s="8" t="s">
        <v>19</v>
      </c>
      <c r="E24" s="9" t="s">
        <v>20</v>
      </c>
      <c r="F24" s="7">
        <v>6</v>
      </c>
      <c r="G24" s="7">
        <v>6</v>
      </c>
      <c r="H24" s="43">
        <v>9</v>
      </c>
      <c r="I24" s="43">
        <v>1.2</v>
      </c>
      <c r="J24" s="43">
        <v>3</v>
      </c>
      <c r="K24" s="38">
        <v>13.2</v>
      </c>
      <c r="L24" s="13">
        <v>26</v>
      </c>
      <c r="M24" s="12">
        <f t="shared" si="0"/>
        <v>50.769230769230766</v>
      </c>
      <c r="N24" s="4" t="s">
        <v>26</v>
      </c>
      <c r="O24" s="54"/>
    </row>
    <row r="25" spans="2:15" ht="27.6">
      <c r="B25" s="5">
        <v>9</v>
      </c>
      <c r="C25" s="24" t="s">
        <v>78</v>
      </c>
      <c r="D25" s="8" t="s">
        <v>19</v>
      </c>
      <c r="E25" s="9" t="s">
        <v>20</v>
      </c>
      <c r="F25" s="7">
        <v>6</v>
      </c>
      <c r="G25" s="7">
        <v>6</v>
      </c>
      <c r="H25" s="43">
        <v>6</v>
      </c>
      <c r="I25" s="43">
        <v>3</v>
      </c>
      <c r="J25" s="43">
        <v>1</v>
      </c>
      <c r="K25" s="38">
        <v>9.8000000000000007</v>
      </c>
      <c r="L25" s="13">
        <v>26</v>
      </c>
      <c r="M25" s="12">
        <f t="shared" si="0"/>
        <v>37.692307692307701</v>
      </c>
      <c r="N25" s="4" t="s">
        <v>24</v>
      </c>
      <c r="O25" s="54"/>
    </row>
    <row r="26" spans="2:15" ht="27.6">
      <c r="B26" s="5">
        <v>10</v>
      </c>
      <c r="C26" s="24" t="s">
        <v>77</v>
      </c>
      <c r="D26" s="8" t="s">
        <v>19</v>
      </c>
      <c r="E26" s="9" t="s">
        <v>20</v>
      </c>
      <c r="F26" s="7">
        <v>6</v>
      </c>
      <c r="G26" s="7">
        <v>6</v>
      </c>
      <c r="H26" s="43">
        <v>3</v>
      </c>
      <c r="I26" s="43">
        <v>3.8</v>
      </c>
      <c r="J26" s="43">
        <v>2</v>
      </c>
      <c r="K26" s="38">
        <v>8.8000000000000007</v>
      </c>
      <c r="L26" s="13">
        <v>26</v>
      </c>
      <c r="M26" s="12">
        <f t="shared" si="0"/>
        <v>33.846153846153847</v>
      </c>
      <c r="N26" s="4" t="s">
        <v>24</v>
      </c>
      <c r="O26" s="54"/>
    </row>
    <row r="27" spans="2:15" ht="27.6">
      <c r="B27" s="5">
        <v>11</v>
      </c>
      <c r="C27" s="24" t="s">
        <v>76</v>
      </c>
      <c r="D27" s="8" t="s">
        <v>19</v>
      </c>
      <c r="E27" s="9" t="s">
        <v>20</v>
      </c>
      <c r="F27" s="7">
        <v>6</v>
      </c>
      <c r="G27" s="7">
        <v>6</v>
      </c>
      <c r="H27" s="43">
        <v>5</v>
      </c>
      <c r="I27" s="43">
        <v>2</v>
      </c>
      <c r="J27" s="43">
        <v>1</v>
      </c>
      <c r="K27" s="38">
        <v>8</v>
      </c>
      <c r="L27" s="13">
        <v>26</v>
      </c>
      <c r="M27" s="12">
        <f t="shared" si="0"/>
        <v>30.76923076923077</v>
      </c>
      <c r="N27" s="4" t="s">
        <v>24</v>
      </c>
      <c r="O27" s="54"/>
    </row>
    <row r="28" spans="2:15" ht="27.6">
      <c r="B28" s="5">
        <v>12</v>
      </c>
      <c r="C28" s="24" t="s">
        <v>75</v>
      </c>
      <c r="D28" s="8" t="s">
        <v>19</v>
      </c>
      <c r="E28" s="9" t="s">
        <v>20</v>
      </c>
      <c r="F28" s="7">
        <v>6</v>
      </c>
      <c r="G28" s="7">
        <v>6</v>
      </c>
      <c r="H28" s="43">
        <v>4</v>
      </c>
      <c r="I28" s="43">
        <v>1.2</v>
      </c>
      <c r="J28" s="43">
        <v>0</v>
      </c>
      <c r="K28" s="38">
        <v>5.2</v>
      </c>
      <c r="L28" s="13">
        <v>26</v>
      </c>
      <c r="M28" s="12">
        <f t="shared" si="0"/>
        <v>20</v>
      </c>
      <c r="N28" s="4" t="s">
        <v>24</v>
      </c>
      <c r="O28" s="54"/>
    </row>
    <row r="29" spans="2:15" ht="27.6">
      <c r="B29" s="5">
        <v>13</v>
      </c>
      <c r="C29" s="24" t="s">
        <v>74</v>
      </c>
      <c r="D29" s="8" t="s">
        <v>19</v>
      </c>
      <c r="E29" s="9" t="s">
        <v>20</v>
      </c>
      <c r="F29" s="7">
        <v>6</v>
      </c>
      <c r="G29" s="7">
        <v>6</v>
      </c>
      <c r="H29" s="43">
        <v>3</v>
      </c>
      <c r="I29" s="43">
        <v>1.2</v>
      </c>
      <c r="J29" s="43">
        <v>0</v>
      </c>
      <c r="K29" s="38">
        <v>4.2</v>
      </c>
      <c r="L29" s="13">
        <v>26</v>
      </c>
      <c r="M29" s="12">
        <f t="shared" si="0"/>
        <v>16.153846153846153</v>
      </c>
      <c r="N29" s="4" t="s">
        <v>24</v>
      </c>
      <c r="O29" s="54"/>
    </row>
    <row r="30" spans="2:15">
      <c r="K30" s="45">
        <f>AVERAGE(K17:K29)</f>
        <v>14.276923076923076</v>
      </c>
    </row>
    <row r="34" spans="13:16">
      <c r="M34">
        <v>2</v>
      </c>
      <c r="N34">
        <v>3</v>
      </c>
      <c r="O34">
        <v>5</v>
      </c>
      <c r="P34">
        <v>3</v>
      </c>
    </row>
    <row r="35" spans="13:16">
      <c r="M35" s="55">
        <f>M34/13*100</f>
        <v>15.384615384615385</v>
      </c>
      <c r="N35" s="55">
        <f t="shared" ref="N35:P35" si="1">N34/13*100</f>
        <v>23.076923076923077</v>
      </c>
      <c r="O35" s="55">
        <f t="shared" si="1"/>
        <v>38.461538461538467</v>
      </c>
      <c r="P35" s="55">
        <f t="shared" si="1"/>
        <v>23.076923076923077</v>
      </c>
    </row>
  </sheetData>
  <sortState ref="B17:P29">
    <sortCondition descending="1" ref="M17:M29"/>
  </sortState>
  <mergeCells count="11">
    <mergeCell ref="B3:N3"/>
    <mergeCell ref="B5:N5"/>
    <mergeCell ref="B6:N6"/>
    <mergeCell ref="B7:N7"/>
    <mergeCell ref="B8:N8"/>
    <mergeCell ref="B14:N14"/>
    <mergeCell ref="B9:J9"/>
    <mergeCell ref="B10:N10"/>
    <mergeCell ref="B11:N11"/>
    <mergeCell ref="B12:M12"/>
    <mergeCell ref="B13:N13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9 класс</vt:lpstr>
      <vt:lpstr>10 класс</vt:lpstr>
      <vt:lpstr>11 класс</vt:lpstr>
      <vt:lpstr>5 класс</vt:lpstr>
      <vt:lpstr>6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НЕандрей</cp:lastModifiedBy>
  <cp:revision>2</cp:revision>
  <dcterms:created xsi:type="dcterms:W3CDTF">2017-09-13T09:18:00Z</dcterms:created>
  <dcterms:modified xsi:type="dcterms:W3CDTF">2024-10-29T21:04:01Z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2785EE26CD84443F883DC68737D0BA0F_12</vt:lpwstr>
  </property>
  <property fmtid="{D5CDD505-2E9C-101B-9397-08002B2CF9AE}" pid="3" name="KSOProductBuildVer">
    <vt:lpwstr>1049-12.2.0.18283</vt:lpwstr>
  </property>
</Properties>
</file>