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760" activeTab="4"/>
  </bookViews>
  <sheets>
    <sheet name="6 класс" sheetId="3" r:id="rId1"/>
    <sheet name="7 класс" sheetId="4" r:id="rId2"/>
    <sheet name="8 класс" sheetId="5" r:id="rId3"/>
    <sheet name="9 класс" sheetId="1" r:id="rId4"/>
    <sheet name="11 класс" sheetId="2" r:id="rId5"/>
  </sheets>
  <calcPr calcId="162913"/>
</workbook>
</file>

<file path=xl/calcChain.xml><?xml version="1.0" encoding="utf-8"?>
<calcChain xmlns="http://schemas.openxmlformats.org/spreadsheetml/2006/main">
  <c r="R18" i="5" l="1"/>
  <c r="R19" i="5"/>
  <c r="P18" i="5"/>
  <c r="P19" i="5"/>
  <c r="P15" i="5"/>
  <c r="R15" i="5" s="1"/>
  <c r="P16" i="5"/>
  <c r="R16" i="5" s="1"/>
  <c r="P20" i="5"/>
  <c r="R20" i="5" s="1"/>
  <c r="P21" i="5"/>
  <c r="R21" i="5" s="1"/>
  <c r="P22" i="5"/>
  <c r="R22" i="5" s="1"/>
  <c r="P23" i="5"/>
  <c r="R23" i="5" s="1"/>
  <c r="P24" i="5"/>
  <c r="R24" i="5" s="1"/>
  <c r="P25" i="5"/>
  <c r="R25" i="5" s="1"/>
  <c r="P26" i="5"/>
  <c r="R26" i="5" s="1"/>
  <c r="P27" i="5"/>
  <c r="R27" i="5" s="1"/>
  <c r="P28" i="5"/>
  <c r="R28" i="5" s="1"/>
  <c r="P29" i="5"/>
  <c r="R29" i="5" s="1"/>
  <c r="P30" i="5"/>
  <c r="R30" i="5" s="1"/>
  <c r="P31" i="5"/>
  <c r="R31" i="5" s="1"/>
  <c r="P14" i="5"/>
  <c r="S26" i="2" l="1"/>
  <c r="U26" i="2" s="1"/>
  <c r="S30" i="2"/>
  <c r="U30" i="2" s="1"/>
  <c r="S29" i="2"/>
  <c r="U29" i="2" s="1"/>
  <c r="S24" i="2"/>
  <c r="U24" i="2" s="1"/>
  <c r="S32" i="2"/>
  <c r="U32" i="2" s="1"/>
  <c r="S22" i="2"/>
  <c r="U22" i="2" s="1"/>
  <c r="S19" i="2"/>
  <c r="U19" i="2" s="1"/>
  <c r="S17" i="2"/>
  <c r="U17" i="2" s="1"/>
  <c r="S25" i="2"/>
  <c r="U25" i="2" s="1"/>
  <c r="S16" i="2"/>
  <c r="U16" i="2" s="1"/>
  <c r="S27" i="2"/>
  <c r="U27" i="2" s="1"/>
  <c r="S15" i="2"/>
  <c r="U15" i="2" s="1"/>
  <c r="S20" i="2"/>
  <c r="U20" i="2" s="1"/>
  <c r="S14" i="2"/>
  <c r="U14" i="2" s="1"/>
  <c r="S23" i="2"/>
  <c r="U23" i="2" s="1"/>
  <c r="S31" i="2"/>
  <c r="U31" i="2" s="1"/>
  <c r="S18" i="2"/>
  <c r="U18" i="2" s="1"/>
  <c r="S28" i="2"/>
  <c r="U28" i="2" s="1"/>
  <c r="S33" i="1"/>
  <c r="U33" i="1" s="1"/>
  <c r="S32" i="1"/>
  <c r="U32" i="1" s="1"/>
  <c r="S24" i="1"/>
  <c r="U24" i="1" s="1"/>
  <c r="S41" i="1"/>
  <c r="U41" i="1" s="1"/>
  <c r="S26" i="1"/>
  <c r="U26" i="1" s="1"/>
  <c r="S39" i="1"/>
  <c r="U39" i="1" s="1"/>
  <c r="S37" i="1"/>
  <c r="U37" i="1" s="1"/>
  <c r="S22" i="1"/>
  <c r="U22" i="1" s="1"/>
  <c r="S42" i="1"/>
  <c r="U42" i="1" s="1"/>
  <c r="S18" i="1"/>
  <c r="U18" i="1" s="1"/>
  <c r="S19" i="1"/>
  <c r="U19" i="1" s="1"/>
  <c r="S34" i="1"/>
  <c r="U34" i="1" s="1"/>
  <c r="S35" i="1"/>
  <c r="U35" i="1" s="1"/>
  <c r="S38" i="1"/>
  <c r="U38" i="1" s="1"/>
  <c r="S16" i="1"/>
  <c r="U16" i="1" s="1"/>
  <c r="S28" i="1"/>
  <c r="U28" i="1" s="1"/>
  <c r="S27" i="1"/>
  <c r="U27" i="1" s="1"/>
  <c r="S20" i="1"/>
  <c r="U20" i="1" s="1"/>
  <c r="S23" i="1"/>
  <c r="U23" i="1" s="1"/>
  <c r="S29" i="1"/>
  <c r="U29" i="1" s="1"/>
  <c r="S31" i="1"/>
  <c r="U31" i="1" s="1"/>
  <c r="S43" i="1"/>
  <c r="U43" i="1" s="1"/>
  <c r="S40" i="1"/>
  <c r="U40" i="1" s="1"/>
  <c r="S17" i="1"/>
  <c r="U17" i="1" s="1"/>
  <c r="S25" i="1"/>
  <c r="U25" i="1" s="1"/>
  <c r="S36" i="1"/>
  <c r="U36" i="1" s="1"/>
  <c r="S30" i="1"/>
  <c r="U30" i="1" s="1"/>
  <c r="S21" i="1"/>
  <c r="U21" i="1" s="1"/>
  <c r="N20" i="4"/>
  <c r="P20" i="4" s="1"/>
  <c r="N14" i="4"/>
  <c r="P14" i="4" s="1"/>
  <c r="N23" i="4"/>
  <c r="P23" i="4" s="1"/>
  <c r="N28" i="4"/>
  <c r="P28" i="4" s="1"/>
  <c r="N27" i="4"/>
  <c r="P27" i="4" s="1"/>
  <c r="N25" i="4"/>
  <c r="P25" i="4" s="1"/>
  <c r="N17" i="4"/>
  <c r="P17" i="4" s="1"/>
  <c r="N15" i="4"/>
  <c r="P15" i="4" s="1"/>
  <c r="N21" i="4"/>
  <c r="P21" i="4" s="1"/>
  <c r="N24" i="4"/>
  <c r="P24" i="4" s="1"/>
  <c r="N22" i="4"/>
  <c r="P22" i="4" s="1"/>
  <c r="N16" i="4"/>
  <c r="P16" i="4" s="1"/>
  <c r="N19" i="4"/>
  <c r="P19" i="4" s="1"/>
  <c r="N26" i="4"/>
  <c r="P26" i="4" s="1"/>
  <c r="N18" i="4"/>
  <c r="P18" i="4" s="1"/>
  <c r="L14" i="3"/>
  <c r="N14" i="3" s="1"/>
  <c r="L16" i="3"/>
  <c r="L17" i="3"/>
  <c r="L22" i="3"/>
  <c r="L26" i="3"/>
  <c r="N26" i="3" s="1"/>
  <c r="L24" i="3"/>
  <c r="N24" i="3" s="1"/>
  <c r="L19" i="3"/>
  <c r="L15" i="3"/>
  <c r="N15" i="3" s="1"/>
  <c r="L18" i="3"/>
  <c r="N18" i="3" s="1"/>
  <c r="L23" i="3"/>
  <c r="N23" i="3" s="1"/>
  <c r="L25" i="3"/>
  <c r="N25" i="3" s="1"/>
  <c r="L20" i="3"/>
  <c r="N20" i="3" s="1"/>
  <c r="L21" i="3"/>
  <c r="N21" i="3" s="1"/>
  <c r="N16" i="3"/>
  <c r="N17" i="3"/>
  <c r="N22" i="3"/>
  <c r="N19" i="3"/>
  <c r="R14" i="5"/>
  <c r="S21" i="2" l="1"/>
  <c r="U21" i="2" s="1"/>
  <c r="R17" i="5"/>
  <c r="L17" i="5"/>
  <c r="P17" i="5"/>
</calcChain>
</file>

<file path=xl/sharedStrings.xml><?xml version="1.0" encoding="utf-8"?>
<sst xmlns="http://schemas.openxmlformats.org/spreadsheetml/2006/main" count="671" uniqueCount="150">
  <si>
    <r>
      <t xml:space="preserve">Место проведения: </t>
    </r>
    <r>
      <rPr>
        <b/>
        <i/>
        <sz val="11"/>
        <color rgb="FF000000"/>
        <rFont val="Arial"/>
      </rPr>
      <t>Чебоксары, МБОУ "СОШ №39"</t>
    </r>
  </si>
  <si>
    <t/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</si>
  <si>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</si>
  <si>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</si>
  <si>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</si>
  <si>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</si>
  <si>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</si>
  <si>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</si>
  <si>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</si>
  <si>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</si>
  <si>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</si>
  <si>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</si>
  <si>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</si>
  <si>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</si>
  <si>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</si>
  <si>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</si>
  <si>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</si>
  <si>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</si>
  <si>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</si>
  <si>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</si>
  <si>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</si>
  <si>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</si>
  <si>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МБОУ "СОШ №39"</t>
  </si>
  <si>
    <t>Егорова Наталия Анатольевна</t>
  </si>
  <si>
    <t>участник</t>
  </si>
  <si>
    <t>11 А</t>
  </si>
  <si>
    <t>призер</t>
  </si>
  <si>
    <t xml:space="preserve">Члены жюри: </t>
  </si>
  <si>
    <r>
      <t xml:space="preserve">Председатель жюри: </t>
    </r>
    <r>
      <rPr>
        <b/>
        <i/>
        <sz val="11"/>
        <color rgb="FF000000"/>
        <rFont val="Arial"/>
      </rPr>
      <t>Егорова Н.А. учитель обществознания</t>
    </r>
  </si>
  <si>
    <r>
      <t>Дата проведения: 03.10</t>
    </r>
    <r>
      <rPr>
        <b/>
        <i/>
        <sz val="11"/>
        <color rgb="FF000000"/>
        <rFont val="Arial"/>
      </rPr>
      <t>.2024</t>
    </r>
  </si>
  <si>
    <t>0-6-1</t>
  </si>
  <si>
    <t>0-6-2</t>
  </si>
  <si>
    <t>0-6-3</t>
  </si>
  <si>
    <t>0-6-4</t>
  </si>
  <si>
    <t>0-6-5</t>
  </si>
  <si>
    <t>0-6-6</t>
  </si>
  <si>
    <t>0-6-7</t>
  </si>
  <si>
    <t>0-6-8</t>
  </si>
  <si>
    <t>0-6-9</t>
  </si>
  <si>
    <t>0-6-10</t>
  </si>
  <si>
    <t>0-6-11</t>
  </si>
  <si>
    <t>0-6-12</t>
  </si>
  <si>
    <t>0-7-2</t>
  </si>
  <si>
    <t>0-7-3</t>
  </si>
  <si>
    <t>0-7-4</t>
  </si>
  <si>
    <t>0-7-5</t>
  </si>
  <si>
    <t>0-7-6</t>
  </si>
  <si>
    <t>0-7-7</t>
  </si>
  <si>
    <t>0-7-8</t>
  </si>
  <si>
    <t>0-7-9</t>
  </si>
  <si>
    <t>0-7-10</t>
  </si>
  <si>
    <t>0-7-11</t>
  </si>
  <si>
    <t>0-7-12</t>
  </si>
  <si>
    <t>0-7-13</t>
  </si>
  <si>
    <t>0-7-14</t>
  </si>
  <si>
    <t>0-7-15</t>
  </si>
  <si>
    <t>0-8-1</t>
  </si>
  <si>
    <t>0-8-2</t>
  </si>
  <si>
    <t>0-8-3</t>
  </si>
  <si>
    <t>0-8-4</t>
  </si>
  <si>
    <t>0-8-5</t>
  </si>
  <si>
    <t>0-8-6</t>
  </si>
  <si>
    <t>0-8-7</t>
  </si>
  <si>
    <t>0-8-8</t>
  </si>
  <si>
    <t>0-8-9</t>
  </si>
  <si>
    <t>0-8-10</t>
  </si>
  <si>
    <t>0-8-11</t>
  </si>
  <si>
    <t>0-8-12</t>
  </si>
  <si>
    <t>0-8-13</t>
  </si>
  <si>
    <t>0-8-14</t>
  </si>
  <si>
    <t>0-8-15</t>
  </si>
  <si>
    <t>0-8-16</t>
  </si>
  <si>
    <t>0-8-17</t>
  </si>
  <si>
    <t>О-9-1</t>
  </si>
  <si>
    <t>О-9-2</t>
  </si>
  <si>
    <t>О-9-3</t>
  </si>
  <si>
    <t>О-9-4</t>
  </si>
  <si>
    <t>О-9-5</t>
  </si>
  <si>
    <t>О-9-6</t>
  </si>
  <si>
    <t>О-9-7</t>
  </si>
  <si>
    <t>О-9-8</t>
  </si>
  <si>
    <t>О-9-9</t>
  </si>
  <si>
    <t>О-9-10</t>
  </si>
  <si>
    <t>О-9-11</t>
  </si>
  <si>
    <t>О-9-12</t>
  </si>
  <si>
    <t>О-9-13</t>
  </si>
  <si>
    <t>О-9-14</t>
  </si>
  <si>
    <t>О-9-15</t>
  </si>
  <si>
    <t>О-9-16</t>
  </si>
  <si>
    <t>О-9-17</t>
  </si>
  <si>
    <t>О-9-18</t>
  </si>
  <si>
    <t>О-9-19</t>
  </si>
  <si>
    <t>О-9-20</t>
  </si>
  <si>
    <t>О-9-21</t>
  </si>
  <si>
    <t>О-9-22</t>
  </si>
  <si>
    <t>О-9-23</t>
  </si>
  <si>
    <t>О-9-24</t>
  </si>
  <si>
    <t>О-11-1</t>
  </si>
  <si>
    <t>О-11-2</t>
  </si>
  <si>
    <t>О-11-3</t>
  </si>
  <si>
    <t>О-11-4</t>
  </si>
  <si>
    <t>О-11-5</t>
  </si>
  <si>
    <t>О-11-6</t>
  </si>
  <si>
    <t>О-11-7</t>
  </si>
  <si>
    <t>О-11-8</t>
  </si>
  <si>
    <t>О-11-9</t>
  </si>
  <si>
    <t>О-11-10</t>
  </si>
  <si>
    <t>О-11-11</t>
  </si>
  <si>
    <t>О-11-12</t>
  </si>
  <si>
    <t>О-11-13</t>
  </si>
  <si>
    <t>О-11-14</t>
  </si>
  <si>
    <t>О-11-15</t>
  </si>
  <si>
    <t>О-11-16</t>
  </si>
  <si>
    <t>О-11-17</t>
  </si>
  <si>
    <t>О-11-18</t>
  </si>
  <si>
    <t>О-11-19</t>
  </si>
  <si>
    <t>Задание 10</t>
  </si>
  <si>
    <t>Задание 11</t>
  </si>
  <si>
    <t>Задание 12</t>
  </si>
  <si>
    <r>
      <t>Количество участников:</t>
    </r>
    <r>
      <rPr>
        <b/>
        <i/>
        <sz val="11"/>
        <color rgb="FF000000"/>
        <rFont val="Arial"/>
      </rPr>
      <t xml:space="preserve"> 15</t>
    </r>
  </si>
  <si>
    <t>г. Чебоксары</t>
  </si>
  <si>
    <t>0-8-18</t>
  </si>
  <si>
    <r>
      <t>Количество участников:</t>
    </r>
    <r>
      <rPr>
        <b/>
        <i/>
        <sz val="11"/>
        <color rgb="FF000000"/>
        <rFont val="Arial"/>
      </rPr>
      <t xml:space="preserve"> 18</t>
    </r>
  </si>
  <si>
    <t>победитель</t>
  </si>
  <si>
    <t>0-6-13</t>
  </si>
  <si>
    <r>
      <t>Количество участников:</t>
    </r>
    <r>
      <rPr>
        <b/>
        <i/>
        <sz val="11"/>
        <color rgb="FF000000"/>
        <rFont val="Arial"/>
      </rPr>
      <t xml:space="preserve"> 13</t>
    </r>
  </si>
  <si>
    <t>0-7-16</t>
  </si>
  <si>
    <t>ср.б</t>
  </si>
  <si>
    <t>О-9-25</t>
  </si>
  <si>
    <t>О-9-26</t>
  </si>
  <si>
    <t>О-9-27</t>
  </si>
  <si>
    <t>О-9-28</t>
  </si>
  <si>
    <r>
      <t>Количество участников:</t>
    </r>
    <r>
      <rPr>
        <b/>
        <i/>
        <sz val="11"/>
        <color rgb="FF000000"/>
        <rFont val="Arial"/>
      </rPr>
      <t xml:space="preserve"> 28</t>
    </r>
  </si>
  <si>
    <r>
      <t>Количество участников:</t>
    </r>
    <r>
      <rPr>
        <b/>
        <i/>
        <sz val="11"/>
        <color rgb="FF000000"/>
        <rFont val="Arial"/>
      </rPr>
      <t xml:space="preserve"> 19</t>
    </r>
  </si>
  <si>
    <t>Крысин Д.А. учитель</t>
  </si>
  <si>
    <t>Федулова И. А. учитель</t>
  </si>
  <si>
    <t>Архипова И. П.</t>
  </si>
  <si>
    <t>Федулова И. А.</t>
  </si>
  <si>
    <t>Крысин Д. А. учитель</t>
  </si>
  <si>
    <t xml:space="preserve">Члены жюри: Трофимова И.Г. </t>
  </si>
  <si>
    <t xml:space="preserve">Крысин Д. А. </t>
  </si>
  <si>
    <t xml:space="preserve">Председатель жюри: Егорова Н. А. </t>
  </si>
  <si>
    <r>
      <t>Протокол школьного этапа этапа всероссийской олимпиады школьников по обществознанию в 2024-2025 уч.г., 6</t>
    </r>
    <r>
      <rPr>
        <b/>
        <sz val="11"/>
        <color rgb="FFFF0000"/>
        <rFont val="Arial"/>
      </rPr>
      <t xml:space="preserve"> </t>
    </r>
    <r>
      <rPr>
        <b/>
        <sz val="11"/>
        <rFont val="Arial"/>
      </rPr>
      <t>класс</t>
    </r>
  </si>
  <si>
    <t>Протокол школьного этапа этапа всероссийской олимпиады школьников по обществознанию в 2024-2025 уч.г., 7 класс</t>
  </si>
  <si>
    <t>Протокол школьного этапа этапа всероссийской олимпиады школьников по обществознанию в 2024-2025 уч.г., 8 класс</t>
  </si>
  <si>
    <t>Протокол школьного этапа этапа всероссийской олимпиады школьников по обществознанию в 2024-2025 уч.г., 9 класс</t>
  </si>
  <si>
    <t>Протокол школьного этапа этапа всероссийской олимпиады школьников по обществознанию в 2024-2025 уч.г., 11 класс</t>
  </si>
  <si>
    <t xml:space="preserve">Трофимова И.Г. учитель </t>
  </si>
  <si>
    <t xml:space="preserve">Архипова И.П. учитель </t>
  </si>
  <si>
    <t>Трофимова И.Г. учитель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</si>
</sst>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</font>
    <font>
      <sz val="9"/>
      <color theme="1"/>
      <name val="Calibri"/>
      <scheme val="minor"/>
    </font>
    <font>
      <b/>
      <sz val="11"/>
      <name val="Arial"/>
    </font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i/>
      <sz val="11"/>
      <color rgb="FF000000"/>
      <name val="Arial"/>
    </font>
    <font>
      <b/>
      <sz val="10"/>
      <name val="Arial"/>
    </font>
    <font>
      <sz val="10"/>
      <name val="Arial"/>
    </font>
    <font>
      <b/>
      <sz val="11"/>
      <color rgb="FFFF0000"/>
      <name val="Arial"/>
    </font>
    <font>
      <b/>
      <i/>
      <sz val="11"/>
      <color rgb="FF000000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 applyAlignment="1">
      <alignment horizontal="center" vertical="top" wrapText="1"/>
    </xf>
    <xf numFmtId="0" fontId="3" fillId="0" borderId="0" xfId="0" applyFont="1"/>
    <xf numFmtId="0" fontId="4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left" wrapText="1"/>
    </xf>
    <xf numFmtId="0" fontId="8" fillId="0" borderId="0" xfId="0" applyNumberFormat="1" applyFont="1"/>
    <xf numFmtId="0" fontId="7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center" vertical="top" wrapText="1"/>
    </xf>
    <xf numFmtId="0" fontId="15" fillId="0" borderId="0" xfId="0" applyNumberFormat="1" applyFont="1"/>
    <xf numFmtId="0" fontId="16" fillId="0" borderId="0" xfId="0" applyNumberFormat="1" applyFont="1"/>
    <xf numFmtId="0" fontId="16" fillId="0" borderId="0" xfId="0" applyNumberFormat="1" applyFont="1" applyAlignment="1">
      <alignment vertical="top"/>
    </xf>
    <xf numFmtId="0" fontId="19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top" wrapText="1"/>
    </xf>
    <xf numFmtId="0" fontId="19" fillId="0" borderId="1" xfId="0" applyNumberFormat="1" applyFont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16" fillId="0" borderId="1" xfId="0" applyNumberFormat="1" applyFont="1" applyBorder="1"/>
    <xf numFmtId="1" fontId="19" fillId="0" borderId="1" xfId="0" applyNumberFormat="1" applyFont="1" applyBorder="1" applyAlignment="1">
      <alignment horizontal="center" vertical="top" wrapText="1"/>
    </xf>
    <xf numFmtId="1" fontId="20" fillId="0" borderId="1" xfId="0" applyNumberFormat="1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2" fontId="16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right" vertical="top" wrapText="1"/>
    </xf>
    <xf numFmtId="1" fontId="20" fillId="0" borderId="1" xfId="0" applyNumberFormat="1" applyFont="1" applyBorder="1" applyAlignment="1">
      <alignment horizontal="right" vertical="top" wrapText="1"/>
    </xf>
    <xf numFmtId="0" fontId="16" fillId="0" borderId="1" xfId="0" applyNumberFormat="1" applyFont="1" applyBorder="1" applyAlignment="1">
      <alignment horizontal="right" vertical="top"/>
    </xf>
    <xf numFmtId="0" fontId="16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1" fontId="19" fillId="0" borderId="1" xfId="0" applyNumberFormat="1" applyFont="1" applyBorder="1" applyAlignment="1">
      <alignment horizontal="right" vertical="top" wrapText="1"/>
    </xf>
    <xf numFmtId="0" fontId="19" fillId="0" borderId="4" xfId="0" applyNumberFormat="1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4" fillId="0" borderId="0" xfId="0" applyNumberFormat="1" applyFont="1" applyAlignment="1">
      <alignment vertical="top"/>
    </xf>
    <xf numFmtId="0" fontId="19" fillId="0" borderId="1" xfId="0" applyNumberFormat="1" applyFont="1" applyBorder="1" applyAlignment="1">
      <alignment vertical="top"/>
    </xf>
    <xf numFmtId="0" fontId="19" fillId="0" borderId="1" xfId="0" applyNumberFormat="1" applyFont="1" applyBorder="1" applyAlignment="1">
      <alignment horizontal="right" vertical="top"/>
    </xf>
    <xf numFmtId="0" fontId="20" fillId="0" borderId="1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center" vertical="center"/>
    </xf>
    <xf numFmtId="0" fontId="19" fillId="0" borderId="2" xfId="0" applyNumberFormat="1" applyFont="1" applyBorder="1" applyAlignment="1">
      <alignment horizontal="center" vertical="top" wrapText="1"/>
    </xf>
    <xf numFmtId="0" fontId="19" fillId="0" borderId="3" xfId="0" applyNumberFormat="1" applyFont="1" applyBorder="1" applyAlignment="1">
      <alignment horizontal="center" vertical="top" wrapText="1"/>
    </xf>
    <xf numFmtId="0" fontId="19" fillId="0" borderId="5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Border="1" applyAlignment="1">
      <alignment horizontal="center" vertical="top"/>
    </xf>
    <xf numFmtId="0" fontId="12" fillId="0" borderId="0" xfId="0" applyNumberFormat="1" applyFont="1" applyAlignment="1">
      <alignment horizontal="left" wrapText="1"/>
    </xf>
    <xf numFmtId="0" fontId="14" fillId="0" borderId="0" xfId="0" applyNumberFormat="1" applyFont="1"/>
    <xf numFmtId="0" fontId="21" fillId="0" borderId="1" xfId="0" applyNumberFormat="1" applyFont="1" applyBorder="1" applyAlignment="1">
      <alignment horizontal="right" vertical="top"/>
    </xf>
    <xf numFmtId="0" fontId="22" fillId="0" borderId="0" xfId="0" applyNumberFormat="1" applyFont="1"/>
    <xf numFmtId="164" fontId="22" fillId="0" borderId="0" xfId="0" applyNumberFormat="1" applyFont="1"/>
    <xf numFmtId="0" fontId="21" fillId="0" borderId="1" xfId="0" applyNumberFormat="1" applyFont="1" applyBorder="1" applyAlignment="1">
      <alignment vertical="top"/>
    </xf>
    <xf numFmtId="0" fontId="20" fillId="0" borderId="0" xfId="0" applyNumberFormat="1" applyFont="1"/>
    <xf numFmtId="0" fontId="18" fillId="0" borderId="0" xfId="0" applyNumberFormat="1" applyFont="1" applyAlignment="1">
      <alignment horizontal="left" wrapText="1"/>
    </xf>
    <xf numFmtId="0" fontId="14" fillId="0" borderId="0" xfId="0" applyNumberFormat="1" applyFont="1" applyAlignment="1">
      <alignment horizontal="left" vertical="top"/>
    </xf>
    <xf numFmtId="0" fontId="17" fillId="0" borderId="0" xfId="0" applyNumberFormat="1" applyFont="1" applyAlignment="1">
      <alignment horizontal="left" vertical="top" wrapText="1"/>
    </xf>
    <xf numFmtId="0" fontId="17" fillId="0" borderId="0" xfId="0" applyNumberFormat="1" applyFont="1"/>
    <xf numFmtId="0" fontId="23" fillId="0" borderId="0" xfId="0" applyNumberFormat="1" applyFont="1" applyAlignment="1">
      <alignment horizontal="center" vertical="top" wrapText="1"/>
    </xf>
    <xf numFmtId="0" fontId="24" fillId="0" borderId="0" xfId="0" applyNumberFormat="1" applyFont="1" applyAlignment="1">
      <alignment horizontal="left" wrapText="1"/>
    </xf>
    <xf numFmtId="0" fontId="20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left" vertical="top" wrapText="1"/>
    </xf>
    <xf numFmtId="0" fontId="26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12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21" zoomScale="120" zoomScaleNormal="120" workbookViewId="0">
      <selection activeCell="B29" sqref="B29:D33"/>
    </sheetView>
  </sheetViews>
  <sheetFormatPr defaultRowHeight="12" x14ac:dyDescent="0.25"/>
  <cols>
    <col min="1" max="1" width="5.77734375" customWidth="1"/>
    <col min="2" max="2" width="7.44140625"/>
    <col min="3" max="3" width="16.88671875" customWidth="1"/>
    <col min="4" max="4" width="20" customWidth="1"/>
    <col min="5" max="5" width="10.33203125" customWidth="1"/>
    <col min="6" max="6" width="11.5546875" customWidth="1"/>
    <col min="7" max="7" width="20.109375" customWidth="1"/>
    <col min="8" max="8" width="11.21875" customWidth="1"/>
    <col min="9" max="9" width="10.5546875" customWidth="1"/>
    <col min="10" max="10" width="13" customWidth="1"/>
    <col min="11" max="11" width="10.77734375" customWidth="1"/>
    <col min="12" max="12" width="10.5546875" style="52" customWidth="1"/>
    <col min="13" max="13" width="18.21875" customWidth="1"/>
    <col min="14" max="14" width="17.88671875" customWidth="1"/>
    <col min="15" max="15" width="14" customWidth="1"/>
  </cols>
  <sheetData>
    <row r="1" spans="1:20" ht="13.8" x14ac:dyDescent="0.25">
      <c r="A1" s="69" t="s">
        <v>142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20" ht="13.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4"/>
      <c r="M2" s="9"/>
      <c r="N2" s="9"/>
      <c r="O2" s="9"/>
    </row>
    <row r="3" spans="1:20" ht="13.8" x14ac:dyDescent="0.25">
      <c r="A3" s="71" t="s">
        <v>125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0" ht="13.8" x14ac:dyDescent="0.25">
      <c r="A4" s="72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20" ht="13.8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0" ht="13.8" x14ac:dyDescent="0.25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20" ht="13.8" x14ac:dyDescent="0.25">
      <c r="A7" s="65" t="s">
        <v>27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49"/>
      <c r="M7" s="4"/>
      <c r="N7" s="4"/>
      <c r="O7" s="4"/>
    </row>
    <row r="8" spans="1:20" ht="13.8" customHeight="1" x14ac:dyDescent="0.25">
      <c r="A8" s="67" t="s">
        <v>147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13.8" customHeight="1" x14ac:dyDescent="0.25">
      <c r="A9" s="67" t="s">
        <v>148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ht="13.8" customHeight="1" x14ac:dyDescent="0.25">
      <c r="A10" s="67" t="s">
        <v>134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ht="13.8" customHeight="1" x14ac:dyDescent="0.25">
      <c r="A11" s="68" t="s">
        <v>135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13.8" thickBot="1" x14ac:dyDescent="0.3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0"/>
      <c r="M12" s="5"/>
      <c r="N12" s="5"/>
      <c r="O12" s="5"/>
    </row>
    <row r="13" spans="1:20" ht="52.8" x14ac:dyDescent="0.25">
      <c r="A13" s="18" t="s">
        <v>2</v>
      </c>
      <c r="B13" s="18" t="s">
        <v>3</v>
      </c>
      <c r="C13" s="18" t="s">
        <v>4</v>
      </c>
      <c r="D13" s="18" t="s">
        <v>5</v>
      </c>
      <c r="E13" s="18" t="s">
        <v>6</v>
      </c>
      <c r="F13" s="18" t="s">
        <v>7</v>
      </c>
      <c r="G13" s="18" t="s">
        <v>8</v>
      </c>
      <c r="H13" s="18" t="s">
        <v>9</v>
      </c>
      <c r="I13" s="18" t="s">
        <v>10</v>
      </c>
      <c r="J13" s="18" t="s">
        <v>11</v>
      </c>
      <c r="K13" s="18" t="s">
        <v>12</v>
      </c>
      <c r="L13" s="18" t="s">
        <v>18</v>
      </c>
      <c r="M13" s="18" t="s">
        <v>19</v>
      </c>
      <c r="N13" s="18" t="s">
        <v>20</v>
      </c>
      <c r="O13" s="35" t="s">
        <v>21</v>
      </c>
    </row>
    <row r="14" spans="1:20" ht="26.4" x14ac:dyDescent="0.25">
      <c r="A14" s="19">
        <v>1</v>
      </c>
      <c r="B14" s="20" t="s">
        <v>31</v>
      </c>
      <c r="C14" s="21" t="s">
        <v>120</v>
      </c>
      <c r="D14" s="22" t="s">
        <v>22</v>
      </c>
      <c r="E14" s="22">
        <v>6</v>
      </c>
      <c r="F14" s="22">
        <v>6</v>
      </c>
      <c r="G14" s="22" t="s">
        <v>23</v>
      </c>
      <c r="H14" s="29">
        <v>6</v>
      </c>
      <c r="I14" s="29">
        <v>9</v>
      </c>
      <c r="J14" s="29">
        <v>4</v>
      </c>
      <c r="K14" s="30">
        <v>14</v>
      </c>
      <c r="L14" s="51">
        <f t="shared" ref="L14:L26" si="0">SUM(H14:K14)</f>
        <v>33</v>
      </c>
      <c r="M14" s="24">
        <v>46</v>
      </c>
      <c r="N14" s="27">
        <f t="shared" ref="N14:N26" si="1">(L14/M14)*100</f>
        <v>71.739130434782609</v>
      </c>
      <c r="O14" s="18" t="s">
        <v>123</v>
      </c>
    </row>
    <row r="15" spans="1:20" ht="26.4" x14ac:dyDescent="0.25">
      <c r="A15" s="19">
        <v>2</v>
      </c>
      <c r="B15" s="20" t="s">
        <v>38</v>
      </c>
      <c r="C15" s="21" t="s">
        <v>120</v>
      </c>
      <c r="D15" s="22" t="s">
        <v>22</v>
      </c>
      <c r="E15" s="22">
        <v>6</v>
      </c>
      <c r="F15" s="22">
        <v>6</v>
      </c>
      <c r="G15" s="22" t="s">
        <v>23</v>
      </c>
      <c r="H15" s="31">
        <v>6</v>
      </c>
      <c r="I15" s="31">
        <v>9</v>
      </c>
      <c r="J15" s="31">
        <v>8</v>
      </c>
      <c r="K15" s="31">
        <v>9</v>
      </c>
      <c r="L15" s="51">
        <f t="shared" si="0"/>
        <v>32</v>
      </c>
      <c r="M15" s="24">
        <v>46</v>
      </c>
      <c r="N15" s="27">
        <f t="shared" si="1"/>
        <v>69.565217391304344</v>
      </c>
      <c r="O15" s="26" t="s">
        <v>26</v>
      </c>
    </row>
    <row r="16" spans="1:20" ht="26.4" x14ac:dyDescent="0.25">
      <c r="A16" s="19">
        <v>3</v>
      </c>
      <c r="B16" s="20" t="s">
        <v>32</v>
      </c>
      <c r="C16" s="21" t="s">
        <v>120</v>
      </c>
      <c r="D16" s="22" t="s">
        <v>22</v>
      </c>
      <c r="E16" s="22">
        <v>6</v>
      </c>
      <c r="F16" s="22">
        <v>6</v>
      </c>
      <c r="G16" s="22" t="s">
        <v>23</v>
      </c>
      <c r="H16" s="31">
        <v>6</v>
      </c>
      <c r="I16" s="31">
        <v>8</v>
      </c>
      <c r="J16" s="31">
        <v>8</v>
      </c>
      <c r="K16" s="31">
        <v>9</v>
      </c>
      <c r="L16" s="51">
        <f t="shared" si="0"/>
        <v>31</v>
      </c>
      <c r="M16" s="24">
        <v>46</v>
      </c>
      <c r="N16" s="27">
        <f t="shared" si="1"/>
        <v>67.391304347826093</v>
      </c>
      <c r="O16" s="26" t="s">
        <v>26</v>
      </c>
    </row>
    <row r="17" spans="1:15" ht="26.4" x14ac:dyDescent="0.25">
      <c r="A17" s="19">
        <v>4</v>
      </c>
      <c r="B17" s="20" t="s">
        <v>33</v>
      </c>
      <c r="C17" s="26" t="s">
        <v>120</v>
      </c>
      <c r="D17" s="22" t="s">
        <v>22</v>
      </c>
      <c r="E17" s="22">
        <v>6</v>
      </c>
      <c r="F17" s="22">
        <v>6</v>
      </c>
      <c r="G17" s="22" t="s">
        <v>23</v>
      </c>
      <c r="H17" s="31">
        <v>6</v>
      </c>
      <c r="I17" s="31">
        <v>9</v>
      </c>
      <c r="J17" s="31">
        <v>7</v>
      </c>
      <c r="K17" s="31">
        <v>9</v>
      </c>
      <c r="L17" s="51">
        <f t="shared" si="0"/>
        <v>31</v>
      </c>
      <c r="M17" s="24">
        <v>46</v>
      </c>
      <c r="N17" s="27">
        <f t="shared" si="1"/>
        <v>67.391304347826093</v>
      </c>
      <c r="O17" s="26" t="s">
        <v>26</v>
      </c>
    </row>
    <row r="18" spans="1:15" ht="26.4" x14ac:dyDescent="0.25">
      <c r="A18" s="19">
        <v>5</v>
      </c>
      <c r="B18" s="20" t="s">
        <v>39</v>
      </c>
      <c r="C18" s="21" t="s">
        <v>120</v>
      </c>
      <c r="D18" s="22" t="s">
        <v>22</v>
      </c>
      <c r="E18" s="22">
        <v>6</v>
      </c>
      <c r="F18" s="22">
        <v>6</v>
      </c>
      <c r="G18" s="22" t="s">
        <v>23</v>
      </c>
      <c r="H18" s="31">
        <v>6</v>
      </c>
      <c r="I18" s="31">
        <v>10</v>
      </c>
      <c r="J18" s="31">
        <v>2</v>
      </c>
      <c r="K18" s="31">
        <v>10</v>
      </c>
      <c r="L18" s="51">
        <f t="shared" si="0"/>
        <v>28</v>
      </c>
      <c r="M18" s="24">
        <v>46</v>
      </c>
      <c r="N18" s="27">
        <f t="shared" si="1"/>
        <v>60.869565217391312</v>
      </c>
      <c r="O18" s="26" t="s">
        <v>26</v>
      </c>
    </row>
    <row r="19" spans="1:15" ht="26.4" x14ac:dyDescent="0.25">
      <c r="A19" s="19">
        <v>6</v>
      </c>
      <c r="B19" s="20" t="s">
        <v>37</v>
      </c>
      <c r="C19" s="21" t="s">
        <v>120</v>
      </c>
      <c r="D19" s="22" t="s">
        <v>22</v>
      </c>
      <c r="E19" s="22">
        <v>6</v>
      </c>
      <c r="F19" s="22">
        <v>6</v>
      </c>
      <c r="G19" s="22" t="s">
        <v>23</v>
      </c>
      <c r="H19" s="31">
        <v>6</v>
      </c>
      <c r="I19" s="31">
        <v>4</v>
      </c>
      <c r="J19" s="31">
        <v>0</v>
      </c>
      <c r="K19" s="31">
        <v>14</v>
      </c>
      <c r="L19" s="51">
        <f t="shared" si="0"/>
        <v>24</v>
      </c>
      <c r="M19" s="24">
        <v>46</v>
      </c>
      <c r="N19" s="27">
        <f t="shared" si="1"/>
        <v>52.173913043478258</v>
      </c>
      <c r="O19" s="26" t="s">
        <v>26</v>
      </c>
    </row>
    <row r="20" spans="1:15" ht="26.4" x14ac:dyDescent="0.25">
      <c r="A20" s="19">
        <v>7</v>
      </c>
      <c r="B20" s="20" t="s">
        <v>124</v>
      </c>
      <c r="C20" s="21" t="s">
        <v>120</v>
      </c>
      <c r="D20" s="22" t="s">
        <v>22</v>
      </c>
      <c r="E20" s="22">
        <v>6</v>
      </c>
      <c r="F20" s="22">
        <v>6</v>
      </c>
      <c r="G20" s="22" t="s">
        <v>23</v>
      </c>
      <c r="H20" s="31">
        <v>6</v>
      </c>
      <c r="I20" s="31">
        <v>2</v>
      </c>
      <c r="J20" s="31">
        <v>4</v>
      </c>
      <c r="K20" s="31">
        <v>7</v>
      </c>
      <c r="L20" s="51">
        <f t="shared" si="0"/>
        <v>19</v>
      </c>
      <c r="M20" s="24">
        <v>46</v>
      </c>
      <c r="N20" s="27">
        <f t="shared" si="1"/>
        <v>41.304347826086953</v>
      </c>
      <c r="O20" s="26" t="s">
        <v>24</v>
      </c>
    </row>
    <row r="21" spans="1:15" ht="26.4" x14ac:dyDescent="0.25">
      <c r="A21" s="19">
        <v>8</v>
      </c>
      <c r="B21" s="20" t="s">
        <v>30</v>
      </c>
      <c r="C21" s="21" t="s">
        <v>120</v>
      </c>
      <c r="D21" s="22" t="s">
        <v>22</v>
      </c>
      <c r="E21" s="22">
        <v>6</v>
      </c>
      <c r="F21" s="22">
        <v>6</v>
      </c>
      <c r="G21" s="22" t="s">
        <v>23</v>
      </c>
      <c r="H21" s="31">
        <v>2</v>
      </c>
      <c r="I21" s="31">
        <v>6</v>
      </c>
      <c r="J21" s="31">
        <v>4</v>
      </c>
      <c r="K21" s="31">
        <v>6</v>
      </c>
      <c r="L21" s="51">
        <f t="shared" si="0"/>
        <v>18</v>
      </c>
      <c r="M21" s="24">
        <v>46</v>
      </c>
      <c r="N21" s="27">
        <f t="shared" si="1"/>
        <v>39.130434782608695</v>
      </c>
      <c r="O21" s="26" t="s">
        <v>24</v>
      </c>
    </row>
    <row r="22" spans="1:15" ht="26.4" x14ac:dyDescent="0.25">
      <c r="A22" s="19">
        <v>9</v>
      </c>
      <c r="B22" s="20" t="s">
        <v>34</v>
      </c>
      <c r="C22" s="21" t="s">
        <v>120</v>
      </c>
      <c r="D22" s="22" t="s">
        <v>22</v>
      </c>
      <c r="E22" s="22">
        <v>6</v>
      </c>
      <c r="F22" s="22">
        <v>6</v>
      </c>
      <c r="G22" s="22" t="s">
        <v>23</v>
      </c>
      <c r="H22" s="31">
        <v>2</v>
      </c>
      <c r="I22" s="31">
        <v>5</v>
      </c>
      <c r="J22" s="31">
        <v>4</v>
      </c>
      <c r="K22" s="31">
        <v>6</v>
      </c>
      <c r="L22" s="51">
        <f t="shared" si="0"/>
        <v>17</v>
      </c>
      <c r="M22" s="24">
        <v>46</v>
      </c>
      <c r="N22" s="27">
        <f t="shared" si="1"/>
        <v>36.95652173913043</v>
      </c>
      <c r="O22" s="26" t="s">
        <v>24</v>
      </c>
    </row>
    <row r="23" spans="1:15" ht="26.4" x14ac:dyDescent="0.25">
      <c r="A23" s="19">
        <v>10</v>
      </c>
      <c r="B23" s="20" t="s">
        <v>40</v>
      </c>
      <c r="C23" s="21" t="s">
        <v>120</v>
      </c>
      <c r="D23" s="22" t="s">
        <v>22</v>
      </c>
      <c r="E23" s="22">
        <v>6</v>
      </c>
      <c r="F23" s="22">
        <v>6</v>
      </c>
      <c r="G23" s="22" t="s">
        <v>23</v>
      </c>
      <c r="H23" s="31">
        <v>4</v>
      </c>
      <c r="I23" s="31">
        <v>5</v>
      </c>
      <c r="J23" s="31">
        <v>4</v>
      </c>
      <c r="K23" s="31">
        <v>0</v>
      </c>
      <c r="L23" s="51">
        <f t="shared" si="0"/>
        <v>13</v>
      </c>
      <c r="M23" s="24">
        <v>46</v>
      </c>
      <c r="N23" s="27">
        <f t="shared" si="1"/>
        <v>28.260869565217391</v>
      </c>
      <c r="O23" s="26" t="s">
        <v>24</v>
      </c>
    </row>
    <row r="24" spans="1:15" ht="26.4" x14ac:dyDescent="0.25">
      <c r="A24" s="19">
        <v>11</v>
      </c>
      <c r="B24" s="20" t="s">
        <v>36</v>
      </c>
      <c r="C24" s="21" t="s">
        <v>120</v>
      </c>
      <c r="D24" s="22" t="s">
        <v>22</v>
      </c>
      <c r="E24" s="22">
        <v>6</v>
      </c>
      <c r="F24" s="22">
        <v>6</v>
      </c>
      <c r="G24" s="22" t="s">
        <v>23</v>
      </c>
      <c r="H24" s="31">
        <v>2</v>
      </c>
      <c r="I24" s="31">
        <v>6</v>
      </c>
      <c r="J24" s="31">
        <v>4</v>
      </c>
      <c r="K24" s="31">
        <v>0</v>
      </c>
      <c r="L24" s="51">
        <f t="shared" si="0"/>
        <v>12</v>
      </c>
      <c r="M24" s="24">
        <v>46</v>
      </c>
      <c r="N24" s="27">
        <f t="shared" si="1"/>
        <v>26.086956521739129</v>
      </c>
      <c r="O24" s="26" t="s">
        <v>24</v>
      </c>
    </row>
    <row r="25" spans="1:15" ht="26.4" x14ac:dyDescent="0.25">
      <c r="A25" s="19">
        <v>12</v>
      </c>
      <c r="B25" s="20" t="s">
        <v>41</v>
      </c>
      <c r="C25" s="21" t="s">
        <v>120</v>
      </c>
      <c r="D25" s="22" t="s">
        <v>22</v>
      </c>
      <c r="E25" s="22">
        <v>6</v>
      </c>
      <c r="F25" s="22">
        <v>6</v>
      </c>
      <c r="G25" s="22" t="s">
        <v>23</v>
      </c>
      <c r="H25" s="31">
        <v>4</v>
      </c>
      <c r="I25" s="31">
        <v>2</v>
      </c>
      <c r="J25" s="31">
        <v>0</v>
      </c>
      <c r="K25" s="31">
        <v>6</v>
      </c>
      <c r="L25" s="51">
        <f t="shared" si="0"/>
        <v>12</v>
      </c>
      <c r="M25" s="24">
        <v>46</v>
      </c>
      <c r="N25" s="27">
        <f t="shared" si="1"/>
        <v>26.086956521739129</v>
      </c>
      <c r="O25" s="26" t="s">
        <v>24</v>
      </c>
    </row>
    <row r="26" spans="1:15" ht="26.4" x14ac:dyDescent="0.25">
      <c r="A26" s="32">
        <v>13</v>
      </c>
      <c r="B26" s="20" t="s">
        <v>35</v>
      </c>
      <c r="C26" s="21" t="s">
        <v>120</v>
      </c>
      <c r="D26" s="22" t="s">
        <v>22</v>
      </c>
      <c r="E26" s="22">
        <v>6</v>
      </c>
      <c r="F26" s="22">
        <v>6</v>
      </c>
      <c r="G26" s="22" t="s">
        <v>23</v>
      </c>
      <c r="H26" s="31">
        <v>2</v>
      </c>
      <c r="I26" s="31">
        <v>2</v>
      </c>
      <c r="J26" s="31">
        <v>2</v>
      </c>
      <c r="K26" s="31">
        <v>0</v>
      </c>
      <c r="L26" s="51">
        <f t="shared" si="0"/>
        <v>6</v>
      </c>
      <c r="M26" s="24">
        <v>46</v>
      </c>
      <c r="N26" s="27">
        <f t="shared" si="1"/>
        <v>13.043478260869565</v>
      </c>
      <c r="O26" s="26" t="s">
        <v>24</v>
      </c>
    </row>
    <row r="27" spans="1:15" ht="13.2" x14ac:dyDescent="0.25">
      <c r="D27" s="16"/>
      <c r="G27" s="17"/>
    </row>
    <row r="28" spans="1:15" ht="13.2" x14ac:dyDescent="0.25">
      <c r="D28" s="16"/>
      <c r="G28" s="17"/>
    </row>
    <row r="29" spans="1:15" ht="13.2" x14ac:dyDescent="0.25">
      <c r="B29" s="57" t="s">
        <v>141</v>
      </c>
      <c r="C29" s="58"/>
      <c r="D29" s="58"/>
      <c r="E29" s="58"/>
      <c r="F29" s="58"/>
      <c r="G29" s="58"/>
      <c r="K29" s="15"/>
      <c r="L29" s="53"/>
    </row>
    <row r="30" spans="1:15" ht="13.2" x14ac:dyDescent="0.25">
      <c r="B30" s="50" t="s">
        <v>139</v>
      </c>
      <c r="C30" s="59"/>
      <c r="D30" s="59"/>
      <c r="E30" s="59"/>
      <c r="F30" s="59"/>
      <c r="G30" s="59"/>
    </row>
    <row r="31" spans="1:15" ht="13.2" x14ac:dyDescent="0.25">
      <c r="B31" s="39"/>
      <c r="C31" s="39" t="s">
        <v>136</v>
      </c>
      <c r="D31" s="39"/>
      <c r="E31" s="39"/>
      <c r="F31" s="39"/>
      <c r="G31" s="58"/>
    </row>
    <row r="32" spans="1:15" ht="13.2" x14ac:dyDescent="0.25">
      <c r="B32" s="39"/>
      <c r="C32" s="39" t="s">
        <v>140</v>
      </c>
      <c r="D32" s="39"/>
      <c r="E32" s="39"/>
      <c r="F32" s="39"/>
      <c r="G32" s="58"/>
    </row>
    <row r="33" spans="2:7" ht="13.2" x14ac:dyDescent="0.25">
      <c r="B33" s="39"/>
      <c r="C33" s="39" t="s">
        <v>137</v>
      </c>
      <c r="D33" s="39"/>
      <c r="E33" s="39"/>
      <c r="F33" s="39"/>
      <c r="G33" s="58"/>
    </row>
    <row r="34" spans="2:7" ht="13.2" x14ac:dyDescent="0.25">
      <c r="B34" s="39"/>
      <c r="C34" s="39"/>
      <c r="D34" s="39"/>
      <c r="E34" s="39"/>
      <c r="F34" s="39"/>
      <c r="G34" s="58"/>
    </row>
    <row r="35" spans="2:7" ht="13.2" x14ac:dyDescent="0.25">
      <c r="B35" s="39"/>
      <c r="C35" s="39"/>
      <c r="D35" s="39"/>
      <c r="E35" s="39"/>
      <c r="F35" s="39"/>
      <c r="G35" s="58"/>
    </row>
    <row r="36" spans="2:7" ht="13.2" x14ac:dyDescent="0.25">
      <c r="B36" s="39"/>
      <c r="C36" s="39"/>
      <c r="D36" s="39"/>
      <c r="E36" s="39"/>
      <c r="F36" s="39"/>
      <c r="G36" s="58"/>
    </row>
    <row r="37" spans="2:7" ht="13.2" x14ac:dyDescent="0.25">
      <c r="B37" s="39"/>
      <c r="C37" s="39"/>
      <c r="D37" s="39"/>
      <c r="E37" s="39"/>
      <c r="F37" s="39"/>
      <c r="G37" s="58"/>
    </row>
    <row r="38" spans="2:7" ht="13.2" x14ac:dyDescent="0.25">
      <c r="B38" s="39"/>
      <c r="C38" s="39"/>
      <c r="D38" s="39"/>
      <c r="E38" s="39"/>
      <c r="F38" s="39"/>
      <c r="G38" s="58"/>
    </row>
    <row r="39" spans="2:7" ht="13.2" x14ac:dyDescent="0.25">
      <c r="B39" s="39"/>
      <c r="C39" s="39"/>
      <c r="D39" s="39"/>
      <c r="E39" s="39"/>
      <c r="F39" s="39"/>
      <c r="G39" s="58"/>
    </row>
  </sheetData>
  <sortState ref="B14:P26">
    <sortCondition descending="1" ref="L14:L26"/>
  </sortState>
  <mergeCells count="10">
    <mergeCell ref="A1:O1"/>
    <mergeCell ref="A3:O3"/>
    <mergeCell ref="A4:O4"/>
    <mergeCell ref="A5:O5"/>
    <mergeCell ref="A6:O6"/>
    <mergeCell ref="A7:K7"/>
    <mergeCell ref="A8:T8"/>
    <mergeCell ref="A9:T9"/>
    <mergeCell ref="A10:T10"/>
    <mergeCell ref="A11:T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20" zoomScaleNormal="100" workbookViewId="0">
      <selection activeCell="B30" sqref="B30:D34"/>
    </sheetView>
  </sheetViews>
  <sheetFormatPr defaultRowHeight="12" x14ac:dyDescent="0.25"/>
  <cols>
    <col min="1" max="1" width="5.77734375" customWidth="1"/>
    <col min="3" max="3" width="16.88671875" customWidth="1"/>
    <col min="4" max="4" width="20" customWidth="1"/>
    <col min="5" max="5" width="10.33203125" customWidth="1"/>
    <col min="6" max="6" width="11.5546875" customWidth="1"/>
    <col min="7" max="7" width="20.109375" customWidth="1"/>
    <col min="8" max="8" width="11.21875" customWidth="1"/>
    <col min="9" max="9" width="10.5546875" customWidth="1"/>
    <col min="10" max="10" width="10.77734375" customWidth="1"/>
    <col min="11" max="13" width="11.21875" customWidth="1"/>
    <col min="14" max="14" width="11.6640625" style="52" customWidth="1"/>
    <col min="15" max="15" width="18.21875" customWidth="1"/>
    <col min="16" max="16" width="16.5546875" customWidth="1"/>
    <col min="17" max="17" width="14" customWidth="1"/>
  </cols>
  <sheetData>
    <row r="1" spans="1:19" ht="13.8" customHeight="1" x14ac:dyDescent="0.25">
      <c r="A1" s="69" t="s">
        <v>143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9" ht="13.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4"/>
      <c r="O2" s="9"/>
      <c r="P2" s="9"/>
      <c r="Q2" s="9"/>
    </row>
    <row r="3" spans="1:19" ht="13.8" x14ac:dyDescent="0.25">
      <c r="A3" s="72" t="s">
        <v>119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9" ht="13.8" x14ac:dyDescent="0.25">
      <c r="A4" s="72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9" ht="13.8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9" ht="13.8" x14ac:dyDescent="0.25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9" ht="13.8" x14ac:dyDescent="0.25">
      <c r="A7" s="65" t="s">
        <v>27</v>
      </c>
      <c r="B7" s="66"/>
      <c r="C7" s="66"/>
      <c r="D7" s="66"/>
      <c r="E7" s="66"/>
      <c r="F7" s="66"/>
      <c r="G7" s="66"/>
      <c r="H7" s="66"/>
      <c r="I7" s="66"/>
      <c r="J7" s="66"/>
      <c r="K7" s="8" t="s">
        <v>1</v>
      </c>
      <c r="L7" s="8" t="s">
        <v>1</v>
      </c>
      <c r="M7" s="8" t="s">
        <v>1</v>
      </c>
      <c r="N7" s="49"/>
      <c r="O7" s="4"/>
      <c r="P7" s="4"/>
      <c r="Q7" s="4"/>
    </row>
    <row r="8" spans="1:19" ht="13.8" customHeight="1" x14ac:dyDescent="0.25">
      <c r="A8" s="67" t="s">
        <v>147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19" ht="13.8" customHeight="1" x14ac:dyDescent="0.25">
      <c r="A9" s="67" t="s">
        <v>148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19" ht="13.8" customHeight="1" x14ac:dyDescent="0.25">
      <c r="A10" s="67" t="s">
        <v>134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19" ht="13.8" customHeight="1" x14ac:dyDescent="0.25">
      <c r="A11" s="68" t="s">
        <v>135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19" ht="13.2" x14ac:dyDescent="0.25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0"/>
      <c r="O12" s="5"/>
      <c r="P12" s="5"/>
      <c r="Q12" s="5"/>
    </row>
    <row r="13" spans="1:19" ht="52.8" x14ac:dyDescent="0.25">
      <c r="A13" s="18" t="s">
        <v>2</v>
      </c>
      <c r="B13" s="18" t="s">
        <v>3</v>
      </c>
      <c r="C13" s="18" t="s">
        <v>4</v>
      </c>
      <c r="D13" s="18" t="s">
        <v>5</v>
      </c>
      <c r="E13" s="18" t="s">
        <v>6</v>
      </c>
      <c r="F13" s="18" t="s">
        <v>7</v>
      </c>
      <c r="G13" s="18" t="s">
        <v>8</v>
      </c>
      <c r="H13" s="18" t="s">
        <v>9</v>
      </c>
      <c r="I13" s="18" t="s">
        <v>10</v>
      </c>
      <c r="J13" s="18" t="s">
        <v>12</v>
      </c>
      <c r="K13" s="18" t="s">
        <v>13</v>
      </c>
      <c r="L13" s="18" t="s">
        <v>14</v>
      </c>
      <c r="M13" s="18" t="s">
        <v>15</v>
      </c>
      <c r="N13" s="18" t="s">
        <v>18</v>
      </c>
      <c r="O13" s="18" t="s">
        <v>19</v>
      </c>
      <c r="P13" s="18" t="s">
        <v>20</v>
      </c>
      <c r="Q13" s="18" t="s">
        <v>21</v>
      </c>
    </row>
    <row r="14" spans="1:19" ht="26.4" x14ac:dyDescent="0.25">
      <c r="A14" s="19">
        <v>1</v>
      </c>
      <c r="B14" s="20" t="s">
        <v>44</v>
      </c>
      <c r="C14" s="21" t="s">
        <v>120</v>
      </c>
      <c r="D14" s="22" t="s">
        <v>22</v>
      </c>
      <c r="E14" s="22">
        <v>7</v>
      </c>
      <c r="F14" s="22">
        <v>7</v>
      </c>
      <c r="G14" s="22" t="s">
        <v>23</v>
      </c>
      <c r="H14" s="26">
        <v>4</v>
      </c>
      <c r="I14" s="26">
        <v>5</v>
      </c>
      <c r="J14" s="26">
        <v>6</v>
      </c>
      <c r="K14" s="26">
        <v>6</v>
      </c>
      <c r="L14" s="26">
        <v>5</v>
      </c>
      <c r="M14" s="26">
        <v>8</v>
      </c>
      <c r="N14" s="54">
        <f t="shared" ref="N14:N28" si="0">SUM(H14:M14)</f>
        <v>34</v>
      </c>
      <c r="O14" s="24">
        <v>40</v>
      </c>
      <c r="P14" s="27">
        <f t="shared" ref="P14:P28" si="1">(N14/O14)*100</f>
        <v>85</v>
      </c>
      <c r="Q14" s="26" t="s">
        <v>123</v>
      </c>
    </row>
    <row r="15" spans="1:19" ht="26.4" x14ac:dyDescent="0.25">
      <c r="A15" s="19">
        <v>2</v>
      </c>
      <c r="B15" s="20" t="s">
        <v>50</v>
      </c>
      <c r="C15" s="21" t="s">
        <v>120</v>
      </c>
      <c r="D15" s="22" t="s">
        <v>22</v>
      </c>
      <c r="E15" s="22">
        <v>7</v>
      </c>
      <c r="F15" s="22">
        <v>7</v>
      </c>
      <c r="G15" s="22" t="s">
        <v>23</v>
      </c>
      <c r="H15" s="26">
        <v>4</v>
      </c>
      <c r="I15" s="26">
        <v>6</v>
      </c>
      <c r="J15" s="26">
        <v>2</v>
      </c>
      <c r="K15" s="26">
        <v>4</v>
      </c>
      <c r="L15" s="26">
        <v>8</v>
      </c>
      <c r="M15" s="26">
        <v>6</v>
      </c>
      <c r="N15" s="54">
        <f t="shared" si="0"/>
        <v>30</v>
      </c>
      <c r="O15" s="24">
        <v>40</v>
      </c>
      <c r="P15" s="27">
        <f t="shared" si="1"/>
        <v>75</v>
      </c>
      <c r="Q15" s="26" t="s">
        <v>26</v>
      </c>
    </row>
    <row r="16" spans="1:19" ht="26.4" x14ac:dyDescent="0.25">
      <c r="A16" s="19">
        <v>3</v>
      </c>
      <c r="B16" s="20" t="s">
        <v>54</v>
      </c>
      <c r="C16" s="21" t="s">
        <v>120</v>
      </c>
      <c r="D16" s="22" t="s">
        <v>22</v>
      </c>
      <c r="E16" s="22">
        <v>7</v>
      </c>
      <c r="F16" s="22">
        <v>7</v>
      </c>
      <c r="G16" s="22" t="s">
        <v>23</v>
      </c>
      <c r="H16" s="26">
        <v>3</v>
      </c>
      <c r="I16" s="26">
        <v>6</v>
      </c>
      <c r="J16" s="26">
        <v>3</v>
      </c>
      <c r="K16" s="26">
        <v>4</v>
      </c>
      <c r="L16" s="26">
        <v>4</v>
      </c>
      <c r="M16" s="26">
        <v>6</v>
      </c>
      <c r="N16" s="54">
        <f t="shared" si="0"/>
        <v>26</v>
      </c>
      <c r="O16" s="24">
        <v>40</v>
      </c>
      <c r="P16" s="27">
        <f t="shared" si="1"/>
        <v>65</v>
      </c>
      <c r="Q16" s="26" t="s">
        <v>26</v>
      </c>
    </row>
    <row r="17" spans="1:17" ht="26.4" x14ac:dyDescent="0.25">
      <c r="A17" s="19">
        <v>4</v>
      </c>
      <c r="B17" s="20" t="s">
        <v>49</v>
      </c>
      <c r="C17" s="21" t="s">
        <v>120</v>
      </c>
      <c r="D17" s="22" t="s">
        <v>22</v>
      </c>
      <c r="E17" s="22">
        <v>7</v>
      </c>
      <c r="F17" s="22">
        <v>7</v>
      </c>
      <c r="G17" s="22" t="s">
        <v>23</v>
      </c>
      <c r="H17" s="26">
        <v>3</v>
      </c>
      <c r="I17" s="26">
        <v>1</v>
      </c>
      <c r="J17" s="26">
        <v>2</v>
      </c>
      <c r="K17" s="26">
        <v>4</v>
      </c>
      <c r="L17" s="26">
        <v>3</v>
      </c>
      <c r="M17" s="26">
        <v>9</v>
      </c>
      <c r="N17" s="54">
        <f t="shared" si="0"/>
        <v>22</v>
      </c>
      <c r="O17" s="24">
        <v>40</v>
      </c>
      <c r="P17" s="27">
        <f t="shared" si="1"/>
        <v>55.000000000000007</v>
      </c>
      <c r="Q17" s="26" t="s">
        <v>26</v>
      </c>
    </row>
    <row r="18" spans="1:17" ht="26.4" x14ac:dyDescent="0.25">
      <c r="A18" s="19">
        <v>5</v>
      </c>
      <c r="B18" s="20" t="s">
        <v>42</v>
      </c>
      <c r="C18" s="21" t="s">
        <v>120</v>
      </c>
      <c r="D18" s="22" t="s">
        <v>22</v>
      </c>
      <c r="E18" s="22">
        <v>7</v>
      </c>
      <c r="F18" s="22">
        <v>7</v>
      </c>
      <c r="G18" s="22" t="s">
        <v>23</v>
      </c>
      <c r="H18" s="26">
        <v>3</v>
      </c>
      <c r="I18" s="26">
        <v>0</v>
      </c>
      <c r="J18" s="26">
        <v>2</v>
      </c>
      <c r="K18" s="26">
        <v>4</v>
      </c>
      <c r="L18" s="26">
        <v>4</v>
      </c>
      <c r="M18" s="26">
        <v>6</v>
      </c>
      <c r="N18" s="54">
        <f t="shared" si="0"/>
        <v>19</v>
      </c>
      <c r="O18" s="24">
        <v>40</v>
      </c>
      <c r="P18" s="27">
        <f t="shared" si="1"/>
        <v>47.5</v>
      </c>
      <c r="Q18" s="26" t="s">
        <v>24</v>
      </c>
    </row>
    <row r="19" spans="1:17" ht="29.4" customHeight="1" x14ac:dyDescent="0.25">
      <c r="A19" s="19">
        <v>6</v>
      </c>
      <c r="B19" s="20" t="s">
        <v>55</v>
      </c>
      <c r="C19" s="21" t="s">
        <v>120</v>
      </c>
      <c r="D19" s="22" t="s">
        <v>22</v>
      </c>
      <c r="E19" s="22">
        <v>7</v>
      </c>
      <c r="F19" s="22">
        <v>7</v>
      </c>
      <c r="G19" s="22" t="s">
        <v>23</v>
      </c>
      <c r="H19" s="29">
        <v>3</v>
      </c>
      <c r="I19" s="29">
        <v>0</v>
      </c>
      <c r="J19" s="30">
        <v>0</v>
      </c>
      <c r="K19" s="29">
        <v>0</v>
      </c>
      <c r="L19" s="29">
        <v>0</v>
      </c>
      <c r="M19" s="29">
        <v>10</v>
      </c>
      <c r="N19" s="51">
        <f t="shared" si="0"/>
        <v>13</v>
      </c>
      <c r="O19" s="24">
        <v>40</v>
      </c>
      <c r="P19" s="36">
        <f t="shared" si="1"/>
        <v>32.5</v>
      </c>
      <c r="Q19" s="22" t="s">
        <v>24</v>
      </c>
    </row>
    <row r="20" spans="1:17" ht="26.4" x14ac:dyDescent="0.25">
      <c r="A20" s="19">
        <v>9</v>
      </c>
      <c r="B20" s="20" t="s">
        <v>43</v>
      </c>
      <c r="C20" s="21" t="s">
        <v>120</v>
      </c>
      <c r="D20" s="22" t="s">
        <v>22</v>
      </c>
      <c r="E20" s="22">
        <v>7</v>
      </c>
      <c r="F20" s="22">
        <v>7</v>
      </c>
      <c r="G20" s="22" t="s">
        <v>23</v>
      </c>
      <c r="H20" s="26">
        <v>3</v>
      </c>
      <c r="I20" s="26">
        <v>0</v>
      </c>
      <c r="J20" s="26">
        <v>0</v>
      </c>
      <c r="K20" s="26">
        <v>0</v>
      </c>
      <c r="L20" s="26">
        <v>1</v>
      </c>
      <c r="M20" s="26">
        <v>8</v>
      </c>
      <c r="N20" s="54">
        <f t="shared" si="0"/>
        <v>12</v>
      </c>
      <c r="O20" s="24">
        <v>40</v>
      </c>
      <c r="P20" s="27">
        <f t="shared" si="1"/>
        <v>30</v>
      </c>
      <c r="Q20" s="26" t="s">
        <v>24</v>
      </c>
    </row>
    <row r="21" spans="1:17" ht="26.4" x14ac:dyDescent="0.25">
      <c r="A21" s="19">
        <v>10</v>
      </c>
      <c r="B21" s="20" t="s">
        <v>51</v>
      </c>
      <c r="C21" s="21" t="s">
        <v>120</v>
      </c>
      <c r="D21" s="22" t="s">
        <v>22</v>
      </c>
      <c r="E21" s="22">
        <v>7</v>
      </c>
      <c r="F21" s="22">
        <v>7</v>
      </c>
      <c r="G21" s="22" t="s">
        <v>23</v>
      </c>
      <c r="H21" s="26">
        <v>3</v>
      </c>
      <c r="I21" s="26">
        <v>0</v>
      </c>
      <c r="J21" s="26">
        <v>0</v>
      </c>
      <c r="K21" s="26">
        <v>0</v>
      </c>
      <c r="L21" s="26">
        <v>1</v>
      </c>
      <c r="M21" s="26">
        <v>8</v>
      </c>
      <c r="N21" s="54">
        <f t="shared" si="0"/>
        <v>12</v>
      </c>
      <c r="O21" s="24">
        <v>40</v>
      </c>
      <c r="P21" s="27">
        <f t="shared" si="1"/>
        <v>30</v>
      </c>
      <c r="Q21" s="26" t="s">
        <v>24</v>
      </c>
    </row>
    <row r="22" spans="1:17" ht="26.4" x14ac:dyDescent="0.25">
      <c r="A22" s="19">
        <v>11</v>
      </c>
      <c r="B22" s="20" t="s">
        <v>53</v>
      </c>
      <c r="C22" s="21" t="s">
        <v>120</v>
      </c>
      <c r="D22" s="22" t="s">
        <v>22</v>
      </c>
      <c r="E22" s="22">
        <v>7</v>
      </c>
      <c r="F22" s="22">
        <v>7</v>
      </c>
      <c r="G22" s="22" t="s">
        <v>23</v>
      </c>
      <c r="H22" s="26">
        <v>3</v>
      </c>
      <c r="I22" s="26">
        <v>0</v>
      </c>
      <c r="J22" s="26">
        <v>0</v>
      </c>
      <c r="K22" s="26">
        <v>0</v>
      </c>
      <c r="L22" s="26">
        <v>1</v>
      </c>
      <c r="M22" s="26">
        <v>8</v>
      </c>
      <c r="N22" s="54">
        <f t="shared" si="0"/>
        <v>12</v>
      </c>
      <c r="O22" s="24">
        <v>40</v>
      </c>
      <c r="P22" s="27">
        <f t="shared" si="1"/>
        <v>30</v>
      </c>
      <c r="Q22" s="26" t="s">
        <v>24</v>
      </c>
    </row>
    <row r="23" spans="1:17" ht="26.4" x14ac:dyDescent="0.25">
      <c r="A23" s="19">
        <v>12</v>
      </c>
      <c r="B23" s="20" t="s">
        <v>45</v>
      </c>
      <c r="C23" s="21" t="s">
        <v>120</v>
      </c>
      <c r="D23" s="22" t="s">
        <v>22</v>
      </c>
      <c r="E23" s="22">
        <v>7</v>
      </c>
      <c r="F23" s="22">
        <v>7</v>
      </c>
      <c r="G23" s="22" t="s">
        <v>23</v>
      </c>
      <c r="H23" s="26">
        <v>3</v>
      </c>
      <c r="I23" s="26">
        <v>0</v>
      </c>
      <c r="J23" s="26">
        <v>0</v>
      </c>
      <c r="K23" s="26">
        <v>0</v>
      </c>
      <c r="L23" s="26">
        <v>0</v>
      </c>
      <c r="M23" s="26">
        <v>8</v>
      </c>
      <c r="N23" s="54">
        <f t="shared" si="0"/>
        <v>11</v>
      </c>
      <c r="O23" s="24">
        <v>40</v>
      </c>
      <c r="P23" s="27">
        <f t="shared" si="1"/>
        <v>27.500000000000004</v>
      </c>
      <c r="Q23" s="26" t="s">
        <v>24</v>
      </c>
    </row>
    <row r="24" spans="1:17" ht="26.4" x14ac:dyDescent="0.25">
      <c r="A24" s="19">
        <v>13</v>
      </c>
      <c r="B24" s="20" t="s">
        <v>52</v>
      </c>
      <c r="C24" s="21" t="s">
        <v>120</v>
      </c>
      <c r="D24" s="22" t="s">
        <v>22</v>
      </c>
      <c r="E24" s="22">
        <v>7</v>
      </c>
      <c r="F24" s="22">
        <v>7</v>
      </c>
      <c r="G24" s="22" t="s">
        <v>23</v>
      </c>
      <c r="H24" s="26">
        <v>3</v>
      </c>
      <c r="I24" s="26">
        <v>0</v>
      </c>
      <c r="J24" s="26">
        <v>0</v>
      </c>
      <c r="K24" s="26">
        <v>0</v>
      </c>
      <c r="L24" s="26">
        <v>0</v>
      </c>
      <c r="M24" s="26">
        <v>8</v>
      </c>
      <c r="N24" s="54">
        <f t="shared" si="0"/>
        <v>11</v>
      </c>
      <c r="O24" s="24">
        <v>40</v>
      </c>
      <c r="P24" s="27">
        <f t="shared" si="1"/>
        <v>27.500000000000004</v>
      </c>
      <c r="Q24" s="26" t="s">
        <v>24</v>
      </c>
    </row>
    <row r="25" spans="1:17" ht="26.4" x14ac:dyDescent="0.25">
      <c r="A25" s="19">
        <v>7</v>
      </c>
      <c r="B25" s="20" t="s">
        <v>48</v>
      </c>
      <c r="C25" s="21" t="s">
        <v>120</v>
      </c>
      <c r="D25" s="22" t="s">
        <v>22</v>
      </c>
      <c r="E25" s="22">
        <v>7</v>
      </c>
      <c r="F25" s="22">
        <v>7</v>
      </c>
      <c r="G25" s="22" t="s">
        <v>23</v>
      </c>
      <c r="H25" s="26">
        <v>3</v>
      </c>
      <c r="I25" s="26">
        <v>0</v>
      </c>
      <c r="J25" s="26">
        <v>0</v>
      </c>
      <c r="K25" s="26">
        <v>0</v>
      </c>
      <c r="L25" s="26">
        <v>0</v>
      </c>
      <c r="M25" s="26">
        <v>7</v>
      </c>
      <c r="N25" s="54">
        <f t="shared" si="0"/>
        <v>10</v>
      </c>
      <c r="O25" s="24">
        <v>40</v>
      </c>
      <c r="P25" s="27">
        <f t="shared" si="1"/>
        <v>25</v>
      </c>
      <c r="Q25" s="26" t="s">
        <v>24</v>
      </c>
    </row>
    <row r="26" spans="1:17" ht="26.4" x14ac:dyDescent="0.25">
      <c r="A26" s="19">
        <v>8</v>
      </c>
      <c r="B26" s="20" t="s">
        <v>126</v>
      </c>
      <c r="C26" s="21" t="s">
        <v>120</v>
      </c>
      <c r="D26" s="22" t="s">
        <v>22</v>
      </c>
      <c r="E26" s="22">
        <v>7</v>
      </c>
      <c r="F26" s="22">
        <v>7</v>
      </c>
      <c r="G26" s="22" t="s">
        <v>23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7</v>
      </c>
      <c r="N26" s="54">
        <f t="shared" si="0"/>
        <v>9</v>
      </c>
      <c r="O26" s="24">
        <v>40</v>
      </c>
      <c r="P26" s="27">
        <f t="shared" si="1"/>
        <v>22.5</v>
      </c>
      <c r="Q26" s="26" t="s">
        <v>24</v>
      </c>
    </row>
    <row r="27" spans="1:17" s="37" customFormat="1" ht="27" customHeight="1" x14ac:dyDescent="0.25">
      <c r="A27" s="19">
        <v>14</v>
      </c>
      <c r="B27" s="20" t="s">
        <v>47</v>
      </c>
      <c r="C27" s="21" t="s">
        <v>120</v>
      </c>
      <c r="D27" s="22" t="s">
        <v>22</v>
      </c>
      <c r="E27" s="22">
        <v>7</v>
      </c>
      <c r="F27" s="22">
        <v>7</v>
      </c>
      <c r="G27" s="22" t="s">
        <v>23</v>
      </c>
      <c r="H27" s="26">
        <v>3</v>
      </c>
      <c r="I27" s="26">
        <v>2</v>
      </c>
      <c r="J27" s="26">
        <v>2</v>
      </c>
      <c r="K27" s="26">
        <v>0</v>
      </c>
      <c r="L27" s="26">
        <v>0</v>
      </c>
      <c r="M27" s="26">
        <v>0</v>
      </c>
      <c r="N27" s="54">
        <f t="shared" si="0"/>
        <v>7</v>
      </c>
      <c r="O27" s="24">
        <v>40</v>
      </c>
      <c r="P27" s="27">
        <f t="shared" si="1"/>
        <v>17.5</v>
      </c>
      <c r="Q27" s="26" t="s">
        <v>24</v>
      </c>
    </row>
    <row r="28" spans="1:17" ht="26.4" x14ac:dyDescent="0.25">
      <c r="A28" s="19">
        <v>15</v>
      </c>
      <c r="B28" s="20" t="s">
        <v>46</v>
      </c>
      <c r="C28" s="21" t="s">
        <v>120</v>
      </c>
      <c r="D28" s="22" t="s">
        <v>22</v>
      </c>
      <c r="E28" s="22">
        <v>7</v>
      </c>
      <c r="F28" s="22">
        <v>7</v>
      </c>
      <c r="G28" s="22" t="s">
        <v>23</v>
      </c>
      <c r="H28" s="26">
        <v>1</v>
      </c>
      <c r="I28" s="26">
        <v>0</v>
      </c>
      <c r="J28" s="26">
        <v>2</v>
      </c>
      <c r="K28" s="26">
        <v>0</v>
      </c>
      <c r="L28" s="26">
        <v>0</v>
      </c>
      <c r="M28" s="26">
        <v>0</v>
      </c>
      <c r="N28" s="54">
        <f t="shared" si="0"/>
        <v>3</v>
      </c>
      <c r="O28" s="24">
        <v>40</v>
      </c>
      <c r="P28" s="27">
        <f t="shared" si="1"/>
        <v>7.5</v>
      </c>
      <c r="Q28" s="26" t="s">
        <v>24</v>
      </c>
    </row>
    <row r="30" spans="1:17" ht="13.2" x14ac:dyDescent="0.25">
      <c r="B30" s="57" t="s">
        <v>141</v>
      </c>
      <c r="C30" s="58"/>
      <c r="D30" s="58"/>
      <c r="E30" s="58"/>
      <c r="F30" s="58"/>
      <c r="G30" s="58"/>
    </row>
    <row r="31" spans="1:17" ht="13.2" x14ac:dyDescent="0.25">
      <c r="B31" s="50" t="s">
        <v>139</v>
      </c>
      <c r="C31" s="59"/>
      <c r="D31" s="59"/>
      <c r="E31" s="59"/>
      <c r="F31" s="59"/>
      <c r="G31" s="59"/>
      <c r="M31" s="15"/>
      <c r="N31" s="53"/>
    </row>
    <row r="32" spans="1:17" ht="13.2" x14ac:dyDescent="0.25">
      <c r="B32" s="39"/>
      <c r="C32" s="39" t="s">
        <v>136</v>
      </c>
      <c r="D32" s="39"/>
      <c r="E32" s="39"/>
      <c r="F32" s="39"/>
      <c r="G32" s="58"/>
    </row>
    <row r="33" spans="2:7" ht="13.2" x14ac:dyDescent="0.25">
      <c r="B33" s="39"/>
      <c r="C33" s="39" t="s">
        <v>140</v>
      </c>
      <c r="D33" s="39"/>
      <c r="E33" s="39"/>
      <c r="F33" s="39"/>
      <c r="G33" s="58"/>
    </row>
    <row r="34" spans="2:7" ht="13.2" x14ac:dyDescent="0.25">
      <c r="B34" s="39"/>
      <c r="C34" s="39" t="s">
        <v>137</v>
      </c>
      <c r="D34" s="39"/>
      <c r="E34" s="39"/>
      <c r="F34" s="39"/>
      <c r="G34" s="58"/>
    </row>
    <row r="35" spans="2:7" ht="13.2" x14ac:dyDescent="0.25">
      <c r="B35" s="39"/>
      <c r="C35" s="39"/>
      <c r="D35" s="39"/>
      <c r="E35" s="39"/>
      <c r="F35" s="39"/>
      <c r="G35" s="58"/>
    </row>
    <row r="36" spans="2:7" ht="13.2" x14ac:dyDescent="0.25">
      <c r="B36" s="39"/>
      <c r="C36" s="39"/>
      <c r="D36" s="39"/>
      <c r="E36" s="39"/>
      <c r="F36" s="39"/>
      <c r="G36" s="58"/>
    </row>
    <row r="37" spans="2:7" ht="13.2" x14ac:dyDescent="0.25">
      <c r="B37" s="39"/>
      <c r="C37" s="39"/>
      <c r="D37" s="39"/>
      <c r="E37" s="39"/>
      <c r="F37" s="39"/>
      <c r="G37" s="58"/>
    </row>
    <row r="38" spans="2:7" ht="13.2" x14ac:dyDescent="0.25">
      <c r="B38" s="39"/>
      <c r="C38" s="39"/>
      <c r="D38" s="39"/>
      <c r="E38" s="39"/>
      <c r="F38" s="39"/>
      <c r="G38" s="58"/>
    </row>
    <row r="39" spans="2:7" ht="13.2" x14ac:dyDescent="0.25">
      <c r="B39" s="39"/>
      <c r="C39" s="39"/>
      <c r="D39" s="39"/>
      <c r="E39" s="39"/>
      <c r="F39" s="39"/>
      <c r="G39" s="58"/>
    </row>
    <row r="40" spans="2:7" ht="13.2" x14ac:dyDescent="0.25">
      <c r="B40" s="39"/>
      <c r="C40" s="39"/>
      <c r="D40" s="39"/>
      <c r="E40" s="39"/>
      <c r="F40" s="39"/>
      <c r="G40" s="58"/>
    </row>
  </sheetData>
  <sortState ref="A14:R28">
    <sortCondition descending="1" ref="P14"/>
  </sortState>
  <mergeCells count="10">
    <mergeCell ref="A1:Q1"/>
    <mergeCell ref="A3:Q3"/>
    <mergeCell ref="A4:Q4"/>
    <mergeCell ref="A5:Q5"/>
    <mergeCell ref="A6:Q6"/>
    <mergeCell ref="A7:J7"/>
    <mergeCell ref="A8:S8"/>
    <mergeCell ref="A9:S9"/>
    <mergeCell ref="A10:S10"/>
    <mergeCell ref="A11:S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19" zoomScale="80" zoomScaleNormal="80" workbookViewId="0">
      <selection activeCell="B33" sqref="B33:D37"/>
    </sheetView>
  </sheetViews>
  <sheetFormatPr defaultRowHeight="12" x14ac:dyDescent="0.25"/>
  <cols>
    <col min="1" max="1" width="5.77734375" customWidth="1"/>
    <col min="3" max="3" width="16.88671875" customWidth="1"/>
    <col min="4" max="4" width="20" customWidth="1"/>
    <col min="5" max="5" width="10.33203125" customWidth="1"/>
    <col min="6" max="6" width="11.5546875" customWidth="1"/>
    <col min="7" max="7" width="20.109375" customWidth="1"/>
    <col min="8" max="8" width="11.21875" customWidth="1"/>
    <col min="9" max="9" width="10.5546875" customWidth="1"/>
    <col min="10" max="10" width="13" customWidth="1"/>
    <col min="11" max="11" width="10.77734375" customWidth="1"/>
    <col min="12" max="15" width="11.21875" customWidth="1"/>
    <col min="16" max="16" width="10.5546875" customWidth="1"/>
    <col min="17" max="17" width="19.5546875" customWidth="1"/>
    <col min="18" max="18" width="17.88671875" customWidth="1"/>
    <col min="19" max="19" width="14" customWidth="1"/>
  </cols>
  <sheetData>
    <row r="1" spans="1:20" ht="13.8" x14ac:dyDescent="0.25">
      <c r="A1" s="69" t="s">
        <v>144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ht="13.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ht="13.8" x14ac:dyDescent="0.25">
      <c r="A3" s="71" t="s">
        <v>122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20" ht="13.8" x14ac:dyDescent="0.25">
      <c r="A4" s="72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20" ht="13.8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0" ht="13.8" x14ac:dyDescent="0.25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20" ht="13.8" x14ac:dyDescent="0.25">
      <c r="A7" s="65" t="s">
        <v>27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8" t="s">
        <v>1</v>
      </c>
      <c r="M7" s="8" t="s">
        <v>1</v>
      </c>
      <c r="N7" s="8" t="s">
        <v>1</v>
      </c>
      <c r="O7" s="8" t="s">
        <v>1</v>
      </c>
      <c r="P7" s="4"/>
      <c r="Q7" s="4"/>
      <c r="R7" s="4"/>
      <c r="S7" s="4"/>
    </row>
    <row r="8" spans="1:20" ht="13.8" customHeight="1" x14ac:dyDescent="0.25">
      <c r="A8" s="67" t="s">
        <v>147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13.8" customHeight="1" x14ac:dyDescent="0.25">
      <c r="A9" s="67" t="s">
        <v>148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ht="13.8" customHeight="1" x14ac:dyDescent="0.25">
      <c r="A10" s="67" t="s">
        <v>134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ht="13.8" customHeight="1" x14ac:dyDescent="0.25">
      <c r="A11" s="68" t="s">
        <v>135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13.2" x14ac:dyDescent="0.25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0" ht="52.8" x14ac:dyDescent="0.25">
      <c r="A13" s="18" t="s">
        <v>2</v>
      </c>
      <c r="B13" s="18" t="s">
        <v>3</v>
      </c>
      <c r="C13" s="18" t="s">
        <v>4</v>
      </c>
      <c r="D13" s="18" t="s">
        <v>5</v>
      </c>
      <c r="E13" s="18" t="s">
        <v>6</v>
      </c>
      <c r="F13" s="18" t="s">
        <v>7</v>
      </c>
      <c r="G13" s="18" t="s">
        <v>8</v>
      </c>
      <c r="H13" s="18" t="s">
        <v>9</v>
      </c>
      <c r="I13" s="18" t="s">
        <v>10</v>
      </c>
      <c r="J13" s="18" t="s">
        <v>11</v>
      </c>
      <c r="K13" s="18" t="s">
        <v>12</v>
      </c>
      <c r="L13" s="18" t="s">
        <v>13</v>
      </c>
      <c r="M13" s="18" t="s">
        <v>14</v>
      </c>
      <c r="N13" s="18" t="s">
        <v>15</v>
      </c>
      <c r="O13" s="18" t="s">
        <v>16</v>
      </c>
      <c r="P13" s="18" t="s">
        <v>18</v>
      </c>
      <c r="Q13" s="18" t="s">
        <v>19</v>
      </c>
      <c r="R13" s="18" t="s">
        <v>20</v>
      </c>
      <c r="S13" s="18" t="s">
        <v>21</v>
      </c>
    </row>
    <row r="14" spans="1:20" ht="26.4" x14ac:dyDescent="0.25">
      <c r="A14" s="19">
        <v>1</v>
      </c>
      <c r="B14" s="20" t="s">
        <v>71</v>
      </c>
      <c r="C14" s="21" t="s">
        <v>120</v>
      </c>
      <c r="D14" s="22" t="s">
        <v>22</v>
      </c>
      <c r="E14" s="22">
        <v>8</v>
      </c>
      <c r="F14" s="22">
        <v>8</v>
      </c>
      <c r="G14" s="22" t="s">
        <v>23</v>
      </c>
      <c r="H14" s="31">
        <v>3</v>
      </c>
      <c r="I14" s="31">
        <v>6</v>
      </c>
      <c r="J14" s="31">
        <v>2</v>
      </c>
      <c r="K14" s="31">
        <v>4</v>
      </c>
      <c r="L14" s="31">
        <v>5</v>
      </c>
      <c r="M14" s="31">
        <v>8</v>
      </c>
      <c r="N14" s="31">
        <v>8</v>
      </c>
      <c r="O14" s="31">
        <v>12</v>
      </c>
      <c r="P14" s="31">
        <f>SUM(H14:O14)</f>
        <v>48</v>
      </c>
      <c r="Q14" s="24">
        <v>58</v>
      </c>
      <c r="R14" s="28">
        <f>(P14/Q14)*100</f>
        <v>82.758620689655174</v>
      </c>
      <c r="S14" s="23" t="s">
        <v>123</v>
      </c>
    </row>
    <row r="15" spans="1:20" ht="26.4" x14ac:dyDescent="0.25">
      <c r="A15" s="19">
        <v>2</v>
      </c>
      <c r="B15" s="20" t="s">
        <v>67</v>
      </c>
      <c r="C15" s="21" t="s">
        <v>120</v>
      </c>
      <c r="D15" s="22" t="s">
        <v>22</v>
      </c>
      <c r="E15" s="22">
        <v>8</v>
      </c>
      <c r="F15" s="22">
        <v>8</v>
      </c>
      <c r="G15" s="22" t="s">
        <v>23</v>
      </c>
      <c r="H15" s="31">
        <v>3</v>
      </c>
      <c r="I15" s="31">
        <v>5</v>
      </c>
      <c r="J15" s="31">
        <v>1</v>
      </c>
      <c r="K15" s="31">
        <v>3</v>
      </c>
      <c r="L15" s="31">
        <v>5</v>
      </c>
      <c r="M15" s="31">
        <v>3</v>
      </c>
      <c r="N15" s="31">
        <v>8</v>
      </c>
      <c r="O15" s="31">
        <v>9</v>
      </c>
      <c r="P15" s="31">
        <f t="shared" ref="P15:P31" si="0">SUM(H15:O15)</f>
        <v>37</v>
      </c>
      <c r="Q15" s="24">
        <v>58</v>
      </c>
      <c r="R15" s="28">
        <f t="shared" ref="R15:R31" si="1">(P15/Q15)*100</f>
        <v>63.793103448275865</v>
      </c>
      <c r="S15" s="23" t="s">
        <v>26</v>
      </c>
    </row>
    <row r="16" spans="1:20" ht="26.4" x14ac:dyDescent="0.25">
      <c r="A16" s="19">
        <v>3</v>
      </c>
      <c r="B16" s="20" t="s">
        <v>59</v>
      </c>
      <c r="C16" s="21" t="s">
        <v>120</v>
      </c>
      <c r="D16" s="22" t="s">
        <v>22</v>
      </c>
      <c r="E16" s="22">
        <v>8</v>
      </c>
      <c r="F16" s="22">
        <v>8</v>
      </c>
      <c r="G16" s="22" t="s">
        <v>23</v>
      </c>
      <c r="H16" s="31">
        <v>3</v>
      </c>
      <c r="I16" s="31">
        <v>2</v>
      </c>
      <c r="J16" s="31">
        <v>2</v>
      </c>
      <c r="K16" s="31">
        <v>2</v>
      </c>
      <c r="L16" s="31">
        <v>5</v>
      </c>
      <c r="M16" s="31">
        <v>7</v>
      </c>
      <c r="N16" s="31">
        <v>8</v>
      </c>
      <c r="O16" s="31">
        <v>5</v>
      </c>
      <c r="P16" s="31">
        <f t="shared" si="0"/>
        <v>34</v>
      </c>
      <c r="Q16" s="24">
        <v>58</v>
      </c>
      <c r="R16" s="28">
        <f t="shared" si="1"/>
        <v>58.620689655172406</v>
      </c>
      <c r="S16" s="23" t="s">
        <v>26</v>
      </c>
    </row>
    <row r="17" spans="1:19" ht="26.4" x14ac:dyDescent="0.25">
      <c r="A17" s="19">
        <v>4</v>
      </c>
      <c r="B17" s="20" t="s">
        <v>121</v>
      </c>
      <c r="C17" s="21" t="s">
        <v>120</v>
      </c>
      <c r="D17" s="22" t="s">
        <v>22</v>
      </c>
      <c r="E17" s="22">
        <v>8</v>
      </c>
      <c r="F17" s="22">
        <v>8</v>
      </c>
      <c r="G17" s="22" t="s">
        <v>23</v>
      </c>
      <c r="H17" s="31">
        <v>3</v>
      </c>
      <c r="I17" s="31">
        <v>2</v>
      </c>
      <c r="J17" s="31">
        <v>4</v>
      </c>
      <c r="K17" s="31">
        <v>4</v>
      </c>
      <c r="L17" s="31">
        <f ca="1">H14357+H17:P18</f>
        <v>0</v>
      </c>
      <c r="M17" s="31">
        <v>5</v>
      </c>
      <c r="N17" s="31">
        <v>0</v>
      </c>
      <c r="O17" s="31">
        <v>5</v>
      </c>
      <c r="P17" s="31">
        <f t="shared" ca="1" si="0"/>
        <v>34</v>
      </c>
      <c r="Q17" s="24">
        <v>58</v>
      </c>
      <c r="R17" s="28">
        <f t="shared" ca="1" si="1"/>
        <v>58.620689655172406</v>
      </c>
      <c r="S17" s="23" t="s">
        <v>26</v>
      </c>
    </row>
    <row r="18" spans="1:19" ht="26.4" x14ac:dyDescent="0.25">
      <c r="A18" s="19">
        <v>5</v>
      </c>
      <c r="B18" s="20" t="s">
        <v>60</v>
      </c>
      <c r="C18" s="21" t="s">
        <v>120</v>
      </c>
      <c r="D18" s="22" t="s">
        <v>22</v>
      </c>
      <c r="E18" s="22">
        <v>9</v>
      </c>
      <c r="F18" s="22">
        <v>9</v>
      </c>
      <c r="G18" s="22" t="s">
        <v>23</v>
      </c>
      <c r="H18" s="33">
        <v>3</v>
      </c>
      <c r="I18" s="33">
        <v>6</v>
      </c>
      <c r="J18" s="33">
        <v>1</v>
      </c>
      <c r="K18" s="33">
        <v>2</v>
      </c>
      <c r="L18" s="33">
        <v>4</v>
      </c>
      <c r="M18" s="33">
        <v>0</v>
      </c>
      <c r="N18" s="33">
        <v>3</v>
      </c>
      <c r="O18" s="33">
        <v>14</v>
      </c>
      <c r="P18" s="31">
        <f t="shared" si="0"/>
        <v>33</v>
      </c>
      <c r="Q18" s="24">
        <v>58</v>
      </c>
      <c r="R18" s="28">
        <f t="shared" si="1"/>
        <v>56.896551724137936</v>
      </c>
      <c r="S18" s="23" t="s">
        <v>24</v>
      </c>
    </row>
    <row r="19" spans="1:19" ht="26.4" x14ac:dyDescent="0.25">
      <c r="A19" s="19">
        <v>6</v>
      </c>
      <c r="B19" s="20" t="s">
        <v>61</v>
      </c>
      <c r="C19" s="21" t="s">
        <v>120</v>
      </c>
      <c r="D19" s="22" t="s">
        <v>22</v>
      </c>
      <c r="E19" s="22">
        <v>8</v>
      </c>
      <c r="F19" s="22">
        <v>8</v>
      </c>
      <c r="G19" s="22" t="s">
        <v>23</v>
      </c>
      <c r="H19" s="29">
        <v>3</v>
      </c>
      <c r="I19" s="29">
        <v>3</v>
      </c>
      <c r="J19" s="29">
        <v>0</v>
      </c>
      <c r="K19" s="30">
        <v>3</v>
      </c>
      <c r="L19" s="29">
        <v>4</v>
      </c>
      <c r="M19" s="29">
        <v>0</v>
      </c>
      <c r="N19" s="29">
        <v>6</v>
      </c>
      <c r="O19" s="29">
        <v>14</v>
      </c>
      <c r="P19" s="31">
        <f t="shared" si="0"/>
        <v>33</v>
      </c>
      <c r="Q19" s="24">
        <v>58</v>
      </c>
      <c r="R19" s="28">
        <f t="shared" si="1"/>
        <v>56.896551724137936</v>
      </c>
      <c r="S19" s="23" t="s">
        <v>24</v>
      </c>
    </row>
    <row r="20" spans="1:19" ht="26.4" x14ac:dyDescent="0.25">
      <c r="A20" s="19">
        <v>7</v>
      </c>
      <c r="B20" s="20" t="s">
        <v>72</v>
      </c>
      <c r="C20" s="21" t="s">
        <v>120</v>
      </c>
      <c r="D20" s="22" t="s">
        <v>22</v>
      </c>
      <c r="E20" s="22">
        <v>8</v>
      </c>
      <c r="F20" s="22">
        <v>8</v>
      </c>
      <c r="G20" s="22" t="s">
        <v>23</v>
      </c>
      <c r="H20" s="31">
        <v>3</v>
      </c>
      <c r="I20" s="31">
        <v>4</v>
      </c>
      <c r="J20" s="31">
        <v>4</v>
      </c>
      <c r="K20" s="31">
        <v>4</v>
      </c>
      <c r="L20" s="31">
        <v>3</v>
      </c>
      <c r="M20" s="31">
        <v>3</v>
      </c>
      <c r="N20" s="31">
        <v>0</v>
      </c>
      <c r="O20" s="31">
        <v>10</v>
      </c>
      <c r="P20" s="31">
        <f t="shared" si="0"/>
        <v>31</v>
      </c>
      <c r="Q20" s="24">
        <v>58</v>
      </c>
      <c r="R20" s="28">
        <f t="shared" si="1"/>
        <v>53.448275862068961</v>
      </c>
      <c r="S20" s="23" t="s">
        <v>24</v>
      </c>
    </row>
    <row r="21" spans="1:19" ht="26.4" x14ac:dyDescent="0.25">
      <c r="A21" s="19">
        <v>8</v>
      </c>
      <c r="B21" s="20" t="s">
        <v>58</v>
      </c>
      <c r="C21" s="21" t="s">
        <v>120</v>
      </c>
      <c r="D21" s="22" t="s">
        <v>22</v>
      </c>
      <c r="E21" s="22">
        <v>8</v>
      </c>
      <c r="F21" s="22">
        <v>8</v>
      </c>
      <c r="G21" s="22" t="s">
        <v>23</v>
      </c>
      <c r="H21" s="31">
        <v>2</v>
      </c>
      <c r="I21" s="31">
        <v>3</v>
      </c>
      <c r="J21" s="31">
        <v>1</v>
      </c>
      <c r="K21" s="31">
        <v>1</v>
      </c>
      <c r="L21" s="31">
        <v>4</v>
      </c>
      <c r="M21" s="31">
        <v>5</v>
      </c>
      <c r="N21" s="31">
        <v>0</v>
      </c>
      <c r="O21" s="31">
        <v>13</v>
      </c>
      <c r="P21" s="31">
        <f t="shared" si="0"/>
        <v>29</v>
      </c>
      <c r="Q21" s="24">
        <v>58</v>
      </c>
      <c r="R21" s="28">
        <f t="shared" si="1"/>
        <v>50</v>
      </c>
      <c r="S21" s="23" t="s">
        <v>24</v>
      </c>
    </row>
    <row r="22" spans="1:19" ht="26.4" x14ac:dyDescent="0.25">
      <c r="A22" s="19">
        <v>9</v>
      </c>
      <c r="B22" s="20" t="s">
        <v>57</v>
      </c>
      <c r="C22" s="21" t="s">
        <v>120</v>
      </c>
      <c r="D22" s="22" t="s">
        <v>22</v>
      </c>
      <c r="E22" s="22">
        <v>8</v>
      </c>
      <c r="F22" s="22">
        <v>8</v>
      </c>
      <c r="G22" s="22" t="s">
        <v>23</v>
      </c>
      <c r="H22" s="31">
        <v>6</v>
      </c>
      <c r="I22" s="31">
        <v>2</v>
      </c>
      <c r="J22" s="31">
        <v>1</v>
      </c>
      <c r="K22" s="31">
        <v>2</v>
      </c>
      <c r="L22" s="31">
        <v>5</v>
      </c>
      <c r="M22" s="31">
        <v>2</v>
      </c>
      <c r="N22" s="31">
        <v>5</v>
      </c>
      <c r="O22" s="31">
        <v>4</v>
      </c>
      <c r="P22" s="31">
        <f t="shared" si="0"/>
        <v>27</v>
      </c>
      <c r="Q22" s="24">
        <v>58</v>
      </c>
      <c r="R22" s="28">
        <f t="shared" si="1"/>
        <v>46.551724137931032</v>
      </c>
      <c r="S22" s="23" t="s">
        <v>24</v>
      </c>
    </row>
    <row r="23" spans="1:19" ht="26.4" x14ac:dyDescent="0.25">
      <c r="A23" s="19">
        <v>10</v>
      </c>
      <c r="B23" s="20" t="s">
        <v>65</v>
      </c>
      <c r="C23" s="21" t="s">
        <v>120</v>
      </c>
      <c r="D23" s="22" t="s">
        <v>22</v>
      </c>
      <c r="E23" s="22">
        <v>8</v>
      </c>
      <c r="F23" s="22">
        <v>8</v>
      </c>
      <c r="G23" s="22" t="s">
        <v>23</v>
      </c>
      <c r="H23" s="31">
        <v>2</v>
      </c>
      <c r="I23" s="31">
        <v>4</v>
      </c>
      <c r="J23" s="31">
        <v>1</v>
      </c>
      <c r="K23" s="31">
        <v>0</v>
      </c>
      <c r="L23" s="31">
        <v>4</v>
      </c>
      <c r="M23" s="31">
        <v>5</v>
      </c>
      <c r="N23" s="31">
        <v>0</v>
      </c>
      <c r="O23" s="31">
        <v>10</v>
      </c>
      <c r="P23" s="31">
        <f t="shared" si="0"/>
        <v>26</v>
      </c>
      <c r="Q23" s="24">
        <v>58</v>
      </c>
      <c r="R23" s="28">
        <f t="shared" si="1"/>
        <v>44.827586206896555</v>
      </c>
      <c r="S23" s="23" t="s">
        <v>24</v>
      </c>
    </row>
    <row r="24" spans="1:19" ht="26.4" x14ac:dyDescent="0.25">
      <c r="A24" s="19">
        <v>11</v>
      </c>
      <c r="B24" s="20" t="s">
        <v>56</v>
      </c>
      <c r="C24" s="21" t="s">
        <v>120</v>
      </c>
      <c r="D24" s="22" t="s">
        <v>22</v>
      </c>
      <c r="E24" s="22">
        <v>8</v>
      </c>
      <c r="F24" s="22">
        <v>8</v>
      </c>
      <c r="G24" s="22" t="s">
        <v>23</v>
      </c>
      <c r="H24" s="31">
        <v>2</v>
      </c>
      <c r="I24" s="31">
        <v>8</v>
      </c>
      <c r="J24" s="31">
        <v>2</v>
      </c>
      <c r="K24" s="31">
        <v>2</v>
      </c>
      <c r="L24" s="31">
        <v>5</v>
      </c>
      <c r="M24" s="31">
        <v>0</v>
      </c>
      <c r="N24" s="31">
        <v>0</v>
      </c>
      <c r="O24" s="31">
        <v>5</v>
      </c>
      <c r="P24" s="31">
        <f t="shared" si="0"/>
        <v>24</v>
      </c>
      <c r="Q24" s="24">
        <v>58</v>
      </c>
      <c r="R24" s="28">
        <f t="shared" si="1"/>
        <v>41.379310344827587</v>
      </c>
      <c r="S24" s="23" t="s">
        <v>24</v>
      </c>
    </row>
    <row r="25" spans="1:19" ht="26.4" x14ac:dyDescent="0.25">
      <c r="A25" s="19">
        <v>12</v>
      </c>
      <c r="B25" s="20" t="s">
        <v>63</v>
      </c>
      <c r="C25" s="21" t="s">
        <v>120</v>
      </c>
      <c r="D25" s="22" t="s">
        <v>22</v>
      </c>
      <c r="E25" s="22">
        <v>8</v>
      </c>
      <c r="F25" s="22">
        <v>8</v>
      </c>
      <c r="G25" s="22" t="s">
        <v>23</v>
      </c>
      <c r="H25" s="31">
        <v>3</v>
      </c>
      <c r="I25" s="31">
        <v>4</v>
      </c>
      <c r="J25" s="31">
        <v>4</v>
      </c>
      <c r="K25" s="31">
        <v>4</v>
      </c>
      <c r="L25" s="31">
        <v>5</v>
      </c>
      <c r="M25" s="31">
        <v>1</v>
      </c>
      <c r="N25" s="31">
        <v>0</v>
      </c>
      <c r="O25" s="31">
        <v>3</v>
      </c>
      <c r="P25" s="31">
        <f t="shared" si="0"/>
        <v>24</v>
      </c>
      <c r="Q25" s="24">
        <v>58</v>
      </c>
      <c r="R25" s="28">
        <f t="shared" si="1"/>
        <v>41.379310344827587</v>
      </c>
      <c r="S25" s="23" t="s">
        <v>24</v>
      </c>
    </row>
    <row r="26" spans="1:19" ht="26.4" x14ac:dyDescent="0.25">
      <c r="A26" s="19">
        <v>13</v>
      </c>
      <c r="B26" s="20" t="s">
        <v>70</v>
      </c>
      <c r="C26" s="21" t="s">
        <v>120</v>
      </c>
      <c r="D26" s="22" t="s">
        <v>22</v>
      </c>
      <c r="E26" s="22">
        <v>8</v>
      </c>
      <c r="F26" s="22">
        <v>8</v>
      </c>
      <c r="G26" s="22" t="s">
        <v>23</v>
      </c>
      <c r="H26" s="31">
        <v>0</v>
      </c>
      <c r="I26" s="31">
        <v>2</v>
      </c>
      <c r="J26" s="31">
        <v>2</v>
      </c>
      <c r="K26" s="31">
        <v>2</v>
      </c>
      <c r="L26" s="31">
        <v>5</v>
      </c>
      <c r="M26" s="31">
        <v>9</v>
      </c>
      <c r="N26" s="31">
        <v>0</v>
      </c>
      <c r="O26" s="31">
        <v>3</v>
      </c>
      <c r="P26" s="31">
        <f t="shared" si="0"/>
        <v>23</v>
      </c>
      <c r="Q26" s="24">
        <v>58</v>
      </c>
      <c r="R26" s="28">
        <f t="shared" si="1"/>
        <v>39.655172413793103</v>
      </c>
      <c r="S26" s="23" t="s">
        <v>24</v>
      </c>
    </row>
    <row r="27" spans="1:19" ht="26.4" x14ac:dyDescent="0.25">
      <c r="A27" s="19">
        <v>14</v>
      </c>
      <c r="B27" s="20" t="s">
        <v>69</v>
      </c>
      <c r="C27" s="21" t="s">
        <v>120</v>
      </c>
      <c r="D27" s="22" t="s">
        <v>22</v>
      </c>
      <c r="E27" s="22">
        <v>8</v>
      </c>
      <c r="F27" s="22">
        <v>8</v>
      </c>
      <c r="G27" s="22" t="s">
        <v>23</v>
      </c>
      <c r="H27" s="31">
        <v>3</v>
      </c>
      <c r="I27" s="31">
        <v>2</v>
      </c>
      <c r="J27" s="31">
        <v>4</v>
      </c>
      <c r="K27" s="31">
        <v>4</v>
      </c>
      <c r="L27" s="31">
        <v>5</v>
      </c>
      <c r="M27" s="31">
        <v>2</v>
      </c>
      <c r="N27" s="31">
        <v>0</v>
      </c>
      <c r="O27" s="31">
        <v>2</v>
      </c>
      <c r="P27" s="31">
        <f t="shared" si="0"/>
        <v>22</v>
      </c>
      <c r="Q27" s="24">
        <v>58</v>
      </c>
      <c r="R27" s="28">
        <f t="shared" si="1"/>
        <v>37.931034482758619</v>
      </c>
      <c r="S27" s="23" t="s">
        <v>24</v>
      </c>
    </row>
    <row r="28" spans="1:19" ht="26.4" x14ac:dyDescent="0.25">
      <c r="A28" s="19">
        <v>15</v>
      </c>
      <c r="B28" s="20" t="s">
        <v>68</v>
      </c>
      <c r="C28" s="21" t="s">
        <v>120</v>
      </c>
      <c r="D28" s="22" t="s">
        <v>22</v>
      </c>
      <c r="E28" s="22">
        <v>8</v>
      </c>
      <c r="F28" s="22">
        <v>8</v>
      </c>
      <c r="G28" s="22" t="s">
        <v>23</v>
      </c>
      <c r="H28" s="31">
        <v>3</v>
      </c>
      <c r="I28" s="31">
        <v>4</v>
      </c>
      <c r="J28" s="31">
        <v>2</v>
      </c>
      <c r="K28" s="31">
        <v>2</v>
      </c>
      <c r="L28" s="31">
        <v>5</v>
      </c>
      <c r="M28" s="31">
        <v>1</v>
      </c>
      <c r="N28" s="31">
        <v>3</v>
      </c>
      <c r="O28" s="31">
        <v>0</v>
      </c>
      <c r="P28" s="31">
        <f t="shared" si="0"/>
        <v>20</v>
      </c>
      <c r="Q28" s="24">
        <v>58</v>
      </c>
      <c r="R28" s="28">
        <f t="shared" si="1"/>
        <v>34.482758620689658</v>
      </c>
      <c r="S28" s="23" t="s">
        <v>24</v>
      </c>
    </row>
    <row r="29" spans="1:19" ht="26.4" x14ac:dyDescent="0.25">
      <c r="A29" s="19">
        <v>16</v>
      </c>
      <c r="B29" s="20" t="s">
        <v>64</v>
      </c>
      <c r="C29" s="21" t="s">
        <v>120</v>
      </c>
      <c r="D29" s="22" t="s">
        <v>22</v>
      </c>
      <c r="E29" s="22">
        <v>8</v>
      </c>
      <c r="F29" s="22">
        <v>8</v>
      </c>
      <c r="G29" s="22" t="s">
        <v>23</v>
      </c>
      <c r="H29" s="31">
        <v>3</v>
      </c>
      <c r="I29" s="31">
        <v>2</v>
      </c>
      <c r="J29" s="31">
        <v>4</v>
      </c>
      <c r="K29" s="31">
        <v>1</v>
      </c>
      <c r="L29" s="31">
        <v>3</v>
      </c>
      <c r="M29" s="31">
        <v>3</v>
      </c>
      <c r="N29" s="31">
        <v>0</v>
      </c>
      <c r="O29" s="31">
        <v>3</v>
      </c>
      <c r="P29" s="31">
        <f t="shared" si="0"/>
        <v>19</v>
      </c>
      <c r="Q29" s="24">
        <v>58</v>
      </c>
      <c r="R29" s="28">
        <f t="shared" si="1"/>
        <v>32.758620689655174</v>
      </c>
      <c r="S29" s="23" t="s">
        <v>24</v>
      </c>
    </row>
    <row r="30" spans="1:19" ht="26.4" x14ac:dyDescent="0.25">
      <c r="A30" s="19">
        <v>17</v>
      </c>
      <c r="B30" s="20" t="s">
        <v>66</v>
      </c>
      <c r="C30" s="21" t="s">
        <v>120</v>
      </c>
      <c r="D30" s="22" t="s">
        <v>22</v>
      </c>
      <c r="E30" s="22">
        <v>8</v>
      </c>
      <c r="F30" s="22">
        <v>8</v>
      </c>
      <c r="G30" s="22" t="s">
        <v>23</v>
      </c>
      <c r="H30" s="31">
        <v>2</v>
      </c>
      <c r="I30" s="31">
        <v>2</v>
      </c>
      <c r="J30" s="31">
        <v>1</v>
      </c>
      <c r="K30" s="31">
        <v>0</v>
      </c>
      <c r="L30" s="31">
        <v>4</v>
      </c>
      <c r="M30" s="31">
        <v>3</v>
      </c>
      <c r="N30" s="31">
        <v>1</v>
      </c>
      <c r="O30" s="31">
        <v>5</v>
      </c>
      <c r="P30" s="31">
        <f t="shared" si="0"/>
        <v>18</v>
      </c>
      <c r="Q30" s="24">
        <v>58</v>
      </c>
      <c r="R30" s="28">
        <f t="shared" si="1"/>
        <v>31.03448275862069</v>
      </c>
      <c r="S30" s="23" t="s">
        <v>24</v>
      </c>
    </row>
    <row r="31" spans="1:19" ht="26.4" x14ac:dyDescent="0.25">
      <c r="A31" s="19">
        <v>18</v>
      </c>
      <c r="B31" s="20" t="s">
        <v>62</v>
      </c>
      <c r="C31" s="21" t="s">
        <v>120</v>
      </c>
      <c r="D31" s="22" t="s">
        <v>22</v>
      </c>
      <c r="E31" s="22">
        <v>8</v>
      </c>
      <c r="F31" s="22">
        <v>8</v>
      </c>
      <c r="G31" s="22" t="s">
        <v>23</v>
      </c>
      <c r="H31" s="31">
        <v>3</v>
      </c>
      <c r="I31" s="31">
        <v>4</v>
      </c>
      <c r="J31" s="31">
        <v>0</v>
      </c>
      <c r="K31" s="31">
        <v>2</v>
      </c>
      <c r="L31" s="31">
        <v>5</v>
      </c>
      <c r="M31" s="31">
        <v>0</v>
      </c>
      <c r="N31" s="31">
        <v>0</v>
      </c>
      <c r="O31" s="31">
        <v>0</v>
      </c>
      <c r="P31" s="31">
        <f t="shared" si="0"/>
        <v>14</v>
      </c>
      <c r="Q31" s="24">
        <v>58</v>
      </c>
      <c r="R31" s="28">
        <f t="shared" si="1"/>
        <v>24.137931034482758</v>
      </c>
      <c r="S31" s="23" t="s">
        <v>24</v>
      </c>
    </row>
    <row r="33" spans="2:16" ht="13.2" x14ac:dyDescent="0.25">
      <c r="B33" s="57" t="s">
        <v>141</v>
      </c>
      <c r="C33" s="58"/>
      <c r="D33" s="58"/>
      <c r="E33" s="58"/>
      <c r="F33" s="58"/>
      <c r="G33" s="58"/>
    </row>
    <row r="34" spans="2:16" ht="13.2" x14ac:dyDescent="0.25">
      <c r="B34" s="50" t="s">
        <v>139</v>
      </c>
      <c r="C34" s="59"/>
      <c r="D34" s="59"/>
      <c r="E34" s="59"/>
      <c r="F34" s="59"/>
      <c r="G34" s="59"/>
      <c r="O34" s="15" t="s">
        <v>127</v>
      </c>
      <c r="P34" s="38">
        <v>27.5</v>
      </c>
    </row>
    <row r="35" spans="2:16" ht="13.2" x14ac:dyDescent="0.25">
      <c r="B35" s="39"/>
      <c r="C35" s="39" t="s">
        <v>136</v>
      </c>
      <c r="D35" s="39"/>
      <c r="E35" s="39"/>
      <c r="F35" s="39"/>
      <c r="G35" s="58"/>
    </row>
    <row r="36" spans="2:16" ht="13.2" x14ac:dyDescent="0.25">
      <c r="B36" s="39"/>
      <c r="C36" s="39" t="s">
        <v>140</v>
      </c>
      <c r="D36" s="39"/>
      <c r="E36" s="39"/>
      <c r="F36" s="39"/>
      <c r="G36" s="58"/>
    </row>
    <row r="37" spans="2:16" ht="13.2" x14ac:dyDescent="0.25">
      <c r="B37" s="39"/>
      <c r="C37" s="39" t="s">
        <v>137</v>
      </c>
      <c r="D37" s="39"/>
      <c r="E37" s="39"/>
      <c r="F37" s="39"/>
      <c r="G37" s="58"/>
    </row>
    <row r="38" spans="2:16" ht="13.2" x14ac:dyDescent="0.25">
      <c r="B38" s="39"/>
      <c r="C38" s="39"/>
      <c r="D38" s="39"/>
      <c r="E38" s="39"/>
      <c r="F38" s="39"/>
      <c r="G38" s="58"/>
    </row>
    <row r="39" spans="2:16" ht="13.2" x14ac:dyDescent="0.25">
      <c r="B39" s="39"/>
      <c r="C39" s="39"/>
      <c r="D39" s="39"/>
      <c r="E39" s="39"/>
      <c r="F39" s="39"/>
      <c r="G39" s="58"/>
    </row>
    <row r="40" spans="2:16" ht="13.2" x14ac:dyDescent="0.25">
      <c r="B40" s="39"/>
      <c r="C40" s="39"/>
      <c r="D40" s="39"/>
      <c r="E40" s="39"/>
      <c r="F40" s="39"/>
      <c r="G40" s="58"/>
    </row>
    <row r="41" spans="2:16" ht="13.2" x14ac:dyDescent="0.25">
      <c r="B41" s="39"/>
      <c r="C41" s="39"/>
      <c r="D41" s="39"/>
      <c r="E41" s="39"/>
      <c r="F41" s="39"/>
      <c r="G41" s="58"/>
    </row>
    <row r="42" spans="2:16" ht="13.2" x14ac:dyDescent="0.25">
      <c r="B42" s="39"/>
      <c r="C42" s="39"/>
      <c r="D42" s="39"/>
      <c r="E42" s="39"/>
      <c r="F42" s="39"/>
      <c r="G42" s="58"/>
    </row>
    <row r="43" spans="2:16" ht="13.2" x14ac:dyDescent="0.25">
      <c r="B43" s="39"/>
      <c r="C43" s="39"/>
      <c r="D43" s="39"/>
      <c r="E43" s="39"/>
      <c r="F43" s="39"/>
      <c r="G43" s="58"/>
    </row>
  </sheetData>
  <sortState ref="B14:T31">
    <sortCondition descending="1" ref="P14:P31"/>
  </sortState>
  <mergeCells count="10">
    <mergeCell ref="A1:S1"/>
    <mergeCell ref="A3:S3"/>
    <mergeCell ref="A4:S4"/>
    <mergeCell ref="A5:S5"/>
    <mergeCell ref="A6:S6"/>
    <mergeCell ref="A7:K7"/>
    <mergeCell ref="A8:T8"/>
    <mergeCell ref="A9:T9"/>
    <mergeCell ref="A10:T10"/>
    <mergeCell ref="A11:T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5"/>
  <sheetViews>
    <sheetView topLeftCell="A28" zoomScale="70" zoomScaleNormal="70" workbookViewId="0">
      <selection activeCell="B45" sqref="B45:D49"/>
    </sheetView>
  </sheetViews>
  <sheetFormatPr defaultColWidth="7.44140625" defaultRowHeight="13.2" x14ac:dyDescent="0.25"/>
  <cols>
    <col min="1" max="1" width="5.77734375" customWidth="1"/>
    <col min="3" max="3" width="16.88671875" customWidth="1"/>
    <col min="4" max="4" width="20" customWidth="1"/>
    <col min="5" max="5" width="10.33203125" customWidth="1"/>
    <col min="6" max="6" width="11.5546875" customWidth="1"/>
    <col min="7" max="7" width="20.109375" customWidth="1"/>
    <col min="8" max="8" width="11.21875" customWidth="1"/>
    <col min="9" max="9" width="10.5546875" customWidth="1"/>
    <col min="10" max="10" width="13" customWidth="1"/>
    <col min="11" max="11" width="10.77734375" customWidth="1"/>
    <col min="12" max="17" width="11.21875" customWidth="1"/>
    <col min="18" max="18" width="13.109375" customWidth="1"/>
    <col min="19" max="19" width="10.5546875" customWidth="1"/>
    <col min="20" max="20" width="18.21875" customWidth="1"/>
    <col min="21" max="21" width="17.88671875" customWidth="1"/>
    <col min="22" max="22" width="14" style="16" customWidth="1"/>
  </cols>
  <sheetData>
    <row r="3" spans="1:22" ht="13.8" x14ac:dyDescent="0.25">
      <c r="A3" s="69" t="s">
        <v>145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/>
      <c r="Q4" s="10"/>
      <c r="R4" s="1"/>
      <c r="S4" s="1"/>
      <c r="T4" s="1"/>
      <c r="U4" s="1"/>
      <c r="V4" s="62"/>
    </row>
    <row r="5" spans="1:22" s="2" customFormat="1" ht="14.4" x14ac:dyDescent="0.3">
      <c r="A5" s="71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1:22" s="2" customFormat="1" ht="14.4" x14ac:dyDescent="0.3">
      <c r="A6" s="71" t="s">
        <v>29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22" s="2" customFormat="1" ht="14.4" x14ac:dyDescent="0.3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 s="2" customFormat="1" ht="14.4" x14ac:dyDescent="0.3">
      <c r="A8" s="65" t="s">
        <v>28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2" s="2" customFormat="1" ht="14.4" customHeight="1" x14ac:dyDescent="0.3">
      <c r="A9" s="65" t="s">
        <v>27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 t="s">
        <v>1</v>
      </c>
      <c r="M9" s="7" t="s">
        <v>1</v>
      </c>
      <c r="N9" s="7" t="s">
        <v>1</v>
      </c>
      <c r="O9" s="7" t="s">
        <v>1</v>
      </c>
      <c r="P9" s="11"/>
      <c r="Q9" s="11"/>
      <c r="R9" s="7" t="s">
        <v>1</v>
      </c>
      <c r="S9" s="4"/>
      <c r="T9" s="4"/>
      <c r="U9" s="4"/>
      <c r="V9" s="56"/>
    </row>
    <row r="10" spans="1:22" s="2" customFormat="1" ht="14.4" customHeight="1" x14ac:dyDescent="0.3">
      <c r="A10" s="67" t="s">
        <v>147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12"/>
      <c r="V10" s="63"/>
    </row>
    <row r="11" spans="1:22" s="2" customFormat="1" ht="14.4" customHeight="1" x14ac:dyDescent="0.3">
      <c r="A11" s="67" t="s">
        <v>148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12"/>
      <c r="V11" s="63"/>
    </row>
    <row r="12" spans="1:22" s="2" customFormat="1" ht="14.4" customHeight="1" x14ac:dyDescent="0.3">
      <c r="A12" s="67" t="s">
        <v>134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12"/>
      <c r="V12" s="63"/>
    </row>
    <row r="13" spans="1:22" ht="13.8" customHeight="1" x14ac:dyDescent="0.25">
      <c r="A13" s="68" t="s">
        <v>135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13"/>
      <c r="V13" s="64"/>
    </row>
    <row r="14" spans="1:22" x14ac:dyDescent="0.2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5"/>
    </row>
    <row r="15" spans="1:22" ht="52.8" x14ac:dyDescent="0.25">
      <c r="A15" s="18" t="s">
        <v>2</v>
      </c>
      <c r="B15" s="18" t="s">
        <v>3</v>
      </c>
      <c r="C15" s="18" t="s">
        <v>4</v>
      </c>
      <c r="D15" s="18" t="s">
        <v>5</v>
      </c>
      <c r="E15" s="18" t="s">
        <v>6</v>
      </c>
      <c r="F15" s="18" t="s">
        <v>7</v>
      </c>
      <c r="G15" s="18" t="s">
        <v>8</v>
      </c>
      <c r="H15" s="18" t="s">
        <v>9</v>
      </c>
      <c r="I15" s="18" t="s">
        <v>10</v>
      </c>
      <c r="J15" s="18" t="s">
        <v>11</v>
      </c>
      <c r="K15" s="18" t="s">
        <v>12</v>
      </c>
      <c r="L15" s="18" t="s">
        <v>13</v>
      </c>
      <c r="M15" s="18" t="s">
        <v>14</v>
      </c>
      <c r="N15" s="18" t="s">
        <v>15</v>
      </c>
      <c r="O15" s="18" t="s">
        <v>16</v>
      </c>
      <c r="P15" s="18" t="s">
        <v>17</v>
      </c>
      <c r="Q15" s="18" t="s">
        <v>116</v>
      </c>
      <c r="R15" s="18" t="s">
        <v>117</v>
      </c>
      <c r="S15" s="18" t="s">
        <v>18</v>
      </c>
      <c r="T15" s="18" t="s">
        <v>19</v>
      </c>
      <c r="U15" s="18" t="s">
        <v>20</v>
      </c>
      <c r="V15" s="18" t="s">
        <v>21</v>
      </c>
    </row>
    <row r="16" spans="1:22" ht="26.4" x14ac:dyDescent="0.25">
      <c r="A16" s="19">
        <v>1</v>
      </c>
      <c r="B16" s="20" t="s">
        <v>85</v>
      </c>
      <c r="C16" s="21" t="s">
        <v>120</v>
      </c>
      <c r="D16" s="22" t="s">
        <v>22</v>
      </c>
      <c r="E16" s="22">
        <v>9</v>
      </c>
      <c r="F16" s="22">
        <v>9</v>
      </c>
      <c r="G16" s="22" t="s">
        <v>23</v>
      </c>
      <c r="H16" s="42">
        <v>6</v>
      </c>
      <c r="I16" s="42">
        <v>2</v>
      </c>
      <c r="J16" s="42">
        <v>1</v>
      </c>
      <c r="K16" s="42">
        <v>1</v>
      </c>
      <c r="L16" s="42">
        <v>2</v>
      </c>
      <c r="M16" s="42">
        <v>6</v>
      </c>
      <c r="N16" s="42">
        <v>2</v>
      </c>
      <c r="O16" s="42">
        <v>4</v>
      </c>
      <c r="P16" s="42">
        <v>5</v>
      </c>
      <c r="Q16" s="42">
        <v>4</v>
      </c>
      <c r="R16" s="42">
        <v>8</v>
      </c>
      <c r="S16" s="34">
        <f t="shared" ref="S16:S43" si="0">SUM(H16:R16)</f>
        <v>41</v>
      </c>
      <c r="T16" s="24">
        <v>59</v>
      </c>
      <c r="U16" s="24">
        <f t="shared" ref="U16:U43" si="1">(S16/T16)*100</f>
        <v>69.491525423728817</v>
      </c>
      <c r="V16" s="48" t="s">
        <v>123</v>
      </c>
    </row>
    <row r="17" spans="1:22" ht="26.4" x14ac:dyDescent="0.25">
      <c r="A17" s="19">
        <v>2</v>
      </c>
      <c r="B17" s="20" t="s">
        <v>129</v>
      </c>
      <c r="C17" s="21" t="s">
        <v>120</v>
      </c>
      <c r="D17" s="22" t="s">
        <v>22</v>
      </c>
      <c r="E17" s="22">
        <v>9</v>
      </c>
      <c r="F17" s="22">
        <v>9</v>
      </c>
      <c r="G17" s="22" t="s">
        <v>23</v>
      </c>
      <c r="H17" s="29">
        <v>5</v>
      </c>
      <c r="I17" s="29">
        <v>2</v>
      </c>
      <c r="J17" s="29">
        <v>1</v>
      </c>
      <c r="K17" s="30">
        <v>0</v>
      </c>
      <c r="L17" s="29">
        <v>2</v>
      </c>
      <c r="M17" s="29">
        <v>6</v>
      </c>
      <c r="N17" s="29">
        <v>4</v>
      </c>
      <c r="O17" s="29">
        <v>3</v>
      </c>
      <c r="P17" s="29">
        <v>5</v>
      </c>
      <c r="Q17" s="29">
        <v>5</v>
      </c>
      <c r="R17" s="29">
        <v>8</v>
      </c>
      <c r="S17" s="34">
        <f t="shared" si="0"/>
        <v>41</v>
      </c>
      <c r="T17" s="24">
        <v>59</v>
      </c>
      <c r="U17" s="24">
        <f t="shared" si="1"/>
        <v>69.491525423728817</v>
      </c>
      <c r="V17" s="48" t="s">
        <v>123</v>
      </c>
    </row>
    <row r="18" spans="1:22" ht="26.4" x14ac:dyDescent="0.25">
      <c r="A18" s="19">
        <v>3</v>
      </c>
      <c r="B18" s="20" t="s">
        <v>80</v>
      </c>
      <c r="C18" s="21" t="s">
        <v>120</v>
      </c>
      <c r="D18" s="22" t="s">
        <v>22</v>
      </c>
      <c r="E18" s="22">
        <v>9</v>
      </c>
      <c r="F18" s="22">
        <v>9</v>
      </c>
      <c r="G18" s="22" t="s">
        <v>23</v>
      </c>
      <c r="H18" s="29">
        <v>6</v>
      </c>
      <c r="I18" s="29">
        <v>2</v>
      </c>
      <c r="J18" s="29">
        <v>1</v>
      </c>
      <c r="K18" s="30">
        <v>1</v>
      </c>
      <c r="L18" s="29">
        <v>2</v>
      </c>
      <c r="M18" s="29">
        <v>6</v>
      </c>
      <c r="N18" s="29">
        <v>0</v>
      </c>
      <c r="O18" s="29">
        <v>6</v>
      </c>
      <c r="P18" s="29">
        <v>5</v>
      </c>
      <c r="Q18" s="29">
        <v>7</v>
      </c>
      <c r="R18" s="29">
        <v>4</v>
      </c>
      <c r="S18" s="34">
        <f t="shared" si="0"/>
        <v>40</v>
      </c>
      <c r="T18" s="24">
        <v>59</v>
      </c>
      <c r="U18" s="24">
        <f t="shared" si="1"/>
        <v>67.796610169491515</v>
      </c>
      <c r="V18" s="19" t="s">
        <v>26</v>
      </c>
    </row>
    <row r="19" spans="1:22" ht="26.4" x14ac:dyDescent="0.25">
      <c r="A19" s="19">
        <v>4</v>
      </c>
      <c r="B19" s="20" t="s">
        <v>81</v>
      </c>
      <c r="C19" s="21" t="s">
        <v>120</v>
      </c>
      <c r="D19" s="22" t="s">
        <v>22</v>
      </c>
      <c r="E19" s="22">
        <v>9</v>
      </c>
      <c r="F19" s="22">
        <v>9</v>
      </c>
      <c r="G19" s="22" t="s">
        <v>23</v>
      </c>
      <c r="H19" s="29">
        <v>4</v>
      </c>
      <c r="I19" s="29">
        <v>2</v>
      </c>
      <c r="J19" s="29">
        <v>1</v>
      </c>
      <c r="K19" s="30">
        <v>2</v>
      </c>
      <c r="L19" s="29">
        <v>1</v>
      </c>
      <c r="M19" s="29">
        <v>1</v>
      </c>
      <c r="N19" s="29">
        <v>2</v>
      </c>
      <c r="O19" s="29">
        <v>3</v>
      </c>
      <c r="P19" s="29">
        <v>3</v>
      </c>
      <c r="Q19" s="29">
        <v>2</v>
      </c>
      <c r="R19" s="29">
        <v>6</v>
      </c>
      <c r="S19" s="34">
        <f t="shared" si="0"/>
        <v>27</v>
      </c>
      <c r="T19" s="24">
        <v>59</v>
      </c>
      <c r="U19" s="24">
        <f t="shared" si="1"/>
        <v>45.762711864406782</v>
      </c>
      <c r="V19" s="19" t="s">
        <v>24</v>
      </c>
    </row>
    <row r="20" spans="1:22" ht="26.4" x14ac:dyDescent="0.25">
      <c r="A20" s="19">
        <v>5</v>
      </c>
      <c r="B20" s="20" t="s">
        <v>88</v>
      </c>
      <c r="C20" s="21" t="s">
        <v>120</v>
      </c>
      <c r="D20" s="22" t="s">
        <v>22</v>
      </c>
      <c r="E20" s="22">
        <v>9</v>
      </c>
      <c r="F20" s="22">
        <v>9</v>
      </c>
      <c r="G20" s="22" t="s">
        <v>23</v>
      </c>
      <c r="H20" s="41">
        <v>8</v>
      </c>
      <c r="I20" s="41">
        <v>2</v>
      </c>
      <c r="J20" s="41">
        <v>2</v>
      </c>
      <c r="K20" s="41">
        <v>2</v>
      </c>
      <c r="L20" s="41">
        <v>2</v>
      </c>
      <c r="M20" s="41">
        <v>2</v>
      </c>
      <c r="N20" s="41">
        <v>2</v>
      </c>
      <c r="O20" s="41">
        <v>2</v>
      </c>
      <c r="P20" s="41">
        <v>1</v>
      </c>
      <c r="Q20" s="41">
        <v>4</v>
      </c>
      <c r="R20" s="41">
        <v>0</v>
      </c>
      <c r="S20" s="34">
        <f t="shared" si="0"/>
        <v>27</v>
      </c>
      <c r="T20" s="24">
        <v>59</v>
      </c>
      <c r="U20" s="24">
        <f t="shared" si="1"/>
        <v>45.762711864406782</v>
      </c>
      <c r="V20" s="48" t="s">
        <v>24</v>
      </c>
    </row>
    <row r="21" spans="1:22" ht="26.4" x14ac:dyDescent="0.25">
      <c r="A21" s="19">
        <v>6</v>
      </c>
      <c r="B21" s="20" t="s">
        <v>73</v>
      </c>
      <c r="C21" s="21" t="s">
        <v>120</v>
      </c>
      <c r="D21" s="22" t="s">
        <v>22</v>
      </c>
      <c r="E21" s="22">
        <v>9</v>
      </c>
      <c r="F21" s="22">
        <v>9</v>
      </c>
      <c r="G21" s="22" t="s">
        <v>23</v>
      </c>
      <c r="H21" s="29">
        <v>2</v>
      </c>
      <c r="I21" s="29">
        <v>2</v>
      </c>
      <c r="J21" s="29">
        <v>1</v>
      </c>
      <c r="K21" s="30">
        <v>2</v>
      </c>
      <c r="L21" s="29">
        <v>2</v>
      </c>
      <c r="M21" s="29">
        <v>1</v>
      </c>
      <c r="N21" s="29">
        <v>2</v>
      </c>
      <c r="O21" s="29">
        <v>2</v>
      </c>
      <c r="P21" s="29">
        <v>5</v>
      </c>
      <c r="Q21" s="29">
        <v>1</v>
      </c>
      <c r="R21" s="29">
        <v>6</v>
      </c>
      <c r="S21" s="34">
        <f t="shared" si="0"/>
        <v>26</v>
      </c>
      <c r="T21" s="24">
        <v>59</v>
      </c>
      <c r="U21" s="24">
        <f t="shared" si="1"/>
        <v>44.067796610169488</v>
      </c>
      <c r="V21" s="19" t="s">
        <v>24</v>
      </c>
    </row>
    <row r="22" spans="1:22" ht="26.4" x14ac:dyDescent="0.25">
      <c r="A22" s="19">
        <v>7</v>
      </c>
      <c r="B22" s="20" t="s">
        <v>78</v>
      </c>
      <c r="C22" s="21" t="s">
        <v>120</v>
      </c>
      <c r="D22" s="22" t="s">
        <v>22</v>
      </c>
      <c r="E22" s="22">
        <v>9</v>
      </c>
      <c r="F22" s="22">
        <v>9</v>
      </c>
      <c r="G22" s="22" t="s">
        <v>23</v>
      </c>
      <c r="H22" s="29">
        <v>2</v>
      </c>
      <c r="I22" s="29">
        <v>2</v>
      </c>
      <c r="J22" s="29">
        <v>2</v>
      </c>
      <c r="K22" s="30">
        <v>1</v>
      </c>
      <c r="L22" s="29">
        <v>2</v>
      </c>
      <c r="M22" s="29">
        <v>2</v>
      </c>
      <c r="N22" s="29">
        <v>4</v>
      </c>
      <c r="O22" s="29">
        <v>2</v>
      </c>
      <c r="P22" s="29">
        <v>2</v>
      </c>
      <c r="Q22" s="29">
        <v>7</v>
      </c>
      <c r="R22" s="29">
        <v>0</v>
      </c>
      <c r="S22" s="34">
        <f t="shared" si="0"/>
        <v>26</v>
      </c>
      <c r="T22" s="24">
        <v>59</v>
      </c>
      <c r="U22" s="24">
        <f t="shared" si="1"/>
        <v>44.067796610169488</v>
      </c>
      <c r="V22" s="19" t="s">
        <v>24</v>
      </c>
    </row>
    <row r="23" spans="1:22" ht="26.4" x14ac:dyDescent="0.25">
      <c r="A23" s="19">
        <v>8</v>
      </c>
      <c r="B23" s="20" t="s">
        <v>89</v>
      </c>
      <c r="C23" s="21" t="s">
        <v>120</v>
      </c>
      <c r="D23" s="22" t="s">
        <v>22</v>
      </c>
      <c r="E23" s="22">
        <v>9</v>
      </c>
      <c r="F23" s="22">
        <v>9</v>
      </c>
      <c r="G23" s="22" t="s">
        <v>23</v>
      </c>
      <c r="H23" s="29">
        <v>2</v>
      </c>
      <c r="I23" s="29">
        <v>2</v>
      </c>
      <c r="J23" s="29">
        <v>1</v>
      </c>
      <c r="K23" s="29">
        <v>1</v>
      </c>
      <c r="L23" s="29">
        <v>3</v>
      </c>
      <c r="M23" s="29">
        <v>2</v>
      </c>
      <c r="N23" s="29">
        <v>0</v>
      </c>
      <c r="O23" s="29">
        <v>1</v>
      </c>
      <c r="P23" s="29">
        <v>5</v>
      </c>
      <c r="Q23" s="29">
        <v>3</v>
      </c>
      <c r="R23" s="29">
        <v>6</v>
      </c>
      <c r="S23" s="34">
        <f t="shared" si="0"/>
        <v>26</v>
      </c>
      <c r="T23" s="24">
        <v>59</v>
      </c>
      <c r="U23" s="24">
        <f t="shared" si="1"/>
        <v>44.067796610169488</v>
      </c>
      <c r="V23" s="19" t="s">
        <v>24</v>
      </c>
    </row>
    <row r="24" spans="1:22" ht="26.4" x14ac:dyDescent="0.25">
      <c r="A24" s="19">
        <v>9</v>
      </c>
      <c r="B24" s="20" t="s">
        <v>91</v>
      </c>
      <c r="C24" s="21" t="s">
        <v>120</v>
      </c>
      <c r="D24" s="22" t="s">
        <v>22</v>
      </c>
      <c r="E24" s="22">
        <v>9</v>
      </c>
      <c r="F24" s="22">
        <v>9</v>
      </c>
      <c r="G24" s="22" t="s">
        <v>23</v>
      </c>
      <c r="H24" s="47">
        <v>2</v>
      </c>
      <c r="I24" s="47">
        <v>2</v>
      </c>
      <c r="J24" s="47">
        <v>1</v>
      </c>
      <c r="K24" s="47">
        <v>0</v>
      </c>
      <c r="L24" s="47">
        <v>2</v>
      </c>
      <c r="M24" s="47">
        <v>6</v>
      </c>
      <c r="N24" s="47">
        <v>0</v>
      </c>
      <c r="O24" s="47">
        <v>0</v>
      </c>
      <c r="P24" s="47">
        <v>3</v>
      </c>
      <c r="Q24" s="47">
        <v>2</v>
      </c>
      <c r="R24" s="47">
        <v>8</v>
      </c>
      <c r="S24" s="47">
        <f t="shared" si="0"/>
        <v>26</v>
      </c>
      <c r="T24" s="24">
        <v>59</v>
      </c>
      <c r="U24" s="24">
        <f t="shared" si="1"/>
        <v>44.067796610169488</v>
      </c>
      <c r="V24" s="19" t="s">
        <v>24</v>
      </c>
    </row>
    <row r="25" spans="1:22" ht="26.4" x14ac:dyDescent="0.25">
      <c r="A25" s="19">
        <v>10</v>
      </c>
      <c r="B25" s="20" t="s">
        <v>130</v>
      </c>
      <c r="C25" s="21" t="s">
        <v>120</v>
      </c>
      <c r="D25" s="22" t="s">
        <v>22</v>
      </c>
      <c r="E25" s="22">
        <v>9</v>
      </c>
      <c r="F25" s="22">
        <v>9</v>
      </c>
      <c r="G25" s="22" t="s">
        <v>23</v>
      </c>
      <c r="H25" s="29">
        <v>1</v>
      </c>
      <c r="I25" s="29">
        <v>2</v>
      </c>
      <c r="J25" s="29">
        <v>1</v>
      </c>
      <c r="K25" s="30">
        <v>2</v>
      </c>
      <c r="L25" s="29">
        <v>1</v>
      </c>
      <c r="M25" s="29">
        <v>0</v>
      </c>
      <c r="N25" s="29">
        <v>4</v>
      </c>
      <c r="O25" s="29">
        <v>4</v>
      </c>
      <c r="P25" s="29">
        <v>2</v>
      </c>
      <c r="Q25" s="29">
        <v>7</v>
      </c>
      <c r="R25" s="29">
        <v>2</v>
      </c>
      <c r="S25" s="34">
        <f t="shared" si="0"/>
        <v>26</v>
      </c>
      <c r="T25" s="24">
        <v>59</v>
      </c>
      <c r="U25" s="24">
        <f t="shared" si="1"/>
        <v>44.067796610169488</v>
      </c>
      <c r="V25" s="48" t="s">
        <v>24</v>
      </c>
    </row>
    <row r="26" spans="1:22" ht="26.4" x14ac:dyDescent="0.25">
      <c r="A26" s="19">
        <v>11</v>
      </c>
      <c r="B26" s="20" t="s">
        <v>75</v>
      </c>
      <c r="C26" s="21" t="s">
        <v>120</v>
      </c>
      <c r="D26" s="22" t="s">
        <v>22</v>
      </c>
      <c r="E26" s="22">
        <v>9</v>
      </c>
      <c r="F26" s="22">
        <v>9</v>
      </c>
      <c r="G26" s="22" t="s">
        <v>23</v>
      </c>
      <c r="H26" s="29">
        <v>1</v>
      </c>
      <c r="I26" s="29">
        <v>2</v>
      </c>
      <c r="J26" s="29">
        <v>2</v>
      </c>
      <c r="K26" s="30">
        <v>2</v>
      </c>
      <c r="L26" s="29">
        <v>1</v>
      </c>
      <c r="M26" s="29">
        <v>3</v>
      </c>
      <c r="N26" s="29">
        <v>4</v>
      </c>
      <c r="O26" s="29">
        <v>2</v>
      </c>
      <c r="P26" s="29">
        <v>3</v>
      </c>
      <c r="Q26" s="29">
        <v>5</v>
      </c>
      <c r="R26" s="29">
        <v>0</v>
      </c>
      <c r="S26" s="34">
        <f t="shared" si="0"/>
        <v>25</v>
      </c>
      <c r="T26" s="24">
        <v>59</v>
      </c>
      <c r="U26" s="24">
        <f t="shared" si="1"/>
        <v>42.372881355932201</v>
      </c>
      <c r="V26" s="19" t="s">
        <v>24</v>
      </c>
    </row>
    <row r="27" spans="1:22" ht="26.4" x14ac:dyDescent="0.25">
      <c r="A27" s="19">
        <v>12</v>
      </c>
      <c r="B27" s="20" t="s">
        <v>87</v>
      </c>
      <c r="C27" s="21" t="s">
        <v>120</v>
      </c>
      <c r="D27" s="22" t="s">
        <v>22</v>
      </c>
      <c r="E27" s="22">
        <v>9</v>
      </c>
      <c r="F27" s="22">
        <v>9</v>
      </c>
      <c r="G27" s="22" t="s">
        <v>23</v>
      </c>
      <c r="H27" s="29">
        <v>6</v>
      </c>
      <c r="I27" s="29">
        <v>2</v>
      </c>
      <c r="J27" s="29">
        <v>0</v>
      </c>
      <c r="K27" s="30">
        <v>1</v>
      </c>
      <c r="L27" s="29">
        <v>1</v>
      </c>
      <c r="M27" s="29">
        <v>3</v>
      </c>
      <c r="N27" s="29">
        <v>0</v>
      </c>
      <c r="O27" s="29">
        <v>3</v>
      </c>
      <c r="P27" s="29">
        <v>5</v>
      </c>
      <c r="Q27" s="29">
        <v>3</v>
      </c>
      <c r="R27" s="29">
        <v>1</v>
      </c>
      <c r="S27" s="34">
        <f t="shared" si="0"/>
        <v>25</v>
      </c>
      <c r="T27" s="24">
        <v>59</v>
      </c>
      <c r="U27" s="24">
        <f t="shared" si="1"/>
        <v>42.372881355932201</v>
      </c>
      <c r="V27" s="19" t="s">
        <v>24</v>
      </c>
    </row>
    <row r="28" spans="1:22" ht="26.4" x14ac:dyDescent="0.25">
      <c r="A28" s="19">
        <v>13</v>
      </c>
      <c r="B28" s="20" t="s">
        <v>86</v>
      </c>
      <c r="C28" s="21" t="s">
        <v>120</v>
      </c>
      <c r="D28" s="22" t="s">
        <v>22</v>
      </c>
      <c r="E28" s="22">
        <v>9</v>
      </c>
      <c r="F28" s="22">
        <v>9</v>
      </c>
      <c r="G28" s="22" t="s">
        <v>23</v>
      </c>
      <c r="H28" s="29">
        <v>2</v>
      </c>
      <c r="I28" s="29">
        <v>2</v>
      </c>
      <c r="J28" s="29">
        <v>1</v>
      </c>
      <c r="K28" s="30">
        <v>1</v>
      </c>
      <c r="L28" s="29">
        <v>2</v>
      </c>
      <c r="M28" s="29">
        <v>3</v>
      </c>
      <c r="N28" s="29">
        <v>0</v>
      </c>
      <c r="O28" s="29">
        <v>2</v>
      </c>
      <c r="P28" s="29">
        <v>1</v>
      </c>
      <c r="Q28" s="29">
        <v>2</v>
      </c>
      <c r="R28" s="29">
        <v>8</v>
      </c>
      <c r="S28" s="34">
        <f t="shared" si="0"/>
        <v>24</v>
      </c>
      <c r="T28" s="24">
        <v>59</v>
      </c>
      <c r="U28" s="24">
        <f t="shared" si="1"/>
        <v>40.677966101694921</v>
      </c>
      <c r="V28" s="19" t="s">
        <v>24</v>
      </c>
    </row>
    <row r="29" spans="1:22" ht="26.4" x14ac:dyDescent="0.25">
      <c r="A29" s="19">
        <v>14</v>
      </c>
      <c r="B29" s="20" t="s">
        <v>90</v>
      </c>
      <c r="C29" s="21" t="s">
        <v>120</v>
      </c>
      <c r="D29" s="22" t="s">
        <v>22</v>
      </c>
      <c r="E29" s="22">
        <v>9</v>
      </c>
      <c r="F29" s="22">
        <v>9</v>
      </c>
      <c r="G29" s="22" t="s">
        <v>23</v>
      </c>
      <c r="H29" s="42">
        <v>1</v>
      </c>
      <c r="I29" s="42">
        <v>2</v>
      </c>
      <c r="J29" s="42">
        <v>2</v>
      </c>
      <c r="K29" s="42">
        <v>1</v>
      </c>
      <c r="L29" s="42">
        <v>2</v>
      </c>
      <c r="M29" s="42">
        <v>3</v>
      </c>
      <c r="N29" s="42">
        <v>4</v>
      </c>
      <c r="O29" s="42">
        <v>3</v>
      </c>
      <c r="P29" s="42">
        <v>5</v>
      </c>
      <c r="Q29" s="42">
        <v>0</v>
      </c>
      <c r="R29" s="42">
        <v>1</v>
      </c>
      <c r="S29" s="34">
        <f t="shared" si="0"/>
        <v>24</v>
      </c>
      <c r="T29" s="24">
        <v>59</v>
      </c>
      <c r="U29" s="24">
        <f t="shared" si="1"/>
        <v>40.677966101694921</v>
      </c>
      <c r="V29" s="48" t="s">
        <v>24</v>
      </c>
    </row>
    <row r="30" spans="1:22" ht="26.4" x14ac:dyDescent="0.25">
      <c r="A30" s="19">
        <v>15</v>
      </c>
      <c r="B30" s="20" t="s">
        <v>93</v>
      </c>
      <c r="C30" s="21" t="s">
        <v>120</v>
      </c>
      <c r="D30" s="22" t="s">
        <v>22</v>
      </c>
      <c r="E30" s="22">
        <v>9</v>
      </c>
      <c r="F30" s="22">
        <v>9</v>
      </c>
      <c r="G30" s="22" t="s">
        <v>23</v>
      </c>
      <c r="H30" s="29">
        <v>2</v>
      </c>
      <c r="I30" s="29">
        <v>2</v>
      </c>
      <c r="J30" s="29">
        <v>2</v>
      </c>
      <c r="K30" s="30">
        <v>2</v>
      </c>
      <c r="L30" s="29">
        <v>2</v>
      </c>
      <c r="M30" s="29">
        <v>3</v>
      </c>
      <c r="N30" s="29">
        <v>1</v>
      </c>
      <c r="O30" s="29">
        <v>1</v>
      </c>
      <c r="P30" s="29">
        <v>5</v>
      </c>
      <c r="Q30" s="29">
        <v>1</v>
      </c>
      <c r="R30" s="29">
        <v>3</v>
      </c>
      <c r="S30" s="34">
        <f t="shared" si="0"/>
        <v>24</v>
      </c>
      <c r="T30" s="24">
        <v>59</v>
      </c>
      <c r="U30" s="24">
        <f t="shared" si="1"/>
        <v>40.677966101694921</v>
      </c>
      <c r="V30" s="19" t="s">
        <v>24</v>
      </c>
    </row>
    <row r="31" spans="1:22" ht="26.4" x14ac:dyDescent="0.25">
      <c r="A31" s="19">
        <v>16</v>
      </c>
      <c r="B31" s="20" t="s">
        <v>94</v>
      </c>
      <c r="C31" s="21" t="s">
        <v>120</v>
      </c>
      <c r="D31" s="22" t="s">
        <v>22</v>
      </c>
      <c r="E31" s="22">
        <v>9</v>
      </c>
      <c r="F31" s="22">
        <v>9</v>
      </c>
      <c r="G31" s="22" t="s">
        <v>23</v>
      </c>
      <c r="H31" s="29">
        <v>0</v>
      </c>
      <c r="I31" s="29">
        <v>2</v>
      </c>
      <c r="J31" s="29">
        <v>2</v>
      </c>
      <c r="K31" s="30">
        <v>2</v>
      </c>
      <c r="L31" s="29">
        <v>2</v>
      </c>
      <c r="M31" s="29">
        <v>0</v>
      </c>
      <c r="N31" s="29">
        <v>4</v>
      </c>
      <c r="O31" s="29">
        <v>7</v>
      </c>
      <c r="P31" s="29">
        <v>1</v>
      </c>
      <c r="Q31" s="29">
        <v>0</v>
      </c>
      <c r="R31" s="29">
        <v>4</v>
      </c>
      <c r="S31" s="34">
        <f t="shared" si="0"/>
        <v>24</v>
      </c>
      <c r="T31" s="24">
        <v>59</v>
      </c>
      <c r="U31" s="24">
        <f t="shared" si="1"/>
        <v>40.677966101694921</v>
      </c>
      <c r="V31" s="19" t="s">
        <v>24</v>
      </c>
    </row>
    <row r="32" spans="1:22" ht="26.4" x14ac:dyDescent="0.25">
      <c r="A32" s="19">
        <v>17</v>
      </c>
      <c r="B32" s="20" t="s">
        <v>96</v>
      </c>
      <c r="C32" s="21" t="s">
        <v>120</v>
      </c>
      <c r="D32" s="22" t="s">
        <v>22</v>
      </c>
      <c r="E32" s="22">
        <v>9</v>
      </c>
      <c r="F32" s="22">
        <v>9</v>
      </c>
      <c r="G32" s="22" t="s">
        <v>23</v>
      </c>
      <c r="H32" s="47">
        <v>1</v>
      </c>
      <c r="I32" s="47">
        <v>2</v>
      </c>
      <c r="J32" s="47">
        <v>1</v>
      </c>
      <c r="K32" s="47">
        <v>1</v>
      </c>
      <c r="L32" s="47">
        <v>2</v>
      </c>
      <c r="M32" s="47">
        <v>5</v>
      </c>
      <c r="N32" s="47">
        <v>0</v>
      </c>
      <c r="O32" s="47">
        <v>0</v>
      </c>
      <c r="P32" s="47">
        <v>5</v>
      </c>
      <c r="Q32" s="47">
        <v>7</v>
      </c>
      <c r="R32" s="47">
        <v>0</v>
      </c>
      <c r="S32" s="40">
        <f t="shared" si="0"/>
        <v>24</v>
      </c>
      <c r="T32" s="24">
        <v>59</v>
      </c>
      <c r="U32" s="24">
        <f t="shared" si="1"/>
        <v>40.677966101694921</v>
      </c>
      <c r="V32" s="19" t="s">
        <v>24</v>
      </c>
    </row>
    <row r="33" spans="1:22" ht="26.4" x14ac:dyDescent="0.25">
      <c r="A33" s="19">
        <v>18</v>
      </c>
      <c r="B33" s="20" t="s">
        <v>92</v>
      </c>
      <c r="C33" s="21" t="s">
        <v>120</v>
      </c>
      <c r="D33" s="22" t="s">
        <v>22</v>
      </c>
      <c r="E33" s="22">
        <v>9</v>
      </c>
      <c r="F33" s="22">
        <v>9</v>
      </c>
      <c r="G33" s="22" t="s">
        <v>23</v>
      </c>
      <c r="H33" s="47">
        <v>2</v>
      </c>
      <c r="I33" s="47">
        <v>2</v>
      </c>
      <c r="J33" s="47">
        <v>1</v>
      </c>
      <c r="K33" s="47">
        <v>1</v>
      </c>
      <c r="L33" s="47">
        <v>2</v>
      </c>
      <c r="M33" s="47">
        <v>5</v>
      </c>
      <c r="N33" s="47">
        <v>0</v>
      </c>
      <c r="O33" s="47">
        <v>0</v>
      </c>
      <c r="P33" s="47">
        <v>0</v>
      </c>
      <c r="Q33" s="47">
        <v>6</v>
      </c>
      <c r="R33" s="47">
        <v>4</v>
      </c>
      <c r="S33" s="47">
        <f t="shared" si="0"/>
        <v>23</v>
      </c>
      <c r="T33" s="24">
        <v>59</v>
      </c>
      <c r="U33" s="24">
        <f t="shared" si="1"/>
        <v>38.983050847457626</v>
      </c>
      <c r="V33" s="19" t="s">
        <v>24</v>
      </c>
    </row>
    <row r="34" spans="1:22" ht="26.4" x14ac:dyDescent="0.25">
      <c r="A34" s="19">
        <v>19</v>
      </c>
      <c r="B34" s="20" t="s">
        <v>82</v>
      </c>
      <c r="C34" s="21" t="s">
        <v>120</v>
      </c>
      <c r="D34" s="22" t="s">
        <v>22</v>
      </c>
      <c r="E34" s="22">
        <v>9</v>
      </c>
      <c r="F34" s="22">
        <v>10</v>
      </c>
      <c r="G34" s="22" t="s">
        <v>23</v>
      </c>
      <c r="H34" s="42">
        <v>1</v>
      </c>
      <c r="I34" s="42">
        <v>0</v>
      </c>
      <c r="J34" s="42">
        <v>0</v>
      </c>
      <c r="K34" s="42">
        <v>0</v>
      </c>
      <c r="L34" s="42">
        <v>0</v>
      </c>
      <c r="M34" s="42">
        <v>3</v>
      </c>
      <c r="N34" s="42">
        <v>0</v>
      </c>
      <c r="O34" s="42">
        <v>7</v>
      </c>
      <c r="P34" s="42">
        <v>1</v>
      </c>
      <c r="Q34" s="42">
        <v>2</v>
      </c>
      <c r="R34" s="42">
        <v>6</v>
      </c>
      <c r="S34" s="34">
        <f t="shared" si="0"/>
        <v>20</v>
      </c>
      <c r="T34" s="24">
        <v>59</v>
      </c>
      <c r="U34" s="24">
        <f t="shared" si="1"/>
        <v>33.898305084745758</v>
      </c>
      <c r="V34" s="48" t="s">
        <v>24</v>
      </c>
    </row>
    <row r="35" spans="1:22" ht="26.4" x14ac:dyDescent="0.25">
      <c r="A35" s="19">
        <v>20</v>
      </c>
      <c r="B35" s="20" t="s">
        <v>83</v>
      </c>
      <c r="C35" s="21" t="s">
        <v>120</v>
      </c>
      <c r="D35" s="22" t="s">
        <v>22</v>
      </c>
      <c r="E35" s="22">
        <v>9</v>
      </c>
      <c r="F35" s="22">
        <v>9</v>
      </c>
      <c r="G35" s="22" t="s">
        <v>23</v>
      </c>
      <c r="H35" s="29">
        <v>2</v>
      </c>
      <c r="I35" s="29">
        <v>2</v>
      </c>
      <c r="J35" s="29">
        <v>2</v>
      </c>
      <c r="K35" s="30">
        <v>2</v>
      </c>
      <c r="L35" s="29">
        <v>2</v>
      </c>
      <c r="M35" s="29">
        <v>0</v>
      </c>
      <c r="N35" s="29">
        <v>0</v>
      </c>
      <c r="O35" s="29">
        <v>3</v>
      </c>
      <c r="P35" s="29">
        <v>1</v>
      </c>
      <c r="Q35" s="29">
        <v>2</v>
      </c>
      <c r="R35" s="29">
        <v>4</v>
      </c>
      <c r="S35" s="34">
        <f t="shared" si="0"/>
        <v>20</v>
      </c>
      <c r="T35" s="24">
        <v>59</v>
      </c>
      <c r="U35" s="24">
        <f t="shared" si="1"/>
        <v>33.898305084745758</v>
      </c>
      <c r="V35" s="19" t="s">
        <v>24</v>
      </c>
    </row>
    <row r="36" spans="1:22" ht="26.4" x14ac:dyDescent="0.25">
      <c r="A36" s="19">
        <v>21</v>
      </c>
      <c r="B36" s="20" t="s">
        <v>131</v>
      </c>
      <c r="C36" s="21" t="s">
        <v>120</v>
      </c>
      <c r="D36" s="22" t="s">
        <v>22</v>
      </c>
      <c r="E36" s="22">
        <v>9</v>
      </c>
      <c r="F36" s="22">
        <v>9</v>
      </c>
      <c r="G36" s="22" t="s">
        <v>23</v>
      </c>
      <c r="H36" s="29">
        <v>2</v>
      </c>
      <c r="I36" s="29">
        <v>2</v>
      </c>
      <c r="J36" s="29">
        <v>1</v>
      </c>
      <c r="K36" s="30">
        <v>1</v>
      </c>
      <c r="L36" s="29">
        <v>1</v>
      </c>
      <c r="M36" s="29">
        <v>3</v>
      </c>
      <c r="N36" s="29">
        <v>4</v>
      </c>
      <c r="O36" s="29">
        <v>1</v>
      </c>
      <c r="P36" s="29">
        <v>2</v>
      </c>
      <c r="Q36" s="29">
        <v>0</v>
      </c>
      <c r="R36" s="29">
        <v>3</v>
      </c>
      <c r="S36" s="34">
        <f t="shared" si="0"/>
        <v>20</v>
      </c>
      <c r="T36" s="24">
        <v>59</v>
      </c>
      <c r="U36" s="24">
        <f t="shared" si="1"/>
        <v>33.898305084745758</v>
      </c>
      <c r="V36" s="48" t="s">
        <v>24</v>
      </c>
    </row>
    <row r="37" spans="1:22" ht="26.4" x14ac:dyDescent="0.25">
      <c r="A37" s="19">
        <v>22</v>
      </c>
      <c r="B37" s="20" t="s">
        <v>77</v>
      </c>
      <c r="C37" s="21" t="s">
        <v>120</v>
      </c>
      <c r="D37" s="22" t="s">
        <v>22</v>
      </c>
      <c r="E37" s="22">
        <v>9</v>
      </c>
      <c r="F37" s="22">
        <v>9</v>
      </c>
      <c r="G37" s="22" t="s">
        <v>23</v>
      </c>
      <c r="H37" s="29">
        <v>2</v>
      </c>
      <c r="I37" s="29">
        <v>2</v>
      </c>
      <c r="J37" s="29">
        <v>2</v>
      </c>
      <c r="K37" s="30">
        <v>2</v>
      </c>
      <c r="L37" s="29">
        <v>1</v>
      </c>
      <c r="M37" s="29">
        <v>0</v>
      </c>
      <c r="N37" s="29">
        <v>0</v>
      </c>
      <c r="O37" s="29">
        <v>0</v>
      </c>
      <c r="P37" s="29">
        <v>0</v>
      </c>
      <c r="Q37" s="29">
        <v>5</v>
      </c>
      <c r="R37" s="29">
        <v>3</v>
      </c>
      <c r="S37" s="34">
        <f t="shared" si="0"/>
        <v>17</v>
      </c>
      <c r="T37" s="24">
        <v>59</v>
      </c>
      <c r="U37" s="24">
        <f t="shared" si="1"/>
        <v>28.8135593220339</v>
      </c>
      <c r="V37" s="19" t="s">
        <v>24</v>
      </c>
    </row>
    <row r="38" spans="1:22" ht="26.4" x14ac:dyDescent="0.25">
      <c r="A38" s="19">
        <v>23</v>
      </c>
      <c r="B38" s="20" t="s">
        <v>84</v>
      </c>
      <c r="C38" s="21" t="s">
        <v>120</v>
      </c>
      <c r="D38" s="22" t="s">
        <v>22</v>
      </c>
      <c r="E38" s="22">
        <v>9</v>
      </c>
      <c r="F38" s="22">
        <v>9</v>
      </c>
      <c r="G38" s="22" t="s">
        <v>23</v>
      </c>
      <c r="H38" s="42">
        <v>2</v>
      </c>
      <c r="I38" s="42">
        <v>2</v>
      </c>
      <c r="J38" s="42">
        <v>2</v>
      </c>
      <c r="K38" s="42">
        <v>1</v>
      </c>
      <c r="L38" s="42">
        <v>2</v>
      </c>
      <c r="M38" s="42">
        <v>0</v>
      </c>
      <c r="N38" s="42">
        <v>0</v>
      </c>
      <c r="O38" s="42">
        <v>3</v>
      </c>
      <c r="P38" s="42">
        <v>2</v>
      </c>
      <c r="Q38" s="42">
        <v>2</v>
      </c>
      <c r="R38" s="42">
        <v>1</v>
      </c>
      <c r="S38" s="34">
        <f t="shared" si="0"/>
        <v>17</v>
      </c>
      <c r="T38" s="24">
        <v>59</v>
      </c>
      <c r="U38" s="24">
        <f t="shared" si="1"/>
        <v>28.8135593220339</v>
      </c>
      <c r="V38" s="48" t="s">
        <v>24</v>
      </c>
    </row>
    <row r="39" spans="1:22" ht="26.4" x14ac:dyDescent="0.25">
      <c r="A39" s="19">
        <v>24</v>
      </c>
      <c r="B39" s="20" t="s">
        <v>76</v>
      </c>
      <c r="C39" s="21" t="s">
        <v>120</v>
      </c>
      <c r="D39" s="22" t="s">
        <v>22</v>
      </c>
      <c r="E39" s="22">
        <v>9</v>
      </c>
      <c r="F39" s="22">
        <v>9</v>
      </c>
      <c r="G39" s="22" t="s">
        <v>23</v>
      </c>
      <c r="H39" s="29">
        <v>2</v>
      </c>
      <c r="I39" s="29">
        <v>1</v>
      </c>
      <c r="J39" s="29">
        <v>0</v>
      </c>
      <c r="K39" s="30">
        <v>0</v>
      </c>
      <c r="L39" s="29">
        <v>2</v>
      </c>
      <c r="M39" s="29">
        <v>4</v>
      </c>
      <c r="N39" s="29">
        <v>0</v>
      </c>
      <c r="O39" s="29">
        <v>2</v>
      </c>
      <c r="P39" s="29">
        <v>1</v>
      </c>
      <c r="Q39" s="29">
        <v>1</v>
      </c>
      <c r="R39" s="29">
        <v>3</v>
      </c>
      <c r="S39" s="34">
        <f t="shared" si="0"/>
        <v>16</v>
      </c>
      <c r="T39" s="24">
        <v>59</v>
      </c>
      <c r="U39" s="24">
        <f t="shared" si="1"/>
        <v>27.118644067796609</v>
      </c>
      <c r="V39" s="19" t="s">
        <v>24</v>
      </c>
    </row>
    <row r="40" spans="1:22" ht="26.4" x14ac:dyDescent="0.25">
      <c r="A40" s="19">
        <v>25</v>
      </c>
      <c r="B40" s="20" t="s">
        <v>128</v>
      </c>
      <c r="C40" s="21" t="s">
        <v>120</v>
      </c>
      <c r="D40" s="22" t="s">
        <v>22</v>
      </c>
      <c r="E40" s="22">
        <v>9</v>
      </c>
      <c r="F40" s="22">
        <v>9</v>
      </c>
      <c r="G40" s="22" t="s">
        <v>23</v>
      </c>
      <c r="H40" s="29">
        <v>4</v>
      </c>
      <c r="I40" s="29">
        <v>2</v>
      </c>
      <c r="J40" s="29">
        <v>2</v>
      </c>
      <c r="K40" s="30">
        <v>2</v>
      </c>
      <c r="L40" s="29">
        <v>2</v>
      </c>
      <c r="M40" s="29">
        <v>0</v>
      </c>
      <c r="N40" s="29">
        <v>0</v>
      </c>
      <c r="O40" s="29">
        <v>0</v>
      </c>
      <c r="P40" s="29">
        <v>1</v>
      </c>
      <c r="Q40" s="29">
        <v>1</v>
      </c>
      <c r="R40" s="29">
        <v>2</v>
      </c>
      <c r="S40" s="34">
        <f t="shared" si="0"/>
        <v>16</v>
      </c>
      <c r="T40" s="24">
        <v>59</v>
      </c>
      <c r="U40" s="24">
        <f t="shared" si="1"/>
        <v>27.118644067796609</v>
      </c>
      <c r="V40" s="19" t="s">
        <v>24</v>
      </c>
    </row>
    <row r="41" spans="1:22" ht="26.4" x14ac:dyDescent="0.25">
      <c r="A41" s="19">
        <v>26</v>
      </c>
      <c r="B41" s="20" t="s">
        <v>74</v>
      </c>
      <c r="C41" s="21" t="s">
        <v>120</v>
      </c>
      <c r="D41" s="22" t="s">
        <v>22</v>
      </c>
      <c r="E41" s="22">
        <v>9</v>
      </c>
      <c r="F41" s="22">
        <v>9</v>
      </c>
      <c r="G41" s="22" t="s">
        <v>23</v>
      </c>
      <c r="H41" s="29">
        <v>2</v>
      </c>
      <c r="I41" s="29">
        <v>2</v>
      </c>
      <c r="J41" s="29">
        <v>1</v>
      </c>
      <c r="K41" s="30">
        <v>1</v>
      </c>
      <c r="L41" s="29">
        <v>0</v>
      </c>
      <c r="M41" s="29">
        <v>0</v>
      </c>
      <c r="N41" s="29">
        <v>2</v>
      </c>
      <c r="O41" s="29">
        <v>4</v>
      </c>
      <c r="P41" s="29">
        <v>2</v>
      </c>
      <c r="Q41" s="29">
        <v>1</v>
      </c>
      <c r="R41" s="29">
        <v>0</v>
      </c>
      <c r="S41" s="34">
        <f t="shared" si="0"/>
        <v>15</v>
      </c>
      <c r="T41" s="24">
        <v>59</v>
      </c>
      <c r="U41" s="24">
        <f t="shared" si="1"/>
        <v>25.423728813559322</v>
      </c>
      <c r="V41" s="19" t="s">
        <v>24</v>
      </c>
    </row>
    <row r="42" spans="1:22" ht="26.4" x14ac:dyDescent="0.25">
      <c r="A42" s="19">
        <v>27</v>
      </c>
      <c r="B42" s="20" t="s">
        <v>79</v>
      </c>
      <c r="C42" s="21" t="s">
        <v>120</v>
      </c>
      <c r="D42" s="22" t="s">
        <v>22</v>
      </c>
      <c r="E42" s="22">
        <v>9</v>
      </c>
      <c r="F42" s="22">
        <v>9</v>
      </c>
      <c r="G42" s="22" t="s">
        <v>23</v>
      </c>
      <c r="H42" s="29">
        <v>3</v>
      </c>
      <c r="I42" s="29">
        <v>0</v>
      </c>
      <c r="J42" s="29">
        <v>1</v>
      </c>
      <c r="K42" s="30">
        <v>0</v>
      </c>
      <c r="L42" s="29">
        <v>0</v>
      </c>
      <c r="M42" s="29">
        <v>2</v>
      </c>
      <c r="N42" s="29">
        <v>2</v>
      </c>
      <c r="O42" s="29">
        <v>2</v>
      </c>
      <c r="P42" s="29">
        <v>2</v>
      </c>
      <c r="Q42" s="29">
        <v>3</v>
      </c>
      <c r="R42" s="29">
        <v>0</v>
      </c>
      <c r="S42" s="34">
        <f t="shared" si="0"/>
        <v>15</v>
      </c>
      <c r="T42" s="24">
        <v>59</v>
      </c>
      <c r="U42" s="24">
        <f t="shared" si="1"/>
        <v>25.423728813559322</v>
      </c>
      <c r="V42" s="19" t="s">
        <v>24</v>
      </c>
    </row>
    <row r="43" spans="1:22" ht="26.4" x14ac:dyDescent="0.25">
      <c r="A43" s="19">
        <v>28</v>
      </c>
      <c r="B43" s="20" t="s">
        <v>95</v>
      </c>
      <c r="C43" s="21" t="s">
        <v>120</v>
      </c>
      <c r="D43" s="22" t="s">
        <v>22</v>
      </c>
      <c r="E43" s="22">
        <v>9</v>
      </c>
      <c r="F43" s="22">
        <v>9</v>
      </c>
      <c r="G43" s="22" t="s">
        <v>23</v>
      </c>
      <c r="H43" s="29">
        <v>3</v>
      </c>
      <c r="I43" s="29">
        <v>2</v>
      </c>
      <c r="J43" s="29">
        <v>1</v>
      </c>
      <c r="K43" s="30">
        <v>0</v>
      </c>
      <c r="L43" s="29">
        <v>2</v>
      </c>
      <c r="M43" s="29">
        <v>2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34">
        <f t="shared" si="0"/>
        <v>10</v>
      </c>
      <c r="T43" s="24">
        <v>59</v>
      </c>
      <c r="U43" s="24">
        <f t="shared" si="1"/>
        <v>16.949152542372879</v>
      </c>
      <c r="V43" s="19" t="s">
        <v>24</v>
      </c>
    </row>
    <row r="45" spans="1:22" x14ac:dyDescent="0.25">
      <c r="B45" s="57" t="s">
        <v>141</v>
      </c>
      <c r="C45" s="58"/>
      <c r="D45" s="58"/>
      <c r="E45" s="58"/>
      <c r="F45" s="58"/>
      <c r="G45" s="58"/>
    </row>
    <row r="46" spans="1:22" ht="13.8" customHeight="1" x14ac:dyDescent="0.25">
      <c r="B46" s="50" t="s">
        <v>139</v>
      </c>
      <c r="C46" s="59"/>
      <c r="D46" s="59"/>
      <c r="E46" s="59"/>
      <c r="F46" s="59"/>
      <c r="G46" s="59"/>
      <c r="R46" s="15"/>
      <c r="S46" s="38"/>
    </row>
    <row r="47" spans="1:22" ht="13.8" customHeight="1" x14ac:dyDescent="0.25">
      <c r="B47" s="39"/>
      <c r="C47" s="39" t="s">
        <v>136</v>
      </c>
      <c r="D47" s="39"/>
      <c r="E47" s="39"/>
      <c r="F47" s="39"/>
      <c r="G47" s="58"/>
    </row>
    <row r="48" spans="1:22" ht="13.8" customHeight="1" x14ac:dyDescent="0.25">
      <c r="B48" s="39"/>
      <c r="C48" s="39" t="s">
        <v>140</v>
      </c>
      <c r="D48" s="39"/>
      <c r="E48" s="39"/>
      <c r="F48" s="39"/>
      <c r="G48" s="58"/>
    </row>
    <row r="49" spans="2:7" ht="13.8" customHeight="1" x14ac:dyDescent="0.25">
      <c r="B49" s="39"/>
      <c r="C49" s="39" t="s">
        <v>137</v>
      </c>
      <c r="D49" s="39"/>
      <c r="E49" s="39"/>
      <c r="F49" s="39"/>
      <c r="G49" s="58"/>
    </row>
    <row r="50" spans="2:7" x14ac:dyDescent="0.25">
      <c r="B50" s="39"/>
      <c r="C50" s="39"/>
      <c r="D50" s="39"/>
      <c r="E50" s="39"/>
      <c r="F50" s="39"/>
      <c r="G50" s="58"/>
    </row>
    <row r="51" spans="2:7" x14ac:dyDescent="0.25">
      <c r="B51" s="39"/>
      <c r="C51" s="39"/>
      <c r="D51" s="39"/>
      <c r="E51" s="39"/>
      <c r="F51" s="39"/>
      <c r="G51" s="58"/>
    </row>
    <row r="52" spans="2:7" x14ac:dyDescent="0.25">
      <c r="B52" s="39"/>
      <c r="C52" s="39"/>
      <c r="D52" s="39"/>
      <c r="E52" s="39"/>
      <c r="F52" s="39"/>
      <c r="G52" s="58"/>
    </row>
    <row r="53" spans="2:7" x14ac:dyDescent="0.25">
      <c r="B53" s="39"/>
      <c r="C53" s="39"/>
      <c r="D53" s="39"/>
      <c r="E53" s="39"/>
      <c r="F53" s="39"/>
      <c r="G53" s="58"/>
    </row>
    <row r="54" spans="2:7" x14ac:dyDescent="0.25">
      <c r="B54" s="39"/>
      <c r="C54" s="39"/>
      <c r="D54" s="39"/>
      <c r="E54" s="39"/>
      <c r="F54" s="39"/>
      <c r="G54" s="58"/>
    </row>
    <row r="55" spans="2:7" x14ac:dyDescent="0.25">
      <c r="B55" s="39"/>
      <c r="C55" s="39"/>
      <c r="D55" s="39"/>
      <c r="E55" s="39"/>
      <c r="F55" s="39"/>
      <c r="G55" s="58"/>
    </row>
  </sheetData>
  <sortState ref="B16:W43">
    <sortCondition descending="1" ref="S16:S43"/>
  </sortState>
  <mergeCells count="10">
    <mergeCell ref="A11:T11"/>
    <mergeCell ref="A12:T12"/>
    <mergeCell ref="A13:T13"/>
    <mergeCell ref="A10:T10"/>
    <mergeCell ref="A3:V3"/>
    <mergeCell ref="A5:V5"/>
    <mergeCell ref="A6:V6"/>
    <mergeCell ref="A7:V7"/>
    <mergeCell ref="A8:V8"/>
    <mergeCell ref="A9:K9"/>
  </mergeCells>
  <pageMargins left="0.70866137742996205" right="0.70866137742996205" top="0.74803149700164795" bottom="0.74803149700164795" header="0.31496062874794001" footer="0.31496062874794001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A14" zoomScale="70" zoomScaleNormal="70" workbookViewId="0">
      <selection activeCell="B35" sqref="B35:D39"/>
    </sheetView>
  </sheetViews>
  <sheetFormatPr defaultColWidth="10.77734375" defaultRowHeight="12" x14ac:dyDescent="0.25"/>
  <cols>
    <col min="3" max="3" width="13.44140625" customWidth="1"/>
    <col min="4" max="4" width="13.33203125" customWidth="1"/>
    <col min="7" max="7" width="18.21875" customWidth="1"/>
    <col min="22" max="22" width="10.77734375" style="15"/>
  </cols>
  <sheetData>
    <row r="1" spans="1:22" s="2" customFormat="1" ht="14.4" x14ac:dyDescent="0.3">
      <c r="A1" s="74" t="s">
        <v>146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"/>
      <c r="O2" s="10"/>
      <c r="P2" s="10"/>
      <c r="Q2" s="1"/>
      <c r="R2" s="1"/>
      <c r="S2" s="1"/>
      <c r="T2" s="1"/>
      <c r="U2" s="1"/>
      <c r="V2" s="60"/>
    </row>
    <row r="3" spans="1:22" s="2" customFormat="1" ht="14.4" x14ac:dyDescent="0.3">
      <c r="A3" s="71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s="2" customFormat="1" ht="14.4" x14ac:dyDescent="0.3">
      <c r="A4" s="71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2" s="2" customFormat="1" ht="14.4" x14ac:dyDescent="0.3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2" customFormat="1" ht="14.4" customHeight="1" x14ac:dyDescent="0.3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2" s="2" customFormat="1" ht="14.4" x14ac:dyDescent="0.3">
      <c r="A7" s="65" t="s">
        <v>27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3" t="s">
        <v>1</v>
      </c>
      <c r="M7" s="3" t="s">
        <v>1</v>
      </c>
      <c r="N7" s="11"/>
      <c r="O7" s="11"/>
      <c r="P7" s="11"/>
      <c r="Q7" s="3" t="s">
        <v>1</v>
      </c>
      <c r="R7" s="3" t="s">
        <v>1</v>
      </c>
      <c r="S7" s="4"/>
      <c r="T7" s="4"/>
      <c r="U7" s="4"/>
      <c r="V7" s="61"/>
    </row>
    <row r="8" spans="1:22" s="2" customFormat="1" ht="14.4" x14ac:dyDescent="0.3">
      <c r="A8" s="67" t="s">
        <v>149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pans="1:22" s="2" customFormat="1" ht="14.4" x14ac:dyDescent="0.3">
      <c r="A9" s="76" t="s">
        <v>148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pans="1:22" s="2" customFormat="1" ht="14.4" x14ac:dyDescent="0.3">
      <c r="A10" s="67" t="s">
        <v>138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</row>
    <row r="11" spans="1:22" ht="13.8" x14ac:dyDescent="0.25">
      <c r="A11" s="68" t="s">
        <v>135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</row>
    <row r="12" spans="1:22" ht="13.8" thickBot="1" x14ac:dyDescent="0.3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9"/>
    </row>
    <row r="13" spans="1:22" ht="66" x14ac:dyDescent="0.25">
      <c r="A13" s="44" t="s">
        <v>2</v>
      </c>
      <c r="B13" s="45" t="s">
        <v>3</v>
      </c>
      <c r="C13" s="45" t="s">
        <v>4</v>
      </c>
      <c r="D13" s="44" t="s">
        <v>5</v>
      </c>
      <c r="E13" s="35" t="s">
        <v>6</v>
      </c>
      <c r="F13" s="35" t="s">
        <v>7</v>
      </c>
      <c r="G13" s="44" t="s">
        <v>8</v>
      </c>
      <c r="H13" s="46" t="s">
        <v>9</v>
      </c>
      <c r="I13" s="46" t="s">
        <v>10</v>
      </c>
      <c r="J13" s="46" t="s">
        <v>11</v>
      </c>
      <c r="K13" s="46" t="s">
        <v>12</v>
      </c>
      <c r="L13" s="46" t="s">
        <v>13</v>
      </c>
      <c r="M13" s="46" t="s">
        <v>14</v>
      </c>
      <c r="N13" s="46" t="s">
        <v>15</v>
      </c>
      <c r="O13" s="46" t="s">
        <v>16</v>
      </c>
      <c r="P13" s="46" t="s">
        <v>17</v>
      </c>
      <c r="Q13" s="46" t="s">
        <v>117</v>
      </c>
      <c r="R13" s="46" t="s">
        <v>118</v>
      </c>
      <c r="S13" s="44" t="s">
        <v>18</v>
      </c>
      <c r="T13" s="44" t="s">
        <v>19</v>
      </c>
      <c r="U13" s="44" t="s">
        <v>20</v>
      </c>
      <c r="V13" s="44" t="s">
        <v>21</v>
      </c>
    </row>
    <row r="14" spans="1:22" ht="26.4" x14ac:dyDescent="0.25">
      <c r="A14" s="19">
        <v>1</v>
      </c>
      <c r="B14" s="20" t="s">
        <v>111</v>
      </c>
      <c r="C14" s="21" t="s">
        <v>120</v>
      </c>
      <c r="D14" s="22" t="s">
        <v>22</v>
      </c>
      <c r="E14" s="22" t="s">
        <v>25</v>
      </c>
      <c r="F14" s="22">
        <v>11</v>
      </c>
      <c r="G14" s="22" t="s">
        <v>23</v>
      </c>
      <c r="H14" s="32">
        <v>8</v>
      </c>
      <c r="I14" s="32">
        <v>2</v>
      </c>
      <c r="J14" s="32">
        <v>0</v>
      </c>
      <c r="K14" s="32">
        <v>2</v>
      </c>
      <c r="L14" s="32">
        <v>2</v>
      </c>
      <c r="M14" s="32">
        <v>5</v>
      </c>
      <c r="N14" s="32">
        <v>2</v>
      </c>
      <c r="O14" s="32">
        <v>8</v>
      </c>
      <c r="P14" s="32">
        <v>5</v>
      </c>
      <c r="Q14" s="32">
        <v>5</v>
      </c>
      <c r="R14" s="32">
        <v>9</v>
      </c>
      <c r="S14" s="24">
        <f t="shared" ref="S14:S30" si="0">SUM(H14:R14)</f>
        <v>48</v>
      </c>
      <c r="T14" s="24">
        <v>60</v>
      </c>
      <c r="U14" s="24">
        <f t="shared" ref="U14:U30" si="1">(S14/T14)*100</f>
        <v>80</v>
      </c>
      <c r="V14" s="32" t="s">
        <v>123</v>
      </c>
    </row>
    <row r="15" spans="1:22" ht="26.4" x14ac:dyDescent="0.25">
      <c r="A15" s="19">
        <v>2</v>
      </c>
      <c r="B15" s="20" t="s">
        <v>109</v>
      </c>
      <c r="C15" s="21" t="s">
        <v>120</v>
      </c>
      <c r="D15" s="22" t="s">
        <v>22</v>
      </c>
      <c r="E15" s="22" t="s">
        <v>25</v>
      </c>
      <c r="F15" s="22">
        <v>11</v>
      </c>
      <c r="G15" s="22" t="s">
        <v>23</v>
      </c>
      <c r="H15" s="32">
        <v>7</v>
      </c>
      <c r="I15" s="32">
        <v>2</v>
      </c>
      <c r="J15" s="32">
        <v>2</v>
      </c>
      <c r="K15" s="32">
        <v>2</v>
      </c>
      <c r="L15" s="32">
        <v>2</v>
      </c>
      <c r="M15" s="32">
        <v>5</v>
      </c>
      <c r="N15" s="32">
        <v>4</v>
      </c>
      <c r="O15" s="32">
        <v>4</v>
      </c>
      <c r="P15" s="32">
        <v>4</v>
      </c>
      <c r="Q15" s="32">
        <v>7</v>
      </c>
      <c r="R15" s="32">
        <v>4</v>
      </c>
      <c r="S15" s="24">
        <f t="shared" si="0"/>
        <v>43</v>
      </c>
      <c r="T15" s="24">
        <v>60</v>
      </c>
      <c r="U15" s="24">
        <f t="shared" si="1"/>
        <v>71.666666666666671</v>
      </c>
      <c r="V15" s="32" t="s">
        <v>26</v>
      </c>
    </row>
    <row r="16" spans="1:22" ht="26.4" x14ac:dyDescent="0.25">
      <c r="A16" s="19">
        <v>3</v>
      </c>
      <c r="B16" s="20" t="s">
        <v>107</v>
      </c>
      <c r="C16" s="21" t="s">
        <v>120</v>
      </c>
      <c r="D16" s="22" t="s">
        <v>22</v>
      </c>
      <c r="E16" s="22" t="s">
        <v>25</v>
      </c>
      <c r="F16" s="22">
        <v>11</v>
      </c>
      <c r="G16" s="22" t="s">
        <v>23</v>
      </c>
      <c r="H16" s="32">
        <v>6</v>
      </c>
      <c r="I16" s="32">
        <v>2</v>
      </c>
      <c r="J16" s="32">
        <v>2</v>
      </c>
      <c r="K16" s="32">
        <v>2</v>
      </c>
      <c r="L16" s="32">
        <v>2</v>
      </c>
      <c r="M16" s="32">
        <v>3</v>
      </c>
      <c r="N16" s="32">
        <v>3</v>
      </c>
      <c r="O16" s="32">
        <v>2</v>
      </c>
      <c r="P16" s="32">
        <v>2</v>
      </c>
      <c r="Q16" s="32">
        <v>9</v>
      </c>
      <c r="R16" s="32">
        <v>9</v>
      </c>
      <c r="S16" s="24">
        <f t="shared" si="0"/>
        <v>42</v>
      </c>
      <c r="T16" s="24">
        <v>60</v>
      </c>
      <c r="U16" s="24">
        <f t="shared" si="1"/>
        <v>70</v>
      </c>
      <c r="V16" s="32" t="s">
        <v>26</v>
      </c>
    </row>
    <row r="17" spans="1:22" ht="26.4" x14ac:dyDescent="0.25">
      <c r="A17" s="19">
        <v>4</v>
      </c>
      <c r="B17" s="20" t="s">
        <v>105</v>
      </c>
      <c r="C17" s="21" t="s">
        <v>120</v>
      </c>
      <c r="D17" s="22" t="s">
        <v>22</v>
      </c>
      <c r="E17" s="22" t="s">
        <v>25</v>
      </c>
      <c r="F17" s="22">
        <v>11</v>
      </c>
      <c r="G17" s="22" t="s">
        <v>23</v>
      </c>
      <c r="H17" s="19">
        <v>7</v>
      </c>
      <c r="I17" s="19">
        <v>2</v>
      </c>
      <c r="J17" s="19">
        <v>0</v>
      </c>
      <c r="K17" s="25">
        <v>1</v>
      </c>
      <c r="L17" s="19">
        <v>1</v>
      </c>
      <c r="M17" s="19">
        <v>5</v>
      </c>
      <c r="N17" s="19">
        <v>5</v>
      </c>
      <c r="O17" s="19">
        <v>0</v>
      </c>
      <c r="P17" s="19">
        <v>5</v>
      </c>
      <c r="Q17" s="19">
        <v>9</v>
      </c>
      <c r="R17" s="19">
        <v>4</v>
      </c>
      <c r="S17" s="24">
        <f t="shared" si="0"/>
        <v>39</v>
      </c>
      <c r="T17" s="24">
        <v>60</v>
      </c>
      <c r="U17" s="24">
        <f t="shared" si="1"/>
        <v>65</v>
      </c>
      <c r="V17" s="19" t="s">
        <v>26</v>
      </c>
    </row>
    <row r="18" spans="1:22" ht="26.4" x14ac:dyDescent="0.25">
      <c r="A18" s="19">
        <v>5</v>
      </c>
      <c r="B18" s="20" t="s">
        <v>114</v>
      </c>
      <c r="C18" s="21" t="s">
        <v>120</v>
      </c>
      <c r="D18" s="22" t="s">
        <v>22</v>
      </c>
      <c r="E18" s="22" t="s">
        <v>25</v>
      </c>
      <c r="F18" s="22">
        <v>11</v>
      </c>
      <c r="G18" s="22" t="s">
        <v>23</v>
      </c>
      <c r="H18" s="32">
        <v>5</v>
      </c>
      <c r="I18" s="32">
        <v>2</v>
      </c>
      <c r="J18" s="32">
        <v>2</v>
      </c>
      <c r="K18" s="32">
        <v>2</v>
      </c>
      <c r="L18" s="32">
        <v>2</v>
      </c>
      <c r="M18" s="32">
        <v>7</v>
      </c>
      <c r="N18" s="32">
        <v>4</v>
      </c>
      <c r="O18" s="32">
        <v>0</v>
      </c>
      <c r="P18" s="32">
        <v>5</v>
      </c>
      <c r="Q18" s="32">
        <v>6</v>
      </c>
      <c r="R18" s="32">
        <v>4</v>
      </c>
      <c r="S18" s="24">
        <f t="shared" si="0"/>
        <v>39</v>
      </c>
      <c r="T18" s="24">
        <v>60</v>
      </c>
      <c r="U18" s="24">
        <f t="shared" si="1"/>
        <v>65</v>
      </c>
      <c r="V18" s="32" t="s">
        <v>26</v>
      </c>
    </row>
    <row r="19" spans="1:22" ht="26.4" x14ac:dyDescent="0.25">
      <c r="A19" s="19">
        <v>6</v>
      </c>
      <c r="B19" s="20" t="s">
        <v>104</v>
      </c>
      <c r="C19" s="21" t="s">
        <v>120</v>
      </c>
      <c r="D19" s="22" t="s">
        <v>22</v>
      </c>
      <c r="E19" s="22" t="s">
        <v>25</v>
      </c>
      <c r="F19" s="22">
        <v>11</v>
      </c>
      <c r="G19" s="22" t="s">
        <v>23</v>
      </c>
      <c r="H19" s="19">
        <v>4</v>
      </c>
      <c r="I19" s="19">
        <v>2</v>
      </c>
      <c r="J19" s="19">
        <v>2</v>
      </c>
      <c r="K19" s="25">
        <v>2</v>
      </c>
      <c r="L19" s="19">
        <v>2</v>
      </c>
      <c r="M19" s="19">
        <v>4</v>
      </c>
      <c r="N19" s="19">
        <v>3</v>
      </c>
      <c r="O19" s="19">
        <v>0</v>
      </c>
      <c r="P19" s="19">
        <v>5</v>
      </c>
      <c r="Q19" s="19">
        <v>3</v>
      </c>
      <c r="R19" s="19">
        <v>7</v>
      </c>
      <c r="S19" s="24">
        <f t="shared" si="0"/>
        <v>34</v>
      </c>
      <c r="T19" s="24">
        <v>60</v>
      </c>
      <c r="U19" s="24">
        <f t="shared" si="1"/>
        <v>56.666666666666664</v>
      </c>
      <c r="V19" s="19" t="s">
        <v>26</v>
      </c>
    </row>
    <row r="20" spans="1:22" ht="26.4" x14ac:dyDescent="0.25">
      <c r="A20" s="19">
        <v>7</v>
      </c>
      <c r="B20" s="20" t="s">
        <v>110</v>
      </c>
      <c r="C20" s="21" t="s">
        <v>120</v>
      </c>
      <c r="D20" s="22" t="s">
        <v>22</v>
      </c>
      <c r="E20" s="22" t="s">
        <v>25</v>
      </c>
      <c r="F20" s="22">
        <v>11</v>
      </c>
      <c r="G20" s="22" t="s">
        <v>23</v>
      </c>
      <c r="H20" s="32">
        <v>5</v>
      </c>
      <c r="I20" s="32">
        <v>2</v>
      </c>
      <c r="J20" s="32">
        <v>2</v>
      </c>
      <c r="K20" s="32">
        <v>2</v>
      </c>
      <c r="L20" s="32">
        <v>1</v>
      </c>
      <c r="M20" s="32">
        <v>4</v>
      </c>
      <c r="N20" s="32">
        <v>2</v>
      </c>
      <c r="O20" s="32">
        <v>0</v>
      </c>
      <c r="P20" s="32">
        <v>5</v>
      </c>
      <c r="Q20" s="32">
        <v>9</v>
      </c>
      <c r="R20" s="32">
        <v>2</v>
      </c>
      <c r="S20" s="24">
        <f t="shared" si="0"/>
        <v>34</v>
      </c>
      <c r="T20" s="24">
        <v>60</v>
      </c>
      <c r="U20" s="24">
        <f t="shared" si="1"/>
        <v>56.666666666666664</v>
      </c>
      <c r="V20" s="32" t="s">
        <v>26</v>
      </c>
    </row>
    <row r="21" spans="1:22" ht="26.4" x14ac:dyDescent="0.25">
      <c r="A21" s="19">
        <v>8</v>
      </c>
      <c r="B21" s="20" t="s">
        <v>97</v>
      </c>
      <c r="C21" s="21" t="s">
        <v>120</v>
      </c>
      <c r="D21" s="22" t="s">
        <v>22</v>
      </c>
      <c r="E21" s="22" t="s">
        <v>25</v>
      </c>
      <c r="F21" s="22">
        <v>11</v>
      </c>
      <c r="G21" s="22" t="s">
        <v>23</v>
      </c>
      <c r="H21" s="19">
        <v>3</v>
      </c>
      <c r="I21" s="19">
        <v>2</v>
      </c>
      <c r="J21" s="19">
        <v>2</v>
      </c>
      <c r="K21" s="25">
        <v>1</v>
      </c>
      <c r="L21" s="19">
        <v>1</v>
      </c>
      <c r="M21" s="19">
        <v>6</v>
      </c>
      <c r="N21" s="19">
        <v>6</v>
      </c>
      <c r="O21" s="19">
        <v>0</v>
      </c>
      <c r="P21" s="19">
        <v>5</v>
      </c>
      <c r="Q21" s="19">
        <v>6</v>
      </c>
      <c r="R21" s="19">
        <v>0</v>
      </c>
      <c r="S21" s="24">
        <f t="shared" si="0"/>
        <v>32</v>
      </c>
      <c r="T21" s="24">
        <v>60</v>
      </c>
      <c r="U21" s="24">
        <f t="shared" si="1"/>
        <v>53.333333333333336</v>
      </c>
      <c r="V21" s="19" t="s">
        <v>24</v>
      </c>
    </row>
    <row r="22" spans="1:22" ht="26.4" x14ac:dyDescent="0.25">
      <c r="A22" s="19">
        <v>9</v>
      </c>
      <c r="B22" s="20" t="s">
        <v>103</v>
      </c>
      <c r="C22" s="21" t="s">
        <v>120</v>
      </c>
      <c r="D22" s="22" t="s">
        <v>22</v>
      </c>
      <c r="E22" s="22" t="s">
        <v>25</v>
      </c>
      <c r="F22" s="22">
        <v>11</v>
      </c>
      <c r="G22" s="22" t="s">
        <v>23</v>
      </c>
      <c r="H22" s="19">
        <v>5</v>
      </c>
      <c r="I22" s="19">
        <v>0</v>
      </c>
      <c r="J22" s="19">
        <v>0</v>
      </c>
      <c r="K22" s="19">
        <v>2</v>
      </c>
      <c r="L22" s="19">
        <v>2</v>
      </c>
      <c r="M22" s="19">
        <v>5</v>
      </c>
      <c r="N22" s="19">
        <v>4</v>
      </c>
      <c r="O22" s="19">
        <v>1</v>
      </c>
      <c r="P22" s="19">
        <v>4</v>
      </c>
      <c r="Q22" s="19">
        <v>9</v>
      </c>
      <c r="R22" s="19">
        <v>0</v>
      </c>
      <c r="S22" s="24">
        <f t="shared" si="0"/>
        <v>32</v>
      </c>
      <c r="T22" s="24">
        <v>60</v>
      </c>
      <c r="U22" s="24">
        <f t="shared" si="1"/>
        <v>53.333333333333336</v>
      </c>
      <c r="V22" s="19" t="s">
        <v>24</v>
      </c>
    </row>
    <row r="23" spans="1:22" ht="26.4" x14ac:dyDescent="0.25">
      <c r="A23" s="19">
        <v>10</v>
      </c>
      <c r="B23" s="20" t="s">
        <v>112</v>
      </c>
      <c r="C23" s="21" t="s">
        <v>120</v>
      </c>
      <c r="D23" s="22" t="s">
        <v>22</v>
      </c>
      <c r="E23" s="22" t="s">
        <v>25</v>
      </c>
      <c r="F23" s="22">
        <v>11</v>
      </c>
      <c r="G23" s="22" t="s">
        <v>23</v>
      </c>
      <c r="H23" s="32">
        <v>6</v>
      </c>
      <c r="I23" s="32">
        <v>0</v>
      </c>
      <c r="J23" s="32">
        <v>0</v>
      </c>
      <c r="K23" s="32">
        <v>0</v>
      </c>
      <c r="L23" s="32">
        <v>1</v>
      </c>
      <c r="M23" s="32">
        <v>4</v>
      </c>
      <c r="N23" s="32">
        <v>6</v>
      </c>
      <c r="O23" s="32">
        <v>1</v>
      </c>
      <c r="P23" s="32">
        <v>5</v>
      </c>
      <c r="Q23" s="32">
        <v>9</v>
      </c>
      <c r="R23" s="32">
        <v>0</v>
      </c>
      <c r="S23" s="24">
        <f t="shared" si="0"/>
        <v>32</v>
      </c>
      <c r="T23" s="24">
        <v>60</v>
      </c>
      <c r="U23" s="24">
        <f t="shared" si="1"/>
        <v>53.333333333333336</v>
      </c>
      <c r="V23" s="32" t="s">
        <v>24</v>
      </c>
    </row>
    <row r="24" spans="1:22" ht="26.4" x14ac:dyDescent="0.25">
      <c r="A24" s="19">
        <v>11</v>
      </c>
      <c r="B24" s="20" t="s">
        <v>101</v>
      </c>
      <c r="C24" s="21" t="s">
        <v>120</v>
      </c>
      <c r="D24" s="22" t="s">
        <v>22</v>
      </c>
      <c r="E24" s="22" t="s">
        <v>25</v>
      </c>
      <c r="F24" s="22">
        <v>11</v>
      </c>
      <c r="G24" s="22" t="s">
        <v>23</v>
      </c>
      <c r="H24" s="19">
        <v>1</v>
      </c>
      <c r="I24" s="19">
        <v>2</v>
      </c>
      <c r="J24" s="19">
        <v>2</v>
      </c>
      <c r="K24" s="25">
        <v>2</v>
      </c>
      <c r="L24" s="19">
        <v>2</v>
      </c>
      <c r="M24" s="19">
        <v>6</v>
      </c>
      <c r="N24" s="19">
        <v>3</v>
      </c>
      <c r="O24" s="19">
        <v>0</v>
      </c>
      <c r="P24" s="19">
        <v>4</v>
      </c>
      <c r="Q24" s="19">
        <v>3</v>
      </c>
      <c r="R24" s="19">
        <v>6</v>
      </c>
      <c r="S24" s="24">
        <f t="shared" si="0"/>
        <v>31</v>
      </c>
      <c r="T24" s="24">
        <v>60</v>
      </c>
      <c r="U24" s="24">
        <f t="shared" si="1"/>
        <v>51.666666666666671</v>
      </c>
      <c r="V24" s="19" t="s">
        <v>24</v>
      </c>
    </row>
    <row r="25" spans="1:22" ht="26.4" x14ac:dyDescent="0.25">
      <c r="A25" s="19">
        <v>12</v>
      </c>
      <c r="B25" s="20" t="s">
        <v>106</v>
      </c>
      <c r="C25" s="21" t="s">
        <v>120</v>
      </c>
      <c r="D25" s="22" t="s">
        <v>22</v>
      </c>
      <c r="E25" s="22" t="s">
        <v>25</v>
      </c>
      <c r="F25" s="22">
        <v>11</v>
      </c>
      <c r="G25" s="22" t="s">
        <v>23</v>
      </c>
      <c r="H25" s="19">
        <v>4</v>
      </c>
      <c r="I25" s="19">
        <v>2</v>
      </c>
      <c r="J25" s="19">
        <v>2</v>
      </c>
      <c r="K25" s="25">
        <v>2</v>
      </c>
      <c r="L25" s="19">
        <v>2</v>
      </c>
      <c r="M25" s="19">
        <v>6</v>
      </c>
      <c r="N25" s="19">
        <v>2</v>
      </c>
      <c r="O25" s="19">
        <v>0</v>
      </c>
      <c r="P25" s="19">
        <v>5</v>
      </c>
      <c r="Q25" s="19">
        <v>3</v>
      </c>
      <c r="R25" s="19">
        <v>2</v>
      </c>
      <c r="S25" s="24">
        <f t="shared" si="0"/>
        <v>30</v>
      </c>
      <c r="T25" s="24">
        <v>60</v>
      </c>
      <c r="U25" s="24">
        <f t="shared" si="1"/>
        <v>50</v>
      </c>
      <c r="V25" s="19" t="s">
        <v>24</v>
      </c>
    </row>
    <row r="26" spans="1:22" ht="26.4" x14ac:dyDescent="0.25">
      <c r="A26" s="19">
        <v>13</v>
      </c>
      <c r="B26" s="20" t="s">
        <v>98</v>
      </c>
      <c r="C26" s="21" t="s">
        <v>120</v>
      </c>
      <c r="D26" s="22" t="s">
        <v>22</v>
      </c>
      <c r="E26" s="22" t="s">
        <v>25</v>
      </c>
      <c r="F26" s="22">
        <v>11</v>
      </c>
      <c r="G26" s="22" t="s">
        <v>23</v>
      </c>
      <c r="H26" s="19">
        <v>8</v>
      </c>
      <c r="I26" s="19">
        <v>0</v>
      </c>
      <c r="J26" s="19">
        <v>0</v>
      </c>
      <c r="K26" s="25">
        <v>2</v>
      </c>
      <c r="L26" s="19">
        <v>0</v>
      </c>
      <c r="M26" s="19">
        <v>3</v>
      </c>
      <c r="N26" s="19">
        <v>0</v>
      </c>
      <c r="O26" s="19">
        <v>2</v>
      </c>
      <c r="P26" s="19">
        <v>5</v>
      </c>
      <c r="Q26" s="19">
        <v>7</v>
      </c>
      <c r="R26" s="19">
        <v>2</v>
      </c>
      <c r="S26" s="24">
        <f t="shared" si="0"/>
        <v>29</v>
      </c>
      <c r="T26" s="24">
        <v>60</v>
      </c>
      <c r="U26" s="24">
        <f t="shared" si="1"/>
        <v>48.333333333333336</v>
      </c>
      <c r="V26" s="19" t="s">
        <v>24</v>
      </c>
    </row>
    <row r="27" spans="1:22" ht="26.4" x14ac:dyDescent="0.25">
      <c r="A27" s="19">
        <v>14</v>
      </c>
      <c r="B27" s="20" t="s">
        <v>108</v>
      </c>
      <c r="C27" s="21" t="s">
        <v>120</v>
      </c>
      <c r="D27" s="22" t="s">
        <v>22</v>
      </c>
      <c r="E27" s="22" t="s">
        <v>25</v>
      </c>
      <c r="F27" s="22">
        <v>11</v>
      </c>
      <c r="G27" s="22" t="s">
        <v>23</v>
      </c>
      <c r="H27" s="32">
        <v>3</v>
      </c>
      <c r="I27" s="32">
        <v>1</v>
      </c>
      <c r="J27" s="32">
        <v>1</v>
      </c>
      <c r="K27" s="32">
        <v>1</v>
      </c>
      <c r="L27" s="32">
        <v>1</v>
      </c>
      <c r="M27" s="32">
        <v>3</v>
      </c>
      <c r="N27" s="32">
        <v>4</v>
      </c>
      <c r="O27" s="32">
        <v>0</v>
      </c>
      <c r="P27" s="32">
        <v>4</v>
      </c>
      <c r="Q27" s="32">
        <v>7</v>
      </c>
      <c r="R27" s="32">
        <v>4</v>
      </c>
      <c r="S27" s="24">
        <f>SUM(H27:R27)</f>
        <v>29</v>
      </c>
      <c r="T27" s="24">
        <v>60</v>
      </c>
      <c r="U27" s="24">
        <f>(S27/T27)*100</f>
        <v>48.333333333333336</v>
      </c>
      <c r="V27" s="19" t="s">
        <v>24</v>
      </c>
    </row>
    <row r="28" spans="1:22" ht="26.4" x14ac:dyDescent="0.25">
      <c r="A28" s="19">
        <v>15</v>
      </c>
      <c r="B28" s="20" t="s">
        <v>115</v>
      </c>
      <c r="C28" s="21" t="s">
        <v>120</v>
      </c>
      <c r="D28" s="22" t="s">
        <v>22</v>
      </c>
      <c r="E28" s="22" t="s">
        <v>25</v>
      </c>
      <c r="F28" s="22">
        <v>11</v>
      </c>
      <c r="G28" s="22" t="s">
        <v>23</v>
      </c>
      <c r="H28" s="32">
        <v>2</v>
      </c>
      <c r="I28" s="32">
        <v>2</v>
      </c>
      <c r="J28" s="32">
        <v>0</v>
      </c>
      <c r="K28" s="32">
        <v>1</v>
      </c>
      <c r="L28" s="32">
        <v>1</v>
      </c>
      <c r="M28" s="32">
        <v>1</v>
      </c>
      <c r="N28" s="32">
        <v>4</v>
      </c>
      <c r="O28" s="32">
        <v>0</v>
      </c>
      <c r="P28" s="32">
        <v>5</v>
      </c>
      <c r="Q28" s="32">
        <v>3</v>
      </c>
      <c r="R28" s="32">
        <v>7</v>
      </c>
      <c r="S28" s="24">
        <f>SUM(H28:R28)</f>
        <v>26</v>
      </c>
      <c r="T28" s="24">
        <v>60</v>
      </c>
      <c r="U28" s="24">
        <f>(S28/T28)*100</f>
        <v>43.333333333333336</v>
      </c>
      <c r="V28" s="32" t="s">
        <v>24</v>
      </c>
    </row>
    <row r="29" spans="1:22" ht="26.4" x14ac:dyDescent="0.25">
      <c r="A29" s="19">
        <v>16</v>
      </c>
      <c r="B29" s="20" t="s">
        <v>100</v>
      </c>
      <c r="C29" s="21" t="s">
        <v>120</v>
      </c>
      <c r="D29" s="22" t="s">
        <v>22</v>
      </c>
      <c r="E29" s="22" t="s">
        <v>25</v>
      </c>
      <c r="F29" s="22">
        <v>11</v>
      </c>
      <c r="G29" s="22" t="s">
        <v>23</v>
      </c>
      <c r="H29" s="19">
        <v>2</v>
      </c>
      <c r="I29" s="19">
        <v>2</v>
      </c>
      <c r="J29" s="19">
        <v>2</v>
      </c>
      <c r="K29" s="25">
        <v>2</v>
      </c>
      <c r="L29" s="19">
        <v>1</v>
      </c>
      <c r="M29" s="19">
        <v>1</v>
      </c>
      <c r="N29" s="19">
        <v>4</v>
      </c>
      <c r="O29" s="19">
        <v>2</v>
      </c>
      <c r="P29" s="19">
        <v>2</v>
      </c>
      <c r="Q29" s="19">
        <v>3</v>
      </c>
      <c r="R29" s="19">
        <v>3</v>
      </c>
      <c r="S29" s="24">
        <f>SUM(H29:R29)</f>
        <v>24</v>
      </c>
      <c r="T29" s="24">
        <v>60</v>
      </c>
      <c r="U29" s="24">
        <f>(S29/T29)*100</f>
        <v>40</v>
      </c>
      <c r="V29" s="19" t="s">
        <v>24</v>
      </c>
    </row>
    <row r="30" spans="1:22" ht="26.4" x14ac:dyDescent="0.25">
      <c r="A30" s="19">
        <v>17</v>
      </c>
      <c r="B30" s="20" t="s">
        <v>99</v>
      </c>
      <c r="C30" s="21" t="s">
        <v>120</v>
      </c>
      <c r="D30" s="22" t="s">
        <v>22</v>
      </c>
      <c r="E30" s="22" t="s">
        <v>25</v>
      </c>
      <c r="F30" s="22">
        <v>11</v>
      </c>
      <c r="G30" s="22" t="s">
        <v>23</v>
      </c>
      <c r="H30" s="19">
        <v>5</v>
      </c>
      <c r="I30" s="19">
        <v>2</v>
      </c>
      <c r="J30" s="19">
        <v>2</v>
      </c>
      <c r="K30" s="25">
        <v>2</v>
      </c>
      <c r="L30" s="19">
        <v>2</v>
      </c>
      <c r="M30" s="19">
        <v>1</v>
      </c>
      <c r="N30" s="19">
        <v>2</v>
      </c>
      <c r="O30" s="19">
        <v>2</v>
      </c>
      <c r="P30" s="19">
        <v>0</v>
      </c>
      <c r="Q30" s="19">
        <v>5</v>
      </c>
      <c r="R30" s="19">
        <v>0</v>
      </c>
      <c r="S30" s="24">
        <f t="shared" si="0"/>
        <v>23</v>
      </c>
      <c r="T30" s="24">
        <v>60</v>
      </c>
      <c r="U30" s="24">
        <f t="shared" si="1"/>
        <v>38.333333333333336</v>
      </c>
      <c r="V30" s="19" t="s">
        <v>24</v>
      </c>
    </row>
    <row r="31" spans="1:22" ht="26.4" x14ac:dyDescent="0.25">
      <c r="A31" s="19">
        <v>18</v>
      </c>
      <c r="B31" s="20" t="s">
        <v>113</v>
      </c>
      <c r="C31" s="21" t="s">
        <v>120</v>
      </c>
      <c r="D31" s="22" t="s">
        <v>22</v>
      </c>
      <c r="E31" s="22" t="s">
        <v>25</v>
      </c>
      <c r="F31" s="22">
        <v>11</v>
      </c>
      <c r="G31" s="22" t="s">
        <v>23</v>
      </c>
      <c r="H31" s="32">
        <v>2</v>
      </c>
      <c r="I31" s="32">
        <v>2</v>
      </c>
      <c r="J31" s="32">
        <v>2</v>
      </c>
      <c r="K31" s="32">
        <v>2</v>
      </c>
      <c r="L31" s="32">
        <v>2</v>
      </c>
      <c r="M31" s="32">
        <v>3</v>
      </c>
      <c r="N31" s="32">
        <v>4</v>
      </c>
      <c r="O31" s="32">
        <v>1</v>
      </c>
      <c r="P31" s="32">
        <v>3</v>
      </c>
      <c r="Q31" s="32">
        <v>0</v>
      </c>
      <c r="R31" s="32">
        <v>2</v>
      </c>
      <c r="S31" s="24">
        <f>SUM(H31:R31)</f>
        <v>23</v>
      </c>
      <c r="T31" s="24">
        <v>60</v>
      </c>
      <c r="U31" s="24">
        <f>(S31/T31)*100</f>
        <v>38.333333333333336</v>
      </c>
      <c r="V31" s="32" t="s">
        <v>24</v>
      </c>
    </row>
    <row r="32" spans="1:22" ht="26.4" x14ac:dyDescent="0.25">
      <c r="A32" s="19">
        <v>19</v>
      </c>
      <c r="B32" s="20" t="s">
        <v>102</v>
      </c>
      <c r="C32" s="21" t="s">
        <v>120</v>
      </c>
      <c r="D32" s="22" t="s">
        <v>22</v>
      </c>
      <c r="E32" s="22" t="s">
        <v>25</v>
      </c>
      <c r="F32" s="22">
        <v>11</v>
      </c>
      <c r="G32" s="22" t="s">
        <v>23</v>
      </c>
      <c r="H32" s="19">
        <v>5</v>
      </c>
      <c r="I32" s="19">
        <v>1</v>
      </c>
      <c r="J32" s="19">
        <v>1</v>
      </c>
      <c r="K32" s="25">
        <v>1</v>
      </c>
      <c r="L32" s="19">
        <v>2</v>
      </c>
      <c r="M32" s="19">
        <v>3</v>
      </c>
      <c r="N32" s="19">
        <v>2</v>
      </c>
      <c r="O32" s="19">
        <v>0</v>
      </c>
      <c r="P32" s="19">
        <v>4</v>
      </c>
      <c r="Q32" s="19">
        <v>3</v>
      </c>
      <c r="R32" s="19">
        <v>0</v>
      </c>
      <c r="S32" s="24">
        <f>SUM(H32:R32)</f>
        <v>22</v>
      </c>
      <c r="T32" s="24">
        <v>60</v>
      </c>
      <c r="U32" s="24">
        <f>(S32/T32)*100</f>
        <v>36.666666666666664</v>
      </c>
      <c r="V32" s="19" t="s">
        <v>24</v>
      </c>
    </row>
    <row r="35" spans="2:19" ht="13.2" x14ac:dyDescent="0.25">
      <c r="B35" s="57" t="s">
        <v>141</v>
      </c>
      <c r="C35" s="58"/>
      <c r="D35" s="58"/>
      <c r="E35" s="58"/>
      <c r="F35" s="58"/>
      <c r="G35" s="58"/>
    </row>
    <row r="36" spans="2:19" ht="13.2" x14ac:dyDescent="0.25">
      <c r="B36" s="50" t="s">
        <v>139</v>
      </c>
      <c r="C36" s="59"/>
      <c r="D36" s="59"/>
      <c r="E36" s="59"/>
      <c r="F36" s="59"/>
      <c r="G36" s="59"/>
      <c r="P36" s="43"/>
      <c r="R36" s="15"/>
      <c r="S36" s="38"/>
    </row>
    <row r="37" spans="2:19" ht="13.2" x14ac:dyDescent="0.25">
      <c r="B37" s="39"/>
      <c r="C37" s="39" t="s">
        <v>136</v>
      </c>
      <c r="D37" s="39"/>
      <c r="E37" s="39"/>
      <c r="F37" s="39"/>
      <c r="G37" s="58"/>
    </row>
    <row r="38" spans="2:19" ht="13.2" x14ac:dyDescent="0.25">
      <c r="B38" s="39"/>
      <c r="C38" s="39" t="s">
        <v>140</v>
      </c>
      <c r="D38" s="39"/>
      <c r="E38" s="39"/>
      <c r="F38" s="39"/>
      <c r="G38" s="58"/>
    </row>
    <row r="39" spans="2:19" ht="13.2" x14ac:dyDescent="0.25">
      <c r="B39" s="39"/>
      <c r="C39" s="39" t="s">
        <v>137</v>
      </c>
      <c r="D39" s="39"/>
      <c r="E39" s="39"/>
      <c r="F39" s="39"/>
      <c r="G39" s="58"/>
    </row>
    <row r="40" spans="2:19" ht="13.2" x14ac:dyDescent="0.25">
      <c r="B40" s="39"/>
      <c r="C40" s="39"/>
      <c r="D40" s="39"/>
      <c r="E40" s="39"/>
      <c r="F40" s="39"/>
      <c r="G40" s="58"/>
    </row>
    <row r="41" spans="2:19" ht="13.2" x14ac:dyDescent="0.25">
      <c r="B41" s="39"/>
      <c r="C41" s="39"/>
      <c r="D41" s="39"/>
      <c r="E41" s="39"/>
      <c r="F41" s="39"/>
      <c r="G41" s="58"/>
    </row>
    <row r="42" spans="2:19" ht="13.2" x14ac:dyDescent="0.25">
      <c r="B42" s="39"/>
      <c r="C42" s="39"/>
      <c r="D42" s="39"/>
      <c r="E42" s="39"/>
      <c r="F42" s="39"/>
      <c r="G42" s="58"/>
    </row>
    <row r="43" spans="2:19" ht="13.2" x14ac:dyDescent="0.25">
      <c r="B43" s="39"/>
      <c r="C43" s="39"/>
      <c r="D43" s="39"/>
      <c r="E43" s="39"/>
      <c r="F43" s="39"/>
      <c r="G43" s="58"/>
    </row>
    <row r="44" spans="2:19" ht="13.2" x14ac:dyDescent="0.25">
      <c r="B44" s="39"/>
      <c r="C44" s="39"/>
      <c r="D44" s="39"/>
      <c r="E44" s="39"/>
      <c r="F44" s="39"/>
      <c r="G44" s="58"/>
    </row>
    <row r="45" spans="2:19" ht="13.2" x14ac:dyDescent="0.25">
      <c r="B45" s="39"/>
      <c r="C45" s="39"/>
      <c r="D45" s="39"/>
      <c r="E45" s="39"/>
      <c r="F45" s="39"/>
      <c r="G45" s="58"/>
    </row>
  </sheetData>
  <sortState ref="B14:X32">
    <sortCondition descending="1" ref="S14:S32"/>
  </sortState>
  <mergeCells count="10">
    <mergeCell ref="A11:V11"/>
    <mergeCell ref="A10:V10"/>
    <mergeCell ref="A9:V9"/>
    <mergeCell ref="A8:V8"/>
    <mergeCell ref="A7:K7"/>
    <mergeCell ref="A6:V6"/>
    <mergeCell ref="A5:V5"/>
    <mergeCell ref="A4:V4"/>
    <mergeCell ref="A3:V3"/>
    <mergeCell ref="A1:V1"/>
  </mergeCells>
  <pageMargins left="0.59055554866790805" right="0.59055554866790805" top="0.59055554866790805" bottom="0.59055554866790805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techer</dc:creator>
  <cp:lastModifiedBy>USER</cp:lastModifiedBy>
  <dcterms:created xsi:type="dcterms:W3CDTF">2024-10-04T09:07:34Z</dcterms:created>
  <dcterms:modified xsi:type="dcterms:W3CDTF">2024-10-12T11:23:41Z</dcterms:modified>
</cp:coreProperties>
</file>