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\"/>
    </mc:Choice>
  </mc:AlternateContent>
  <bookViews>
    <workbookView xWindow="0" yWindow="0" windowWidth="23475" windowHeight="8505" tabRatio="500"/>
  </bookViews>
  <sheets>
    <sheet name="с. 12 лет и сарше" sheetId="1" r:id="rId1"/>
    <sheet name="Лист3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57" i="1" l="1"/>
  <c r="P258" i="1" s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E257" i="1"/>
  <c r="E258" i="1" s="1"/>
  <c r="P249" i="1"/>
  <c r="P250" i="1" s="1"/>
  <c r="O249" i="1"/>
  <c r="O250" i="1" s="1"/>
  <c r="N249" i="1"/>
  <c r="N250" i="1" s="1"/>
  <c r="M249" i="1"/>
  <c r="M250" i="1" s="1"/>
  <c r="L249" i="1"/>
  <c r="L250" i="1" s="1"/>
  <c r="K249" i="1"/>
  <c r="K250" i="1" s="1"/>
  <c r="J249" i="1"/>
  <c r="J250" i="1" s="1"/>
  <c r="I249" i="1"/>
  <c r="I250" i="1" s="1"/>
  <c r="H249" i="1"/>
  <c r="H250" i="1" s="1"/>
  <c r="G249" i="1"/>
  <c r="G250" i="1" s="1"/>
  <c r="F249" i="1"/>
  <c r="F250" i="1" s="1"/>
  <c r="E249" i="1"/>
  <c r="E250" i="1" s="1"/>
  <c r="P239" i="1"/>
  <c r="P240" i="1" s="1"/>
  <c r="P261" i="1" s="1"/>
  <c r="O239" i="1"/>
  <c r="O240" i="1" s="1"/>
  <c r="O261" i="1" s="1"/>
  <c r="N239" i="1"/>
  <c r="N240" i="1" s="1"/>
  <c r="N261" i="1" s="1"/>
  <c r="M239" i="1"/>
  <c r="M240" i="1" s="1"/>
  <c r="M261" i="1" s="1"/>
  <c r="L239" i="1"/>
  <c r="L240" i="1" s="1"/>
  <c r="L261" i="1" s="1"/>
  <c r="K239" i="1"/>
  <c r="K240" i="1" s="1"/>
  <c r="K261" i="1" s="1"/>
  <c r="J239" i="1"/>
  <c r="J240" i="1" s="1"/>
  <c r="J261" i="1" s="1"/>
  <c r="I239" i="1"/>
  <c r="I240" i="1" s="1"/>
  <c r="I261" i="1" s="1"/>
  <c r="H239" i="1"/>
  <c r="H240" i="1" s="1"/>
  <c r="H261" i="1" s="1"/>
  <c r="G239" i="1"/>
  <c r="G240" i="1" s="1"/>
  <c r="G261" i="1" s="1"/>
  <c r="F239" i="1"/>
  <c r="F240" i="1" s="1"/>
  <c r="F261" i="1" s="1"/>
  <c r="E239" i="1"/>
  <c r="E240" i="1" s="1"/>
  <c r="E261" i="1" s="1"/>
  <c r="P231" i="1"/>
  <c r="P232" i="1" s="1"/>
  <c r="P260" i="1" s="1"/>
  <c r="O231" i="1"/>
  <c r="O232" i="1" s="1"/>
  <c r="O260" i="1" s="1"/>
  <c r="N231" i="1"/>
  <c r="N232" i="1" s="1"/>
  <c r="N260" i="1" s="1"/>
  <c r="M231" i="1"/>
  <c r="M232" i="1" s="1"/>
  <c r="M260" i="1" s="1"/>
  <c r="L231" i="1"/>
  <c r="L232" i="1" s="1"/>
  <c r="L260" i="1" s="1"/>
  <c r="K231" i="1"/>
  <c r="K232" i="1" s="1"/>
  <c r="K260" i="1" s="1"/>
  <c r="J231" i="1"/>
  <c r="J232" i="1" s="1"/>
  <c r="J260" i="1" s="1"/>
  <c r="I231" i="1"/>
  <c r="I232" i="1" s="1"/>
  <c r="I260" i="1" s="1"/>
  <c r="H231" i="1"/>
  <c r="H232" i="1" s="1"/>
  <c r="H260" i="1" s="1"/>
  <c r="G231" i="1"/>
  <c r="G232" i="1" s="1"/>
  <c r="G260" i="1" s="1"/>
  <c r="F231" i="1"/>
  <c r="F232" i="1" s="1"/>
  <c r="F260" i="1" s="1"/>
  <c r="E231" i="1"/>
  <c r="E232" i="1" s="1"/>
  <c r="E26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98" i="1"/>
  <c r="O98" i="1"/>
  <c r="N98" i="1"/>
  <c r="M98" i="1"/>
  <c r="L98" i="1"/>
  <c r="K98" i="1"/>
  <c r="J98" i="1"/>
  <c r="I98" i="1"/>
  <c r="H98" i="1"/>
  <c r="G98" i="1"/>
  <c r="F98" i="1"/>
  <c r="E98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0" i="1"/>
  <c r="O80" i="1"/>
  <c r="N80" i="1"/>
  <c r="M80" i="1"/>
  <c r="L80" i="1"/>
  <c r="K80" i="1"/>
  <c r="J80" i="1"/>
  <c r="I80" i="1"/>
  <c r="H80" i="1"/>
  <c r="G80" i="1"/>
  <c r="F80" i="1"/>
  <c r="E80" i="1"/>
  <c r="P71" i="1"/>
  <c r="O71" i="1"/>
  <c r="N71" i="1"/>
  <c r="M71" i="1"/>
  <c r="L71" i="1"/>
  <c r="K71" i="1"/>
  <c r="J71" i="1"/>
  <c r="I71" i="1"/>
  <c r="H71" i="1"/>
  <c r="G71" i="1"/>
  <c r="F71" i="1"/>
  <c r="E71" i="1"/>
  <c r="P63" i="1"/>
  <c r="O63" i="1"/>
  <c r="N63" i="1"/>
  <c r="M63" i="1"/>
  <c r="L63" i="1"/>
  <c r="K63" i="1"/>
  <c r="J63" i="1"/>
  <c r="I63" i="1"/>
  <c r="H63" i="1"/>
  <c r="G63" i="1"/>
  <c r="F63" i="1"/>
  <c r="E63" i="1"/>
  <c r="P54" i="1"/>
  <c r="O54" i="1"/>
  <c r="N54" i="1"/>
  <c r="M54" i="1"/>
  <c r="L54" i="1"/>
  <c r="K54" i="1"/>
  <c r="J54" i="1"/>
  <c r="I54" i="1"/>
  <c r="H54" i="1"/>
  <c r="G54" i="1"/>
  <c r="F54" i="1"/>
  <c r="E54" i="1"/>
  <c r="P45" i="1"/>
  <c r="O45" i="1"/>
  <c r="N45" i="1"/>
  <c r="M45" i="1"/>
  <c r="L45" i="1"/>
  <c r="K45" i="1"/>
  <c r="J45" i="1"/>
  <c r="I45" i="1"/>
  <c r="H45" i="1"/>
  <c r="G45" i="1"/>
  <c r="F45" i="1"/>
  <c r="E45" i="1"/>
  <c r="P36" i="1"/>
  <c r="O36" i="1"/>
  <c r="N36" i="1"/>
  <c r="M36" i="1"/>
  <c r="L36" i="1"/>
  <c r="K36" i="1"/>
  <c r="J36" i="1"/>
  <c r="I36" i="1"/>
  <c r="H36" i="1"/>
  <c r="G36" i="1"/>
  <c r="F36" i="1"/>
  <c r="E36" i="1"/>
  <c r="P28" i="1"/>
  <c r="O28" i="1"/>
  <c r="N28" i="1"/>
  <c r="M28" i="1"/>
  <c r="L28" i="1"/>
  <c r="K28" i="1"/>
  <c r="J28" i="1"/>
  <c r="I28" i="1"/>
  <c r="H28" i="1"/>
  <c r="G28" i="1"/>
  <c r="F28" i="1"/>
  <c r="E28" i="1"/>
  <c r="P19" i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<sst xmlns="http://schemas.openxmlformats.org/spreadsheetml/2006/main" count="479" uniqueCount="139">
  <si>
    <t>Утверждаю:</t>
  </si>
  <si>
    <t>Директор ООО "Общепит"</t>
  </si>
  <si>
    <t>___________________Л.Н.Афанасьева</t>
  </si>
  <si>
    <t>Дата: 15.01.2024 г.</t>
  </si>
  <si>
    <t>Двенадцатидневное меню  для обучающихся образовательных учреждений 
Возрастная категория: с 12лет и старше  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</si>
  <si>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</si>
  <si>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</si>
  <si>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</si>
  <si>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</si>
  <si>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</si>
  <si>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</si>
  <si>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</si>
  <si>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</si>
  <si>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</si>
  <si>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</si>
  <si>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</si>
  <si>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</si>
  <si>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</si>
  <si>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</si>
  <si>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</si>
  <si>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</si>
  <si>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</si>
  <si>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</si>
  <si>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</si>
  <si>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Сыр порциями</t>
  </si>
  <si>
    <t>Каша молоч.пшенная с маслом</t>
  </si>
  <si>
    <t>210(200/10)</t>
  </si>
  <si>
    <t>Кофейный напиток с молоком</t>
  </si>
  <si>
    <t>0,1,30</t>
  </si>
  <si>
    <t>Хлеб пшеничный</t>
  </si>
  <si>
    <t>Яблоки св.порциями</t>
  </si>
  <si>
    <t>Итого</t>
  </si>
  <si>
    <t>Обед</t>
  </si>
  <si>
    <t>Салат из белокочанной капусты</t>
  </si>
  <si>
    <t xml:space="preserve">Суп картофельный с горохом с мясом </t>
  </si>
  <si>
    <t>250(237,5/12,5)</t>
  </si>
  <si>
    <t>Котлеты рубленые с соусом</t>
  </si>
  <si>
    <t>100(50/50)</t>
  </si>
  <si>
    <t>Макароны отварные</t>
  </si>
  <si>
    <t>Чай с фруктовым соком</t>
  </si>
  <si>
    <t>Хлеб Цивильный</t>
  </si>
  <si>
    <t>День 2 (Вторник)</t>
  </si>
  <si>
    <t>Каша молочная из овсяных хлопьев с маслом</t>
  </si>
  <si>
    <t>260 (250/10)</t>
  </si>
  <si>
    <t>Какао с молоком</t>
  </si>
  <si>
    <t>Бутерброд с повидлом</t>
  </si>
  <si>
    <t>салат из моркови с яблоками</t>
  </si>
  <si>
    <t>Борщ с капустой картофелем с мясом  со смет.</t>
  </si>
  <si>
    <t>255 (237,5/12,5/5)</t>
  </si>
  <si>
    <t>Тефтели  рубленные с соусом</t>
  </si>
  <si>
    <t>110(60/50)</t>
  </si>
  <si>
    <t>Каша гречневая рассыпчатая с маслом</t>
  </si>
  <si>
    <t>Компот из смеси сухофруктов</t>
  </si>
  <si>
    <t>День 3 (Среда)</t>
  </si>
  <si>
    <t>Масло сливочное порц.</t>
  </si>
  <si>
    <t>Запеканка творожная с повидлом</t>
  </si>
  <si>
    <t>220(200/20)</t>
  </si>
  <si>
    <t>Чай с лимоном</t>
  </si>
  <si>
    <t>200(15/7)</t>
  </si>
  <si>
    <t>Салат из квашеной капусты с раст.маслом</t>
  </si>
  <si>
    <t xml:space="preserve">Суп картофельный с макарон.изделиями и мясом </t>
  </si>
  <si>
    <t>Котлеты рыбные с соусом</t>
  </si>
  <si>
    <t>Пюре картофельное</t>
  </si>
  <si>
    <t xml:space="preserve">Компот из изюма </t>
  </si>
  <si>
    <t>День 4 (Четверг)</t>
  </si>
  <si>
    <t>Бутерброд с сыром</t>
  </si>
  <si>
    <t>Каша из риса и пшена с маслом</t>
  </si>
  <si>
    <t>260(250/10)</t>
  </si>
  <si>
    <t>Чай с сахаром</t>
  </si>
  <si>
    <t>200(15)</t>
  </si>
  <si>
    <t>Салат из свеклы</t>
  </si>
  <si>
    <t xml:space="preserve">Щи из свежей капусты с картоф.со сметаной и мясом </t>
  </si>
  <si>
    <t>255(237,5/12,5/5)</t>
  </si>
  <si>
    <t>Биточки рубленные с соусом</t>
  </si>
  <si>
    <t>100 (50/50)</t>
  </si>
  <si>
    <t>День 5 (Пятница)</t>
  </si>
  <si>
    <t>сыр порциями</t>
  </si>
  <si>
    <t>Винегрет овощной</t>
  </si>
  <si>
    <t xml:space="preserve">Рассольник Ленинградский со сметаной и мясом </t>
  </si>
  <si>
    <t>курица  тушенная в смет.соусе</t>
  </si>
  <si>
    <t>Картофельное пюре со слив.маслом</t>
  </si>
  <si>
    <t>Компот из св.яблок</t>
  </si>
  <si>
    <t>День 6 (Суббота)</t>
  </si>
  <si>
    <t>Каша полбяная молочная с маслом</t>
  </si>
  <si>
    <t>Яйцо вареное</t>
  </si>
  <si>
    <t>Суп крестьянский с крупой</t>
  </si>
  <si>
    <t>Фрикадельки из говядины</t>
  </si>
  <si>
    <t>105(55/50)</t>
  </si>
  <si>
    <t>Компот из изюма</t>
  </si>
  <si>
    <t>Хлеб ржано-пшеничный</t>
  </si>
  <si>
    <t>День 7 (Понедельник)</t>
  </si>
  <si>
    <t>Каша молоч.рисовая с маслом</t>
  </si>
  <si>
    <t>Салат из свежей моркови с изюмом</t>
  </si>
  <si>
    <t>Суп картофельный с горохом и мясом</t>
  </si>
  <si>
    <t>Каша гречневая рассыпчатая</t>
  </si>
  <si>
    <t>Компот из кураги</t>
  </si>
  <si>
    <t>День 8 (Вторник)</t>
  </si>
  <si>
    <t>завтрак</t>
  </si>
  <si>
    <t>330/223</t>
  </si>
  <si>
    <t>Запеканка творожная со сметан.соус.</t>
  </si>
  <si>
    <t>215(180/35)</t>
  </si>
  <si>
    <t>Итого :</t>
  </si>
  <si>
    <t>обед</t>
  </si>
  <si>
    <t>Котлеты из птицы рубленные с соусом</t>
  </si>
  <si>
    <t>Рис отварной</t>
  </si>
  <si>
    <t>Компот из сухофруктов</t>
  </si>
  <si>
    <t>День 9 (Среда)</t>
  </si>
  <si>
    <t>Масло сл. порциями</t>
  </si>
  <si>
    <t>Салат из квашеной капусты с маслом раст.</t>
  </si>
  <si>
    <t xml:space="preserve">Суп картоф с макаронными изд.с  мясом </t>
  </si>
  <si>
    <t>Компот из чернослива</t>
  </si>
  <si>
    <t>День 10  (Четверг)</t>
  </si>
  <si>
    <t>Бутерброд с маслом сливочным</t>
  </si>
  <si>
    <t>Макароны отварные с сыром</t>
  </si>
  <si>
    <t>205(200/5)</t>
  </si>
  <si>
    <t xml:space="preserve">Суп крестьянский с крупой и мясом </t>
  </si>
  <si>
    <t>Плов из птицы</t>
  </si>
  <si>
    <t>Чай с сахаром с лимоном</t>
  </si>
  <si>
    <t>День 11(Пятница)</t>
  </si>
  <si>
    <t xml:space="preserve">Суп картофельный с макаронными изделиями и мясом </t>
  </si>
  <si>
    <t>250 (237,5/12,5)</t>
  </si>
  <si>
    <t>Филе куриное тушенная в смет.соусе</t>
  </si>
  <si>
    <t>Хлеб  Цивильный</t>
  </si>
  <si>
    <t>День 12 (Суббота)</t>
  </si>
  <si>
    <t>Запеканка рисовая со сгущ.молоком</t>
  </si>
  <si>
    <t>200(170/30)</t>
  </si>
  <si>
    <t>Каша ячневая молочная вязкая</t>
  </si>
  <si>
    <t>Салат из квашеной капусты</t>
  </si>
  <si>
    <t>250/12</t>
  </si>
  <si>
    <t>Шницель рубленный с соусом</t>
  </si>
  <si>
    <t>Итоговые показатели</t>
  </si>
  <si>
    <t>Всего за неделю</t>
  </si>
  <si>
    <t>Средний показатель</t>
  </si>
  <si>
    <t>средний показатель (суточная) за 1 нед</t>
  </si>
  <si>
    <t>средний показатель (суточная) за 2 нед</t>
  </si>
  <si>
    <t>Согласовано: МБОУ "Яншихово-Челлинская СОШ"</t>
  </si>
  <si>
    <t>Дата:15.01.2024г.</t>
  </si>
  <si>
    <t>ВРИО директора</t>
  </si>
  <si>
    <t>Иванова П.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</si>
</sst>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;[Red]\-#,##0.00_р_."/>
  </numFmts>
  <fonts count="15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color rgb="FFC9211E"/>
      <name val="Calibri"/>
      <family val="2"/>
      <charset val="204"/>
    </font>
    <font>
      <b/>
      <sz val="11"/>
      <color rgb="FFC9211E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66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0" fillId="0" borderId="0" xfId="0" applyAlignment="1" applyProtection="1"/>
    <xf numFmtId="0" fontId="14" fillId="0" borderId="0" xfId="1" applyBorder="1" applyAlignment="1" applyProtection="1">
      <alignment wrapText="1"/>
    </xf>
    <xf numFmtId="0" fontId="3" fillId="0" borderId="0" xfId="0" applyFont="1" applyAlignment="1" applyProtection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right"/>
    </xf>
    <xf numFmtId="0" fontId="6" fillId="0" borderId="0" xfId="0" applyFont="1" applyAlignment="1" applyProtection="1"/>
    <xf numFmtId="0" fontId="0" fillId="0" borderId="1" xfId="0" applyFont="1" applyBorder="1" applyAlignment="1" applyProtection="1">
      <alignment horizontal="right"/>
    </xf>
    <xf numFmtId="0" fontId="2" fillId="2" borderId="1" xfId="0" applyFont="1" applyFill="1" applyBorder="1" applyAlignment="1" applyProtection="1"/>
    <xf numFmtId="0" fontId="0" fillId="2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/>
    <xf numFmtId="0" fontId="0" fillId="2" borderId="0" xfId="0" applyFill="1" applyAlignment="1" applyProtection="1"/>
    <xf numFmtId="0" fontId="0" fillId="0" borderId="3" xfId="0" applyFont="1" applyBorder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right"/>
    </xf>
    <xf numFmtId="0" fontId="7" fillId="0" borderId="0" xfId="0" applyFont="1" applyAlignment="1" applyProtection="1"/>
    <xf numFmtId="0" fontId="0" fillId="0" borderId="1" xfId="0" applyBorder="1" applyAlignment="1" applyProtection="1"/>
    <xf numFmtId="0" fontId="8" fillId="0" borderId="1" xfId="0" applyFont="1" applyBorder="1" applyAlignment="1" applyProtection="1">
      <alignment horizontal="right"/>
    </xf>
    <xf numFmtId="2" fontId="0" fillId="0" borderId="1" xfId="0" applyNumberFormat="1" applyFont="1" applyBorder="1" applyAlignment="1" applyProtection="1"/>
    <xf numFmtId="0" fontId="9" fillId="0" borderId="1" xfId="0" applyFont="1" applyBorder="1" applyAlignment="1" applyProtection="1"/>
    <xf numFmtId="0" fontId="3" fillId="0" borderId="1" xfId="0" applyFont="1" applyBorder="1" applyAlignment="1" applyProtection="1"/>
    <xf numFmtId="0" fontId="2" fillId="0" borderId="0" xfId="0" applyFont="1" applyAlignment="1" applyProtection="1"/>
    <xf numFmtId="0" fontId="10" fillId="0" borderId="1" xfId="0" applyFont="1" applyBorder="1" applyAlignment="1" applyProtection="1"/>
    <xf numFmtId="0" fontId="11" fillId="0" borderId="1" xfId="0" applyFont="1" applyBorder="1" applyAlignment="1" applyProtection="1"/>
    <xf numFmtId="2" fontId="10" fillId="0" borderId="1" xfId="0" applyNumberFormat="1" applyFont="1" applyBorder="1" applyAlignment="1" applyProtection="1"/>
    <xf numFmtId="0" fontId="12" fillId="0" borderId="1" xfId="0" applyFont="1" applyBorder="1" applyAlignment="1" applyProtection="1"/>
    <xf numFmtId="0" fontId="13" fillId="0" borderId="1" xfId="0" applyFont="1" applyBorder="1" applyAlignment="1" applyProtection="1"/>
    <xf numFmtId="0" fontId="13" fillId="0" borderId="1" xfId="0" applyFont="1" applyBorder="1" applyAlignment="1" applyProtection="1">
      <alignment wrapText="1"/>
    </xf>
    <xf numFmtId="2" fontId="13" fillId="0" borderId="1" xfId="0" applyNumberFormat="1" applyFont="1" applyBorder="1" applyAlignment="1" applyProtection="1"/>
    <xf numFmtId="164" fontId="7" fillId="0" borderId="0" xfId="0" applyNumberFormat="1" applyFont="1" applyAlignment="1" applyProtection="1"/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left" wrapText="1"/>
    </xf>
    <xf numFmtId="0" fontId="14" fillId="0" borderId="0" xfId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right" wrapText="1"/>
    </xf>
    <xf numFmtId="0" fontId="2" fillId="0" borderId="0" xfId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1"/>
  <sheetViews>
    <sheetView tabSelected="1" zoomScaleNormal="100" workbookViewId="0">
      <selection activeCell="A5" sqref="A5:C5"/>
    </sheetView>
  </sheetViews>
  <sheetFormatPr defaultColWidth="8.85546875" defaultRowHeight="15" x14ac:dyDescent="0.25"/>
  <cols>
    <col min="1" max="1" width="8.140625" style="1" customWidth="1"/>
    <col min="3" max="3" width="38.140625" style="1" customWidth="1"/>
    <col min="4" max="4" width="17.5703125" style="1" customWidth="1"/>
    <col min="5" max="5" width="12.5703125" style="1" customWidth="1"/>
  </cols>
  <sheetData>
    <row r="1" spans="1:16" ht="2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" customHeight="1" x14ac:dyDescent="0.25">
      <c r="A3" s="41" t="s">
        <v>135</v>
      </c>
      <c r="B3" s="41"/>
      <c r="C3" s="41"/>
      <c r="D3" s="42"/>
      <c r="E3" s="42"/>
      <c r="F3" s="42"/>
      <c r="G3" s="42"/>
      <c r="H3" s="2"/>
      <c r="I3" s="2"/>
      <c r="J3" s="43" t="s">
        <v>0</v>
      </c>
      <c r="K3" s="43"/>
      <c r="L3" s="43"/>
      <c r="M3" s="43"/>
      <c r="N3" s="43"/>
      <c r="O3" s="43"/>
      <c r="P3" s="43"/>
    </row>
    <row r="4" spans="1:16" ht="15" customHeight="1" x14ac:dyDescent="0.25">
      <c r="A4" s="41" t="s">
        <v>137</v>
      </c>
      <c r="B4" s="41"/>
      <c r="C4" s="41"/>
      <c r="D4" s="42"/>
      <c r="E4" s="42"/>
      <c r="F4" s="42"/>
      <c r="G4" s="42"/>
      <c r="H4" s="2"/>
      <c r="I4" s="2"/>
      <c r="J4" s="43" t="s">
        <v>1</v>
      </c>
      <c r="K4" s="43"/>
      <c r="L4" s="43"/>
      <c r="M4" s="43"/>
      <c r="N4" s="43"/>
      <c r="O4" s="43"/>
      <c r="P4" s="43"/>
    </row>
    <row r="5" spans="1:16" ht="15" customHeight="1" x14ac:dyDescent="0.25">
      <c r="A5" s="41" t="s">
        <v>138</v>
      </c>
      <c r="B5" s="41"/>
      <c r="C5" s="41"/>
      <c r="D5" s="42"/>
      <c r="E5" s="42"/>
      <c r="F5" s="42"/>
      <c r="G5" s="42"/>
      <c r="H5" s="2"/>
      <c r="I5" s="2"/>
      <c r="J5" s="43" t="s">
        <v>2</v>
      </c>
      <c r="K5" s="43"/>
      <c r="L5" s="43"/>
      <c r="M5" s="43"/>
      <c r="N5" s="43"/>
      <c r="O5" s="43"/>
      <c r="P5" s="43"/>
    </row>
    <row r="6" spans="1:16" ht="13.9" customHeight="1" x14ac:dyDescent="0.25">
      <c r="A6" s="41" t="s">
        <v>136</v>
      </c>
      <c r="B6" s="41"/>
      <c r="C6" s="41"/>
      <c r="D6" s="42"/>
      <c r="E6" s="42"/>
      <c r="F6" s="42"/>
      <c r="G6" s="42"/>
      <c r="H6" s="2"/>
      <c r="I6" s="2"/>
      <c r="J6" s="43" t="s">
        <v>3</v>
      </c>
      <c r="K6" s="43"/>
      <c r="L6" s="43"/>
      <c r="M6" s="43"/>
      <c r="N6" s="43"/>
      <c r="O6" s="43"/>
      <c r="P6" s="43"/>
    </row>
    <row r="7" spans="1:16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8.7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customHeight="1" x14ac:dyDescent="0.25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32.1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x14ac:dyDescent="0.25">
      <c r="A11" s="4"/>
      <c r="B11" s="4"/>
      <c r="C11" s="4"/>
      <c r="D11" s="5"/>
      <c r="E11" s="4"/>
      <c r="F11" s="4"/>
      <c r="G11" s="37" t="s">
        <v>5</v>
      </c>
      <c r="H11" s="37"/>
      <c r="I11" s="37"/>
      <c r="J11" s="4"/>
      <c r="K11" s="4"/>
      <c r="L11" s="4"/>
      <c r="M11" s="4"/>
      <c r="N11" s="4"/>
      <c r="O11" s="4"/>
      <c r="P11" s="4"/>
    </row>
    <row r="12" spans="1:16" ht="15" customHeight="1" x14ac:dyDescent="0.25">
      <c r="A12" s="4"/>
      <c r="B12" s="38" t="s">
        <v>6</v>
      </c>
      <c r="C12" s="38" t="s">
        <v>7</v>
      </c>
      <c r="D12" s="40" t="s">
        <v>8</v>
      </c>
      <c r="E12" s="38" t="s">
        <v>9</v>
      </c>
      <c r="F12" s="38"/>
      <c r="G12" s="38"/>
      <c r="H12" s="38"/>
      <c r="I12" s="39" t="s">
        <v>10</v>
      </c>
      <c r="J12" s="39"/>
      <c r="K12" s="39"/>
      <c r="L12" s="39"/>
      <c r="M12" s="39"/>
      <c r="N12" s="39"/>
      <c r="O12" s="39"/>
      <c r="P12" s="39"/>
    </row>
    <row r="13" spans="1:16" x14ac:dyDescent="0.25">
      <c r="A13" s="4"/>
      <c r="B13" s="38"/>
      <c r="C13" s="38"/>
      <c r="D13" s="40"/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6" t="s">
        <v>16</v>
      </c>
      <c r="K13" s="6" t="s">
        <v>17</v>
      </c>
      <c r="L13" s="6" t="s">
        <v>18</v>
      </c>
      <c r="M13" s="6" t="s">
        <v>19</v>
      </c>
      <c r="N13" s="6" t="s">
        <v>20</v>
      </c>
      <c r="O13" s="6" t="s">
        <v>21</v>
      </c>
      <c r="P13" s="6" t="s">
        <v>22</v>
      </c>
    </row>
    <row r="14" spans="1:16" ht="16.5" customHeight="1" x14ac:dyDescent="0.25">
      <c r="A14" s="6" t="s">
        <v>23</v>
      </c>
      <c r="B14" s="4">
        <v>15</v>
      </c>
      <c r="C14" s="5" t="s">
        <v>24</v>
      </c>
      <c r="D14" s="5">
        <v>25</v>
      </c>
      <c r="E14" s="4">
        <v>90</v>
      </c>
      <c r="F14" s="4">
        <v>5.75</v>
      </c>
      <c r="G14" s="4">
        <v>5.97</v>
      </c>
      <c r="H14" s="4">
        <v>0</v>
      </c>
      <c r="I14" s="4">
        <v>0.01</v>
      </c>
      <c r="J14" s="4">
        <v>0.17</v>
      </c>
      <c r="K14" s="4">
        <v>0.06</v>
      </c>
      <c r="L14" s="4">
        <v>0.13</v>
      </c>
      <c r="M14" s="4">
        <v>220</v>
      </c>
      <c r="N14" s="4">
        <v>125</v>
      </c>
      <c r="O14" s="4">
        <v>8.75</v>
      </c>
      <c r="P14" s="4">
        <v>0.25</v>
      </c>
    </row>
    <row r="15" spans="1:16" ht="16.5" customHeight="1" x14ac:dyDescent="0.25">
      <c r="A15" s="4"/>
      <c r="B15" s="4">
        <v>173</v>
      </c>
      <c r="C15" s="5" t="s">
        <v>25</v>
      </c>
      <c r="D15" s="7" t="s">
        <v>26</v>
      </c>
      <c r="E15" s="4">
        <v>320.3</v>
      </c>
      <c r="F15" s="4">
        <v>8.5299999999999994</v>
      </c>
      <c r="G15" s="4">
        <v>12.28</v>
      </c>
      <c r="H15" s="4">
        <v>43.61</v>
      </c>
      <c r="I15" s="4">
        <v>0.19</v>
      </c>
      <c r="J15" s="4">
        <v>1.3</v>
      </c>
      <c r="K15" s="4">
        <v>0.06</v>
      </c>
      <c r="L15" s="4">
        <v>0.25</v>
      </c>
      <c r="M15" s="4">
        <v>134.54</v>
      </c>
      <c r="N15" s="4">
        <v>207.4</v>
      </c>
      <c r="O15" s="4">
        <v>54.94</v>
      </c>
      <c r="P15" s="4">
        <v>1.46</v>
      </c>
    </row>
    <row r="16" spans="1:16" ht="15.75" customHeight="1" x14ac:dyDescent="0.25">
      <c r="A16" s="4"/>
      <c r="B16" s="4">
        <v>379</v>
      </c>
      <c r="C16" s="5" t="s">
        <v>27</v>
      </c>
      <c r="D16" s="5">
        <v>200</v>
      </c>
      <c r="E16" s="4">
        <v>146.30000000000001</v>
      </c>
      <c r="F16" s="4">
        <v>3.12</v>
      </c>
      <c r="G16" s="4">
        <v>2.5099999999999998</v>
      </c>
      <c r="H16" s="4">
        <v>24.69</v>
      </c>
      <c r="I16" s="4">
        <v>0.04</v>
      </c>
      <c r="J16" s="4" t="s">
        <v>28</v>
      </c>
      <c r="K16" s="4">
        <v>0.02</v>
      </c>
      <c r="L16" s="4">
        <v>0</v>
      </c>
      <c r="M16" s="4">
        <v>120</v>
      </c>
      <c r="N16" s="4">
        <v>90</v>
      </c>
      <c r="O16" s="4">
        <v>14</v>
      </c>
      <c r="P16" s="4">
        <v>0.1</v>
      </c>
    </row>
    <row r="17" spans="1:16" ht="15.75" customHeight="1" x14ac:dyDescent="0.25">
      <c r="A17" s="4"/>
      <c r="B17" s="4"/>
      <c r="C17" s="5" t="s">
        <v>29</v>
      </c>
      <c r="D17" s="5">
        <v>20</v>
      </c>
      <c r="E17" s="4">
        <v>47.6</v>
      </c>
      <c r="F17" s="4">
        <v>1.52</v>
      </c>
      <c r="G17" s="4">
        <v>0.16</v>
      </c>
      <c r="H17" s="4">
        <v>9.7200000000000006</v>
      </c>
      <c r="I17" s="4">
        <v>0.02</v>
      </c>
      <c r="J17" s="4">
        <v>0</v>
      </c>
      <c r="K17" s="4">
        <v>0</v>
      </c>
      <c r="L17" s="4">
        <v>0.02</v>
      </c>
      <c r="M17" s="4">
        <v>4</v>
      </c>
      <c r="N17" s="4">
        <v>13</v>
      </c>
      <c r="O17" s="4">
        <v>2.8</v>
      </c>
      <c r="P17" s="4">
        <v>0.22</v>
      </c>
    </row>
    <row r="18" spans="1:16" x14ac:dyDescent="0.25">
      <c r="A18" s="4"/>
      <c r="B18" s="4">
        <v>338</v>
      </c>
      <c r="C18" s="4" t="s">
        <v>30</v>
      </c>
      <c r="D18" s="4">
        <v>100</v>
      </c>
      <c r="E18" s="4">
        <v>45</v>
      </c>
      <c r="F18" s="4">
        <v>0.4</v>
      </c>
      <c r="G18" s="4">
        <v>0.4</v>
      </c>
      <c r="H18" s="4">
        <v>9.8000000000000007</v>
      </c>
      <c r="I18" s="4">
        <v>0.03</v>
      </c>
      <c r="J18" s="4">
        <v>4</v>
      </c>
      <c r="K18" s="4">
        <v>0.01</v>
      </c>
      <c r="L18" s="4">
        <v>0.4</v>
      </c>
      <c r="M18" s="4">
        <v>10</v>
      </c>
      <c r="N18" s="4">
        <v>8</v>
      </c>
      <c r="O18" s="4">
        <v>2</v>
      </c>
      <c r="P18" s="4">
        <v>1</v>
      </c>
    </row>
    <row r="19" spans="1:16" x14ac:dyDescent="0.25">
      <c r="A19" s="4"/>
      <c r="B19" s="6"/>
      <c r="C19" s="8" t="s">
        <v>31</v>
      </c>
      <c r="D19" s="8">
        <v>555</v>
      </c>
      <c r="E19" s="6">
        <f t="shared" ref="E19:P19" si="0">SUM(E14:E18)</f>
        <v>649.20000000000005</v>
      </c>
      <c r="F19" s="6">
        <f t="shared" si="0"/>
        <v>19.319999999999997</v>
      </c>
      <c r="G19" s="6">
        <f t="shared" si="0"/>
        <v>21.319999999999997</v>
      </c>
      <c r="H19" s="6">
        <f t="shared" si="0"/>
        <v>87.82</v>
      </c>
      <c r="I19" s="6">
        <f t="shared" si="0"/>
        <v>0.29000000000000004</v>
      </c>
      <c r="J19" s="6">
        <f t="shared" si="0"/>
        <v>5.47</v>
      </c>
      <c r="K19" s="6">
        <f t="shared" si="0"/>
        <v>0.15</v>
      </c>
      <c r="L19" s="6">
        <f t="shared" si="0"/>
        <v>0.8</v>
      </c>
      <c r="M19" s="6">
        <f t="shared" si="0"/>
        <v>488.53999999999996</v>
      </c>
      <c r="N19" s="6">
        <f t="shared" si="0"/>
        <v>443.4</v>
      </c>
      <c r="O19" s="6">
        <f t="shared" si="0"/>
        <v>82.49</v>
      </c>
      <c r="P19" s="6">
        <f t="shared" si="0"/>
        <v>3.0300000000000002</v>
      </c>
    </row>
    <row r="20" spans="1:16" x14ac:dyDescent="0.25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8" customHeight="1" x14ac:dyDescent="0.25">
      <c r="A22" s="6" t="s">
        <v>32</v>
      </c>
      <c r="B22" s="4">
        <v>43</v>
      </c>
      <c r="C22" s="5" t="s">
        <v>33</v>
      </c>
      <c r="D22" s="4">
        <v>100</v>
      </c>
      <c r="E22" s="4">
        <v>86.07</v>
      </c>
      <c r="F22" s="4">
        <v>1.48</v>
      </c>
      <c r="G22" s="4">
        <v>5.08</v>
      </c>
      <c r="H22" s="4">
        <v>8.98</v>
      </c>
      <c r="I22" s="4">
        <v>0.03</v>
      </c>
      <c r="J22" s="4">
        <v>36.01</v>
      </c>
      <c r="K22" s="4">
        <v>0.21</v>
      </c>
      <c r="L22" s="4">
        <v>2.3199999999999998</v>
      </c>
      <c r="M22" s="4">
        <v>40.57</v>
      </c>
      <c r="N22" s="4">
        <v>29.96</v>
      </c>
      <c r="O22" s="4">
        <v>16.420000000000002</v>
      </c>
      <c r="P22" s="4">
        <v>0.54</v>
      </c>
    </row>
    <row r="23" spans="1:16" s="12" customFormat="1" ht="18" customHeight="1" x14ac:dyDescent="0.25">
      <c r="A23" s="9"/>
      <c r="B23" s="9">
        <v>102</v>
      </c>
      <c r="C23" s="10" t="s">
        <v>34</v>
      </c>
      <c r="D23" s="11" t="s">
        <v>35</v>
      </c>
      <c r="E23" s="9">
        <v>161.26</v>
      </c>
      <c r="F23" s="9">
        <v>7.6</v>
      </c>
      <c r="G23" s="9">
        <v>8.3000000000000007</v>
      </c>
      <c r="H23" s="9">
        <v>19.5</v>
      </c>
      <c r="I23" s="9">
        <v>0.23</v>
      </c>
      <c r="J23" s="9">
        <v>13.73</v>
      </c>
      <c r="K23" s="9">
        <v>0.27</v>
      </c>
      <c r="L23" s="9">
        <v>2.4500000000000002</v>
      </c>
      <c r="M23" s="9">
        <v>34.72</v>
      </c>
      <c r="N23" s="9">
        <v>87.88</v>
      </c>
      <c r="O23" s="9">
        <v>36.42</v>
      </c>
      <c r="P23" s="9">
        <v>2.0499999999999998</v>
      </c>
    </row>
    <row r="24" spans="1:16" ht="19.5" customHeight="1" x14ac:dyDescent="0.25">
      <c r="A24" s="4"/>
      <c r="B24" s="4">
        <v>269</v>
      </c>
      <c r="C24" s="5" t="s">
        <v>36</v>
      </c>
      <c r="D24" s="13" t="s">
        <v>37</v>
      </c>
      <c r="E24" s="4">
        <v>172.94</v>
      </c>
      <c r="F24" s="4">
        <v>8.34</v>
      </c>
      <c r="G24" s="4">
        <v>10.46</v>
      </c>
      <c r="H24" s="4">
        <v>11.9</v>
      </c>
      <c r="I24" s="4">
        <v>1.1200000000000001</v>
      </c>
      <c r="J24" s="4">
        <v>7.45</v>
      </c>
      <c r="K24" s="4">
        <v>0.09</v>
      </c>
      <c r="L24" s="4">
        <v>1.79</v>
      </c>
      <c r="M24" s="4">
        <v>23.16</v>
      </c>
      <c r="N24" s="4">
        <v>101.05</v>
      </c>
      <c r="O24" s="4">
        <v>23.76</v>
      </c>
      <c r="P24" s="4">
        <v>1.69</v>
      </c>
    </row>
    <row r="25" spans="1:16" ht="19.5" customHeight="1" x14ac:dyDescent="0.25">
      <c r="A25" s="4"/>
      <c r="B25" s="4">
        <v>309</v>
      </c>
      <c r="C25" s="5" t="s">
        <v>38</v>
      </c>
      <c r="D25" s="4">
        <v>200</v>
      </c>
      <c r="E25" s="4">
        <v>267.02999999999997</v>
      </c>
      <c r="F25" s="4">
        <v>7.24</v>
      </c>
      <c r="G25" s="4">
        <v>6.52</v>
      </c>
      <c r="H25" s="4">
        <v>43.61</v>
      </c>
      <c r="I25" s="4">
        <v>7.0000000000000007E-2</v>
      </c>
      <c r="J25" s="4">
        <v>0</v>
      </c>
      <c r="K25" s="4">
        <v>0.03</v>
      </c>
      <c r="L25" s="4">
        <v>1.1200000000000001</v>
      </c>
      <c r="M25" s="4">
        <v>5.54</v>
      </c>
      <c r="N25" s="4">
        <v>52.04</v>
      </c>
      <c r="O25" s="4">
        <v>9.3000000000000007</v>
      </c>
      <c r="P25" s="4">
        <v>1.0900000000000001</v>
      </c>
    </row>
    <row r="26" spans="1:16" ht="17.25" customHeight="1" x14ac:dyDescent="0.25">
      <c r="A26" s="4"/>
      <c r="B26" s="4"/>
      <c r="C26" s="5" t="s">
        <v>39</v>
      </c>
      <c r="D26" s="4">
        <v>200</v>
      </c>
      <c r="E26" s="4">
        <v>33</v>
      </c>
      <c r="F26" s="4">
        <v>0.54</v>
      </c>
      <c r="G26" s="4">
        <v>0.1</v>
      </c>
      <c r="H26" s="4">
        <v>8.58</v>
      </c>
      <c r="I26" s="4">
        <v>0</v>
      </c>
      <c r="J26" s="4">
        <v>1.38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x14ac:dyDescent="0.25">
      <c r="A27" s="4"/>
      <c r="B27" s="4"/>
      <c r="C27" s="4" t="s">
        <v>40</v>
      </c>
      <c r="D27" s="4">
        <v>40</v>
      </c>
      <c r="E27" s="4">
        <v>98</v>
      </c>
      <c r="F27" s="4">
        <v>3.12</v>
      </c>
      <c r="G27" s="4">
        <v>0.36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x14ac:dyDescent="0.25">
      <c r="A28" s="4"/>
      <c r="B28" s="4"/>
      <c r="C28" s="8" t="s">
        <v>31</v>
      </c>
      <c r="D28" s="6">
        <v>902</v>
      </c>
      <c r="E28" s="6">
        <f t="shared" ref="E28:P28" si="1">SUM(E22:E27)</f>
        <v>818.3</v>
      </c>
      <c r="F28" s="6">
        <f t="shared" si="1"/>
        <v>28.320000000000004</v>
      </c>
      <c r="G28" s="6">
        <f t="shared" si="1"/>
        <v>30.820000000000004</v>
      </c>
      <c r="H28" s="6">
        <f t="shared" si="1"/>
        <v>92.570000000000007</v>
      </c>
      <c r="I28" s="6">
        <f t="shared" si="1"/>
        <v>1.4500000000000002</v>
      </c>
      <c r="J28" s="6">
        <f t="shared" si="1"/>
        <v>58.57</v>
      </c>
      <c r="K28" s="6">
        <f t="shared" si="1"/>
        <v>0.6</v>
      </c>
      <c r="L28" s="6">
        <f t="shared" si="1"/>
        <v>7.68</v>
      </c>
      <c r="M28" s="6">
        <f t="shared" si="1"/>
        <v>103.99</v>
      </c>
      <c r="N28" s="6">
        <f t="shared" si="1"/>
        <v>270.93</v>
      </c>
      <c r="O28" s="6">
        <f t="shared" si="1"/>
        <v>85.9</v>
      </c>
      <c r="P28" s="6">
        <f t="shared" si="1"/>
        <v>5.3699999999999992</v>
      </c>
    </row>
    <row r="29" spans="1:16" x14ac:dyDescent="0.25">
      <c r="A29" s="4"/>
      <c r="B29" s="4"/>
      <c r="C29" s="5"/>
      <c r="D29" s="4"/>
      <c r="E29" s="4"/>
      <c r="F29" s="4"/>
      <c r="G29" s="37" t="s">
        <v>41</v>
      </c>
      <c r="H29" s="37"/>
      <c r="I29" s="37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38" t="s">
        <v>6</v>
      </c>
      <c r="C30" s="38" t="s">
        <v>7</v>
      </c>
      <c r="D30" s="38" t="s">
        <v>8</v>
      </c>
      <c r="E30" s="38" t="s">
        <v>9</v>
      </c>
      <c r="F30" s="38"/>
      <c r="G30" s="38"/>
      <c r="H30" s="38"/>
      <c r="I30" s="39" t="s">
        <v>10</v>
      </c>
      <c r="J30" s="39"/>
      <c r="K30" s="39"/>
      <c r="L30" s="39"/>
      <c r="M30" s="39"/>
      <c r="N30" s="39"/>
      <c r="O30" s="39"/>
      <c r="P30" s="39"/>
    </row>
    <row r="31" spans="1:16" x14ac:dyDescent="0.25">
      <c r="A31" s="4"/>
      <c r="B31" s="38"/>
      <c r="C31" s="38"/>
      <c r="D31" s="38"/>
      <c r="E31" s="6" t="s">
        <v>11</v>
      </c>
      <c r="F31" s="6" t="s">
        <v>12</v>
      </c>
      <c r="G31" s="6" t="s">
        <v>13</v>
      </c>
      <c r="H31" s="6" t="s">
        <v>14</v>
      </c>
      <c r="I31" s="6" t="s">
        <v>15</v>
      </c>
      <c r="J31" s="6" t="s">
        <v>16</v>
      </c>
      <c r="K31" s="6" t="s">
        <v>17</v>
      </c>
      <c r="L31" s="6" t="s">
        <v>18</v>
      </c>
      <c r="M31" s="6" t="s">
        <v>19</v>
      </c>
      <c r="N31" s="6" t="s">
        <v>20</v>
      </c>
      <c r="O31" s="6" t="s">
        <v>21</v>
      </c>
      <c r="P31" s="6" t="s">
        <v>22</v>
      </c>
    </row>
    <row r="32" spans="1:16" ht="30" customHeight="1" x14ac:dyDescent="0.25">
      <c r="A32" s="6" t="s">
        <v>23</v>
      </c>
      <c r="B32" s="4">
        <v>173</v>
      </c>
      <c r="C32" s="5" t="s">
        <v>42</v>
      </c>
      <c r="D32" s="13" t="s">
        <v>43</v>
      </c>
      <c r="E32" s="4">
        <v>347.78</v>
      </c>
      <c r="F32" s="4">
        <v>9.4499999999999993</v>
      </c>
      <c r="G32" s="4">
        <v>16.52</v>
      </c>
      <c r="H32" s="4">
        <v>40.25</v>
      </c>
      <c r="I32" s="4">
        <v>0.22</v>
      </c>
      <c r="J32" s="4">
        <v>1.61</v>
      </c>
      <c r="K32" s="4">
        <v>7.0000000000000007E-2</v>
      </c>
      <c r="L32" s="4">
        <v>1</v>
      </c>
      <c r="M32" s="4">
        <v>178.07</v>
      </c>
      <c r="N32" s="4">
        <v>290.89</v>
      </c>
      <c r="O32" s="4">
        <v>86.73</v>
      </c>
      <c r="P32" s="4">
        <v>2.09</v>
      </c>
    </row>
    <row r="33" spans="1:17" ht="18.75" customHeight="1" x14ac:dyDescent="0.25">
      <c r="A33" s="4"/>
      <c r="B33" s="4">
        <v>382</v>
      </c>
      <c r="C33" s="5" t="s">
        <v>44</v>
      </c>
      <c r="D33" s="4">
        <v>200</v>
      </c>
      <c r="E33" s="4">
        <v>143</v>
      </c>
      <c r="F33" s="4">
        <v>3.79</v>
      </c>
      <c r="G33" s="4">
        <v>3.2</v>
      </c>
      <c r="H33" s="4">
        <v>25.81</v>
      </c>
      <c r="I33" s="4">
        <v>0.04</v>
      </c>
      <c r="J33" s="4">
        <v>1.3</v>
      </c>
      <c r="K33" s="4">
        <v>0.02</v>
      </c>
      <c r="L33" s="4">
        <v>0.01</v>
      </c>
      <c r="M33" s="4">
        <v>125.12</v>
      </c>
      <c r="N33" s="4">
        <v>116.2</v>
      </c>
      <c r="O33" s="4">
        <v>31</v>
      </c>
      <c r="P33" s="4">
        <v>0.98</v>
      </c>
    </row>
    <row r="34" spans="1:17" ht="18.75" customHeight="1" x14ac:dyDescent="0.25">
      <c r="A34" s="4"/>
      <c r="B34" s="4">
        <v>2</v>
      </c>
      <c r="C34" s="5" t="s">
        <v>45</v>
      </c>
      <c r="D34" s="4">
        <v>55</v>
      </c>
      <c r="E34" s="4">
        <v>156.69999999999999</v>
      </c>
      <c r="F34" s="4">
        <v>2.38</v>
      </c>
      <c r="G34" s="4">
        <v>4.3899999999999997</v>
      </c>
      <c r="H34" s="4">
        <v>27.11</v>
      </c>
      <c r="I34" s="4">
        <v>0.05</v>
      </c>
      <c r="J34" s="4">
        <v>0.1</v>
      </c>
      <c r="K34" s="4">
        <v>0.02</v>
      </c>
      <c r="L34" s="4">
        <v>0.44</v>
      </c>
      <c r="M34" s="4">
        <v>10.9</v>
      </c>
      <c r="N34" s="4">
        <v>29.4</v>
      </c>
      <c r="O34" s="4">
        <v>11.3</v>
      </c>
      <c r="P34" s="4">
        <v>0.87</v>
      </c>
    </row>
    <row r="35" spans="1:17" ht="19.5" customHeight="1" x14ac:dyDescent="0.25">
      <c r="A35" s="4"/>
      <c r="B35" s="4"/>
      <c r="C35" s="5" t="s">
        <v>29</v>
      </c>
      <c r="D35" s="4">
        <v>40</v>
      </c>
      <c r="E35" s="4">
        <v>95.2</v>
      </c>
      <c r="F35" s="4">
        <v>3.04</v>
      </c>
      <c r="G35" s="4">
        <v>0.32</v>
      </c>
      <c r="H35" s="4">
        <v>19.440000000000001</v>
      </c>
      <c r="I35" s="4">
        <v>0.04</v>
      </c>
      <c r="J35" s="4">
        <v>0</v>
      </c>
      <c r="K35" s="4">
        <v>0</v>
      </c>
      <c r="L35" s="4">
        <v>0.04</v>
      </c>
      <c r="M35" s="4">
        <v>8</v>
      </c>
      <c r="N35" s="4">
        <v>26</v>
      </c>
      <c r="O35" s="4">
        <v>5.6</v>
      </c>
      <c r="P35" s="4">
        <v>0.44</v>
      </c>
    </row>
    <row r="36" spans="1:17" x14ac:dyDescent="0.25">
      <c r="A36" s="4"/>
      <c r="B36" s="4"/>
      <c r="C36" s="8" t="s">
        <v>31</v>
      </c>
      <c r="D36" s="6">
        <v>555</v>
      </c>
      <c r="E36" s="6">
        <f t="shared" ref="E36:P36" si="2">SUM(E32:E35)</f>
        <v>742.68000000000006</v>
      </c>
      <c r="F36" s="6">
        <f t="shared" si="2"/>
        <v>18.659999999999997</v>
      </c>
      <c r="G36" s="6">
        <f t="shared" si="2"/>
        <v>24.43</v>
      </c>
      <c r="H36" s="6">
        <f t="shared" si="2"/>
        <v>112.61</v>
      </c>
      <c r="I36" s="6">
        <f t="shared" si="2"/>
        <v>0.35</v>
      </c>
      <c r="J36" s="6">
        <f t="shared" si="2"/>
        <v>3.0100000000000002</v>
      </c>
      <c r="K36" s="6">
        <f t="shared" si="2"/>
        <v>0.11000000000000001</v>
      </c>
      <c r="L36" s="6">
        <f t="shared" si="2"/>
        <v>1.49</v>
      </c>
      <c r="M36" s="6">
        <f t="shared" si="2"/>
        <v>322.08999999999997</v>
      </c>
      <c r="N36" s="6">
        <f t="shared" si="2"/>
        <v>462.48999999999995</v>
      </c>
      <c r="O36" s="6">
        <f t="shared" si="2"/>
        <v>134.63</v>
      </c>
      <c r="P36" s="6">
        <f t="shared" si="2"/>
        <v>4.38</v>
      </c>
    </row>
    <row r="37" spans="1:17" x14ac:dyDescent="0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7" x14ac:dyDescent="0.25">
      <c r="A38" s="4"/>
    </row>
    <row r="39" spans="1:17" s="17" customFormat="1" ht="20.25" customHeight="1" x14ac:dyDescent="0.25">
      <c r="A39" s="14" t="s">
        <v>32</v>
      </c>
      <c r="B39" s="14">
        <v>59</v>
      </c>
      <c r="C39" s="15" t="s">
        <v>46</v>
      </c>
      <c r="D39" s="16">
        <v>100</v>
      </c>
      <c r="E39" s="16">
        <v>74.599999999999994</v>
      </c>
      <c r="F39" s="16">
        <v>1.07</v>
      </c>
      <c r="G39" s="16">
        <v>0.17</v>
      </c>
      <c r="H39" s="16">
        <v>9.1</v>
      </c>
      <c r="I39" s="16">
        <v>0.05</v>
      </c>
      <c r="J39" s="16">
        <v>4.75</v>
      </c>
      <c r="K39" s="16">
        <v>1.5</v>
      </c>
      <c r="L39" s="16">
        <v>0.4</v>
      </c>
      <c r="M39" s="16">
        <v>22.75</v>
      </c>
      <c r="N39" s="16">
        <v>43.25</v>
      </c>
      <c r="O39" s="16">
        <v>29</v>
      </c>
      <c r="P39" s="16">
        <v>0.77</v>
      </c>
    </row>
    <row r="40" spans="1:17" s="12" customFormat="1" ht="27" customHeight="1" x14ac:dyDescent="0.25">
      <c r="A40" s="9"/>
      <c r="B40" s="9">
        <v>82</v>
      </c>
      <c r="C40" s="10" t="s">
        <v>47</v>
      </c>
      <c r="D40" s="11" t="s">
        <v>48</v>
      </c>
      <c r="E40" s="9">
        <v>128.13</v>
      </c>
      <c r="F40" s="9">
        <v>4.5599999999999996</v>
      </c>
      <c r="G40" s="9">
        <v>8.99</v>
      </c>
      <c r="H40" s="9">
        <v>14.37</v>
      </c>
      <c r="I40" s="9">
        <v>0.05</v>
      </c>
      <c r="J40" s="9">
        <v>12.35</v>
      </c>
      <c r="K40" s="9">
        <v>0.27</v>
      </c>
      <c r="L40" s="9">
        <v>2.5</v>
      </c>
      <c r="M40" s="9">
        <v>45.01</v>
      </c>
      <c r="N40" s="9">
        <v>58.06</v>
      </c>
      <c r="O40" s="9">
        <v>28.33</v>
      </c>
      <c r="P40" s="9">
        <v>1.24</v>
      </c>
    </row>
    <row r="41" spans="1:17" ht="18" customHeight="1" x14ac:dyDescent="0.25">
      <c r="A41" s="4"/>
      <c r="B41" s="4">
        <v>279</v>
      </c>
      <c r="C41" s="5" t="s">
        <v>49</v>
      </c>
      <c r="D41" s="13" t="s">
        <v>50</v>
      </c>
      <c r="E41" s="4">
        <v>139.1</v>
      </c>
      <c r="F41" s="4">
        <v>7.47</v>
      </c>
      <c r="G41" s="4">
        <v>8.3699999999999992</v>
      </c>
      <c r="H41" s="4">
        <v>8.0500000000000007</v>
      </c>
      <c r="I41" s="4">
        <v>0.03</v>
      </c>
      <c r="J41" s="4">
        <v>0</v>
      </c>
      <c r="K41" s="4">
        <v>0.02</v>
      </c>
      <c r="L41" s="4">
        <v>2.86</v>
      </c>
      <c r="M41" s="4">
        <v>18.260000000000002</v>
      </c>
      <c r="N41" s="4">
        <v>78.599999999999994</v>
      </c>
      <c r="O41" s="4">
        <v>13.66</v>
      </c>
      <c r="P41" s="4">
        <v>1.1399999999999999</v>
      </c>
    </row>
    <row r="42" spans="1:17" ht="33" customHeight="1" x14ac:dyDescent="0.25">
      <c r="A42" s="4"/>
      <c r="B42" s="4">
        <v>302</v>
      </c>
      <c r="C42" s="5" t="s">
        <v>51</v>
      </c>
      <c r="D42" s="13" t="s">
        <v>26</v>
      </c>
      <c r="E42" s="4">
        <v>359.91</v>
      </c>
      <c r="F42" s="4">
        <v>11.64</v>
      </c>
      <c r="G42" s="4">
        <v>8.6999999999999993</v>
      </c>
      <c r="H42" s="4">
        <v>57.26</v>
      </c>
      <c r="I42" s="4">
        <v>0.28000000000000003</v>
      </c>
      <c r="J42" s="4">
        <v>0</v>
      </c>
      <c r="K42" s="4">
        <v>0.03</v>
      </c>
      <c r="L42" s="4">
        <v>0.82</v>
      </c>
      <c r="M42" s="4">
        <v>20.07</v>
      </c>
      <c r="N42" s="4">
        <v>276.58</v>
      </c>
      <c r="O42" s="4">
        <v>184.24</v>
      </c>
      <c r="P42" s="4">
        <v>6.19</v>
      </c>
    </row>
    <row r="43" spans="1:17" ht="19.5" customHeight="1" x14ac:dyDescent="0.25">
      <c r="A43" s="4"/>
      <c r="B43" s="4">
        <v>349</v>
      </c>
      <c r="C43" s="5" t="s">
        <v>52</v>
      </c>
      <c r="D43" s="4">
        <v>200</v>
      </c>
      <c r="E43" s="4">
        <v>126.05</v>
      </c>
      <c r="F43" s="4">
        <v>0.56999999999999995</v>
      </c>
      <c r="G43" s="4">
        <v>0</v>
      </c>
      <c r="H43" s="4">
        <v>32.21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7" x14ac:dyDescent="0.25">
      <c r="A44" s="4"/>
      <c r="B44" s="4"/>
      <c r="C44" s="4" t="s">
        <v>40</v>
      </c>
      <c r="D44" s="4">
        <v>40</v>
      </c>
      <c r="E44" s="4">
        <v>98</v>
      </c>
      <c r="F44" s="4">
        <v>3.12</v>
      </c>
      <c r="G44" s="4">
        <v>0.36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18"/>
    </row>
    <row r="45" spans="1:17" x14ac:dyDescent="0.25">
      <c r="A45" s="4"/>
      <c r="B45" s="4"/>
      <c r="C45" s="8" t="s">
        <v>31</v>
      </c>
      <c r="D45" s="6">
        <v>915</v>
      </c>
      <c r="E45" s="6">
        <f t="shared" ref="E45:P45" si="3">SUM(E39:E44)</f>
        <v>925.79</v>
      </c>
      <c r="F45" s="6">
        <f t="shared" si="3"/>
        <v>28.430000000000003</v>
      </c>
      <c r="G45" s="6">
        <f t="shared" si="3"/>
        <v>26.59</v>
      </c>
      <c r="H45" s="6">
        <f t="shared" si="3"/>
        <v>120.99000000000001</v>
      </c>
      <c r="I45" s="6">
        <f t="shared" si="3"/>
        <v>0.41000000000000003</v>
      </c>
      <c r="J45" s="6">
        <f t="shared" si="3"/>
        <v>17.100000000000001</v>
      </c>
      <c r="K45" s="6">
        <f t="shared" si="3"/>
        <v>1.82</v>
      </c>
      <c r="L45" s="6">
        <f t="shared" si="3"/>
        <v>6.58</v>
      </c>
      <c r="M45" s="6">
        <f t="shared" si="3"/>
        <v>106.09</v>
      </c>
      <c r="N45" s="6">
        <f t="shared" si="3"/>
        <v>456.49</v>
      </c>
      <c r="O45" s="6">
        <f t="shared" si="3"/>
        <v>255.23000000000002</v>
      </c>
      <c r="P45" s="6">
        <f t="shared" si="3"/>
        <v>9.34</v>
      </c>
    </row>
    <row r="46" spans="1:17" x14ac:dyDescent="0.25">
      <c r="A46" s="4"/>
      <c r="B46" s="4"/>
      <c r="C46" s="5"/>
      <c r="D46" s="4"/>
      <c r="E46" s="4"/>
      <c r="F46" s="4"/>
      <c r="G46" s="37" t="s">
        <v>53</v>
      </c>
      <c r="H46" s="37"/>
      <c r="I46" s="37"/>
      <c r="J46" s="4"/>
      <c r="K46" s="4"/>
      <c r="L46" s="4"/>
      <c r="M46" s="4"/>
      <c r="N46" s="4"/>
      <c r="O46" s="4"/>
      <c r="P46" s="4"/>
    </row>
    <row r="47" spans="1:17" x14ac:dyDescent="0.25">
      <c r="A47" s="4"/>
      <c r="B47" s="38" t="s">
        <v>6</v>
      </c>
      <c r="C47" s="38" t="s">
        <v>7</v>
      </c>
      <c r="D47" s="38" t="s">
        <v>8</v>
      </c>
      <c r="E47" s="38" t="s">
        <v>9</v>
      </c>
      <c r="F47" s="38"/>
      <c r="G47" s="38"/>
      <c r="H47" s="38"/>
      <c r="I47" s="39" t="s">
        <v>10</v>
      </c>
      <c r="J47" s="39"/>
      <c r="K47" s="39"/>
      <c r="L47" s="39"/>
      <c r="M47" s="39"/>
      <c r="N47" s="39"/>
      <c r="O47" s="39"/>
      <c r="P47" s="39"/>
    </row>
    <row r="48" spans="1:17" x14ac:dyDescent="0.25">
      <c r="A48" s="4"/>
      <c r="B48" s="38"/>
      <c r="C48" s="38"/>
      <c r="D48" s="38"/>
      <c r="E48" s="6" t="s">
        <v>11</v>
      </c>
      <c r="F48" s="6" t="s">
        <v>12</v>
      </c>
      <c r="G48" s="6" t="s">
        <v>13</v>
      </c>
      <c r="H48" s="6" t="s">
        <v>14</v>
      </c>
      <c r="I48" s="6" t="s">
        <v>15</v>
      </c>
      <c r="J48" s="6" t="s">
        <v>16</v>
      </c>
      <c r="K48" s="6" t="s">
        <v>17</v>
      </c>
      <c r="L48" s="6" t="s">
        <v>18</v>
      </c>
      <c r="M48" s="6" t="s">
        <v>19</v>
      </c>
      <c r="N48" s="6" t="s">
        <v>20</v>
      </c>
      <c r="O48" s="6" t="s">
        <v>21</v>
      </c>
      <c r="P48" s="6" t="s">
        <v>22</v>
      </c>
    </row>
    <row r="49" spans="1:16" ht="18" customHeight="1" x14ac:dyDescent="0.25">
      <c r="A49" s="6" t="s">
        <v>23</v>
      </c>
      <c r="B49" s="4">
        <v>14</v>
      </c>
      <c r="C49" s="5" t="s">
        <v>54</v>
      </c>
      <c r="D49" s="4">
        <v>10</v>
      </c>
      <c r="E49" s="4">
        <v>74.8</v>
      </c>
      <c r="F49" s="4">
        <v>0.05</v>
      </c>
      <c r="G49" s="4">
        <v>8.25</v>
      </c>
      <c r="H49" s="4">
        <v>0.08</v>
      </c>
      <c r="I49" s="4">
        <v>0</v>
      </c>
      <c r="J49" s="4">
        <v>0</v>
      </c>
      <c r="K49" s="4">
        <v>0.04</v>
      </c>
      <c r="L49" s="4">
        <v>0.1</v>
      </c>
      <c r="M49" s="4">
        <v>2.4</v>
      </c>
      <c r="N49" s="4">
        <v>3</v>
      </c>
      <c r="O49" s="4">
        <v>0</v>
      </c>
      <c r="P49" s="4">
        <v>0.02</v>
      </c>
    </row>
    <row r="50" spans="1:16" ht="19.5" customHeight="1" x14ac:dyDescent="0.25">
      <c r="A50" s="4"/>
      <c r="B50" s="4">
        <v>223</v>
      </c>
      <c r="C50" s="5" t="s">
        <v>55</v>
      </c>
      <c r="D50" s="13" t="s">
        <v>56</v>
      </c>
      <c r="E50" s="4">
        <v>493.29</v>
      </c>
      <c r="F50" s="4">
        <v>31.68</v>
      </c>
      <c r="G50" s="4">
        <v>23.99</v>
      </c>
      <c r="H50" s="4">
        <v>37.47</v>
      </c>
      <c r="I50" s="4">
        <v>0.09</v>
      </c>
      <c r="J50" s="4">
        <v>0.57999999999999996</v>
      </c>
      <c r="K50" s="4">
        <v>0.14000000000000001</v>
      </c>
      <c r="L50" s="4">
        <v>0.67</v>
      </c>
      <c r="M50" s="4">
        <v>320.56</v>
      </c>
      <c r="N50" s="4">
        <v>439.24</v>
      </c>
      <c r="O50" s="4">
        <v>43.98</v>
      </c>
      <c r="P50" s="4">
        <v>1.47</v>
      </c>
    </row>
    <row r="51" spans="1:16" ht="16.5" customHeight="1" x14ac:dyDescent="0.25">
      <c r="A51" s="4"/>
      <c r="B51" s="4">
        <v>377</v>
      </c>
      <c r="C51" s="5" t="s">
        <v>57</v>
      </c>
      <c r="D51" s="13" t="s">
        <v>58</v>
      </c>
      <c r="E51" s="4">
        <v>59.16</v>
      </c>
      <c r="F51" s="4">
        <v>0.16</v>
      </c>
      <c r="G51" s="4">
        <v>0.03</v>
      </c>
      <c r="H51" s="4">
        <v>15.2</v>
      </c>
      <c r="I51" s="4">
        <v>0</v>
      </c>
      <c r="J51" s="4">
        <v>2.8</v>
      </c>
      <c r="K51" s="4">
        <v>0</v>
      </c>
      <c r="L51" s="4">
        <v>0.01</v>
      </c>
      <c r="M51" s="4">
        <v>2.8</v>
      </c>
      <c r="N51" s="4">
        <v>1.54</v>
      </c>
      <c r="O51" s="4">
        <v>0.84</v>
      </c>
      <c r="P51" s="4">
        <v>0.04</v>
      </c>
    </row>
    <row r="52" spans="1:16" ht="18.75" customHeight="1" x14ac:dyDescent="0.25">
      <c r="A52" s="4"/>
      <c r="B52" s="4"/>
      <c r="C52" s="5" t="s">
        <v>29</v>
      </c>
      <c r="D52" s="4">
        <v>40</v>
      </c>
      <c r="E52" s="4">
        <v>95.2</v>
      </c>
      <c r="F52" s="4">
        <v>3.04</v>
      </c>
      <c r="G52" s="4">
        <v>0.32</v>
      </c>
      <c r="H52" s="4">
        <v>19.440000000000001</v>
      </c>
      <c r="I52" s="4">
        <v>0.04</v>
      </c>
      <c r="J52" s="4">
        <v>0</v>
      </c>
      <c r="K52" s="4">
        <v>0</v>
      </c>
      <c r="L52" s="4">
        <v>0.04</v>
      </c>
      <c r="M52" s="4">
        <v>8</v>
      </c>
      <c r="N52" s="4">
        <v>26</v>
      </c>
      <c r="O52" s="4">
        <v>5.6</v>
      </c>
      <c r="P52" s="4">
        <v>0.44</v>
      </c>
    </row>
    <row r="53" spans="1:16" x14ac:dyDescent="0.25">
      <c r="A53" s="4"/>
      <c r="B53" s="4">
        <v>338</v>
      </c>
      <c r="C53" s="4" t="s">
        <v>30</v>
      </c>
      <c r="D53" s="4">
        <v>100</v>
      </c>
      <c r="E53" s="4">
        <v>45</v>
      </c>
      <c r="F53" s="4">
        <v>0.4</v>
      </c>
      <c r="G53" s="4">
        <v>0.4</v>
      </c>
      <c r="H53" s="4">
        <v>9.8000000000000007</v>
      </c>
      <c r="I53" s="4">
        <v>0.03</v>
      </c>
      <c r="J53" s="4">
        <v>4</v>
      </c>
      <c r="K53" s="4">
        <v>0.01</v>
      </c>
      <c r="L53" s="4">
        <v>0.4</v>
      </c>
      <c r="M53" s="4">
        <v>10</v>
      </c>
      <c r="N53" s="4">
        <v>8</v>
      </c>
      <c r="O53" s="4">
        <v>2</v>
      </c>
      <c r="P53" s="4">
        <v>1</v>
      </c>
    </row>
    <row r="54" spans="1:16" x14ac:dyDescent="0.25">
      <c r="A54" s="4"/>
      <c r="B54" s="4"/>
      <c r="C54" s="8" t="s">
        <v>31</v>
      </c>
      <c r="D54" s="6">
        <v>570</v>
      </c>
      <c r="E54" s="6">
        <f t="shared" ref="E54:P54" si="4">SUM(E49:E53)</f>
        <v>767.45</v>
      </c>
      <c r="F54" s="6">
        <f t="shared" si="4"/>
        <v>35.33</v>
      </c>
      <c r="G54" s="6">
        <f t="shared" si="4"/>
        <v>32.989999999999995</v>
      </c>
      <c r="H54" s="6">
        <f t="shared" si="4"/>
        <v>81.99</v>
      </c>
      <c r="I54" s="6">
        <f t="shared" si="4"/>
        <v>0.16</v>
      </c>
      <c r="J54" s="6">
        <f t="shared" si="4"/>
        <v>7.38</v>
      </c>
      <c r="K54" s="6">
        <f t="shared" si="4"/>
        <v>0.19000000000000003</v>
      </c>
      <c r="L54" s="6">
        <f t="shared" si="4"/>
        <v>1.2200000000000002</v>
      </c>
      <c r="M54" s="6">
        <f t="shared" si="4"/>
        <v>343.76</v>
      </c>
      <c r="N54" s="6">
        <f t="shared" si="4"/>
        <v>477.78000000000003</v>
      </c>
      <c r="O54" s="6">
        <f t="shared" si="4"/>
        <v>52.42</v>
      </c>
      <c r="P54" s="6">
        <f t="shared" si="4"/>
        <v>2.9699999999999998</v>
      </c>
    </row>
    <row r="55" spans="1:16" x14ac:dyDescent="0.25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32.25" customHeight="1" x14ac:dyDescent="0.25">
      <c r="A57" s="6" t="s">
        <v>32</v>
      </c>
      <c r="B57" s="4">
        <v>47</v>
      </c>
      <c r="C57" s="5" t="s">
        <v>59</v>
      </c>
      <c r="D57" s="4">
        <v>100</v>
      </c>
      <c r="E57" s="4">
        <v>81.19</v>
      </c>
      <c r="F57" s="4">
        <v>1.59</v>
      </c>
      <c r="G57" s="4">
        <v>4.99</v>
      </c>
      <c r="H57" s="4">
        <v>7.12</v>
      </c>
      <c r="I57" s="4">
        <v>0.02</v>
      </c>
      <c r="J57" s="4">
        <v>27.3</v>
      </c>
      <c r="K57" s="4">
        <v>0.03</v>
      </c>
      <c r="L57" s="4">
        <v>2.38</v>
      </c>
      <c r="M57" s="4">
        <v>48.88</v>
      </c>
      <c r="N57" s="4">
        <v>27.71</v>
      </c>
      <c r="O57" s="4">
        <v>14.76</v>
      </c>
      <c r="P57" s="4">
        <v>0.59</v>
      </c>
    </row>
    <row r="58" spans="1:16" s="12" customFormat="1" ht="32.25" customHeight="1" x14ac:dyDescent="0.25">
      <c r="A58" s="9"/>
      <c r="B58" s="9">
        <v>103</v>
      </c>
      <c r="C58" s="10" t="s">
        <v>60</v>
      </c>
      <c r="D58" s="11" t="s">
        <v>35</v>
      </c>
      <c r="E58" s="9">
        <v>134.93</v>
      </c>
      <c r="F58" s="9">
        <v>5.2</v>
      </c>
      <c r="G58" s="9">
        <v>5.76</v>
      </c>
      <c r="H58" s="9">
        <v>20.91</v>
      </c>
      <c r="I58" s="9">
        <v>0.11</v>
      </c>
      <c r="J58" s="9">
        <v>21.6</v>
      </c>
      <c r="K58" s="9">
        <v>0.32</v>
      </c>
      <c r="L58" s="9">
        <v>1.48</v>
      </c>
      <c r="M58" s="9">
        <v>27.45</v>
      </c>
      <c r="N58" s="9">
        <v>68.25</v>
      </c>
      <c r="O58" s="9">
        <v>28.3</v>
      </c>
      <c r="P58" s="9">
        <v>1.08</v>
      </c>
    </row>
    <row r="59" spans="1:16" s="22" customFormat="1" ht="17.25" customHeight="1" x14ac:dyDescent="0.25">
      <c r="A59" s="19"/>
      <c r="B59" s="19">
        <v>234</v>
      </c>
      <c r="C59" s="20" t="s">
        <v>61</v>
      </c>
      <c r="D59" s="21" t="s">
        <v>37</v>
      </c>
      <c r="E59" s="19">
        <v>65.760000000000005</v>
      </c>
      <c r="F59" s="19">
        <v>9.2899999999999991</v>
      </c>
      <c r="G59" s="19">
        <v>1.78</v>
      </c>
      <c r="H59" s="19">
        <v>3.29</v>
      </c>
      <c r="I59" s="19">
        <v>0.06</v>
      </c>
      <c r="J59" s="19">
        <v>1.03</v>
      </c>
      <c r="K59" s="19">
        <v>0.04</v>
      </c>
      <c r="L59" s="19">
        <v>0.38</v>
      </c>
      <c r="M59" s="19">
        <v>35.340000000000003</v>
      </c>
      <c r="N59" s="19">
        <v>100.19</v>
      </c>
      <c r="O59" s="19">
        <v>3.1</v>
      </c>
      <c r="P59" s="19">
        <v>0.1</v>
      </c>
    </row>
    <row r="60" spans="1:16" ht="20.25" customHeight="1" x14ac:dyDescent="0.25">
      <c r="A60" s="4"/>
      <c r="B60" s="4">
        <v>312</v>
      </c>
      <c r="C60" s="5" t="s">
        <v>62</v>
      </c>
      <c r="D60" s="4">
        <v>230</v>
      </c>
      <c r="E60" s="4">
        <v>253.42</v>
      </c>
      <c r="F60" s="4">
        <v>4.78</v>
      </c>
      <c r="G60" s="4">
        <v>12.51</v>
      </c>
      <c r="H60" s="4">
        <v>30.23</v>
      </c>
      <c r="I60" s="4">
        <v>0.21</v>
      </c>
      <c r="J60" s="4">
        <v>7.96</v>
      </c>
      <c r="K60" s="4">
        <v>0.26</v>
      </c>
      <c r="L60" s="4">
        <v>0.33</v>
      </c>
      <c r="M60" s="4">
        <v>57.94</v>
      </c>
      <c r="N60" s="4">
        <v>126.86</v>
      </c>
      <c r="O60" s="4">
        <v>42.55</v>
      </c>
      <c r="P60" s="4">
        <v>1.52</v>
      </c>
    </row>
    <row r="61" spans="1:16" x14ac:dyDescent="0.25">
      <c r="A61" s="4"/>
      <c r="B61" s="4">
        <v>707</v>
      </c>
      <c r="C61" s="4" t="s">
        <v>63</v>
      </c>
      <c r="D61" s="4">
        <v>200</v>
      </c>
      <c r="E61" s="4">
        <v>108.83</v>
      </c>
      <c r="F61" s="4">
        <v>0.36</v>
      </c>
      <c r="G61" s="4">
        <v>0</v>
      </c>
      <c r="H61" s="4">
        <v>28.06</v>
      </c>
      <c r="I61" s="4">
        <v>0.03</v>
      </c>
      <c r="J61" s="4">
        <v>0</v>
      </c>
      <c r="K61" s="4">
        <v>0</v>
      </c>
      <c r="L61" s="4">
        <v>0.1</v>
      </c>
      <c r="M61" s="4">
        <v>15.87</v>
      </c>
      <c r="N61" s="4">
        <v>25.59</v>
      </c>
      <c r="O61" s="4">
        <v>8.33</v>
      </c>
      <c r="P61" s="4">
        <v>0.6</v>
      </c>
    </row>
    <row r="62" spans="1:16" x14ac:dyDescent="0.25">
      <c r="A62" s="4"/>
      <c r="B62" s="4"/>
      <c r="C62" s="4" t="s">
        <v>40</v>
      </c>
      <c r="D62" s="4">
        <v>40</v>
      </c>
      <c r="E62" s="4">
        <v>94.5</v>
      </c>
      <c r="F62" s="4">
        <v>3.65</v>
      </c>
      <c r="G62" s="4">
        <v>0.65</v>
      </c>
      <c r="H62" s="4">
        <v>17.75</v>
      </c>
      <c r="I62" s="4">
        <v>0.09</v>
      </c>
      <c r="J62" s="4">
        <v>0</v>
      </c>
      <c r="K62" s="4">
        <v>0</v>
      </c>
      <c r="L62" s="4">
        <v>0.7</v>
      </c>
      <c r="M62" s="4">
        <v>18.5</v>
      </c>
      <c r="N62" s="4">
        <v>89</v>
      </c>
      <c r="O62" s="4">
        <v>27.5</v>
      </c>
      <c r="P62" s="4">
        <v>1.35</v>
      </c>
    </row>
    <row r="63" spans="1:16" x14ac:dyDescent="0.25">
      <c r="A63" s="4"/>
      <c r="B63" s="6"/>
      <c r="C63" s="8" t="s">
        <v>31</v>
      </c>
      <c r="D63" s="6">
        <v>920</v>
      </c>
      <c r="E63" s="6">
        <f t="shared" ref="E63:P63" si="5">SUM(E57:E62)</f>
        <v>738.63</v>
      </c>
      <c r="F63" s="6">
        <f t="shared" si="5"/>
        <v>24.869999999999997</v>
      </c>
      <c r="G63" s="6">
        <f t="shared" si="5"/>
        <v>25.689999999999998</v>
      </c>
      <c r="H63" s="6">
        <f t="shared" si="5"/>
        <v>107.36</v>
      </c>
      <c r="I63" s="6">
        <f t="shared" si="5"/>
        <v>0.52</v>
      </c>
      <c r="J63" s="6">
        <f t="shared" si="5"/>
        <v>57.890000000000008</v>
      </c>
      <c r="K63" s="6">
        <f t="shared" si="5"/>
        <v>0.64999999999999991</v>
      </c>
      <c r="L63" s="6">
        <f t="shared" si="5"/>
        <v>5.37</v>
      </c>
      <c r="M63" s="6">
        <f t="shared" si="5"/>
        <v>203.98000000000002</v>
      </c>
      <c r="N63" s="6">
        <f t="shared" si="5"/>
        <v>437.59999999999997</v>
      </c>
      <c r="O63" s="6">
        <f t="shared" si="5"/>
        <v>124.54</v>
      </c>
      <c r="P63" s="6">
        <f t="shared" si="5"/>
        <v>5.24</v>
      </c>
    </row>
    <row r="64" spans="1:16" x14ac:dyDescent="0.25">
      <c r="A64" s="4"/>
      <c r="B64" s="4"/>
      <c r="C64" s="5"/>
      <c r="D64" s="4"/>
      <c r="E64" s="4"/>
      <c r="F64" s="4"/>
      <c r="G64" s="37" t="s">
        <v>64</v>
      </c>
      <c r="H64" s="37"/>
      <c r="I64" s="37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38" t="s">
        <v>6</v>
      </c>
      <c r="C65" s="38" t="s">
        <v>7</v>
      </c>
      <c r="D65" s="38" t="s">
        <v>8</v>
      </c>
      <c r="E65" s="38" t="s">
        <v>9</v>
      </c>
      <c r="F65" s="38"/>
      <c r="G65" s="38"/>
      <c r="H65" s="38"/>
      <c r="I65" s="39" t="s">
        <v>10</v>
      </c>
      <c r="J65" s="39"/>
      <c r="K65" s="39"/>
      <c r="L65" s="39"/>
      <c r="M65" s="39"/>
      <c r="N65" s="39"/>
      <c r="O65" s="39"/>
      <c r="P65" s="39"/>
    </row>
    <row r="66" spans="1:16" x14ac:dyDescent="0.25">
      <c r="A66" s="4"/>
      <c r="B66" s="38"/>
      <c r="C66" s="38"/>
      <c r="D66" s="38"/>
      <c r="E66" s="6" t="s">
        <v>11</v>
      </c>
      <c r="F66" s="6" t="s">
        <v>12</v>
      </c>
      <c r="G66" s="6" t="s">
        <v>13</v>
      </c>
      <c r="H66" s="6" t="s">
        <v>14</v>
      </c>
      <c r="I66" s="6" t="s">
        <v>15</v>
      </c>
      <c r="J66" s="6" t="s">
        <v>16</v>
      </c>
      <c r="K66" s="6" t="s">
        <v>17</v>
      </c>
      <c r="L66" s="6" t="s">
        <v>18</v>
      </c>
      <c r="M66" s="6" t="s">
        <v>19</v>
      </c>
      <c r="N66" s="6" t="s">
        <v>20</v>
      </c>
      <c r="O66" s="6" t="s">
        <v>21</v>
      </c>
      <c r="P66" s="6" t="s">
        <v>22</v>
      </c>
    </row>
    <row r="67" spans="1:16" ht="21" customHeight="1" x14ac:dyDescent="0.25">
      <c r="A67" s="6" t="s">
        <v>23</v>
      </c>
      <c r="B67" s="4">
        <v>3</v>
      </c>
      <c r="C67" s="5" t="s">
        <v>65</v>
      </c>
      <c r="D67" s="4">
        <v>50</v>
      </c>
      <c r="E67" s="4">
        <v>162.80000000000001</v>
      </c>
      <c r="F67" s="4">
        <v>5.76</v>
      </c>
      <c r="G67" s="4">
        <v>7.95</v>
      </c>
      <c r="H67" s="4">
        <v>14.62</v>
      </c>
      <c r="I67" s="4">
        <v>0.04</v>
      </c>
      <c r="J67" s="4">
        <v>0.1</v>
      </c>
      <c r="K67" s="4">
        <v>0.06</v>
      </c>
      <c r="L67" s="4">
        <v>0.16</v>
      </c>
      <c r="M67" s="4">
        <v>139.19999999999999</v>
      </c>
      <c r="N67" s="4">
        <v>96</v>
      </c>
      <c r="O67" s="4">
        <v>9.4499999999999993</v>
      </c>
      <c r="P67" s="4">
        <v>0.49</v>
      </c>
    </row>
    <row r="68" spans="1:16" ht="19.5" customHeight="1" x14ac:dyDescent="0.25">
      <c r="A68" s="4"/>
      <c r="B68" s="4">
        <v>175</v>
      </c>
      <c r="C68" s="5" t="s">
        <v>66</v>
      </c>
      <c r="D68" s="4" t="s">
        <v>67</v>
      </c>
      <c r="E68" s="4">
        <v>320.97000000000003</v>
      </c>
      <c r="F68" s="4">
        <v>7.4</v>
      </c>
      <c r="G68" s="4">
        <v>14.12</v>
      </c>
      <c r="H68" s="4">
        <v>40.97</v>
      </c>
      <c r="I68" s="4">
        <v>0.12</v>
      </c>
      <c r="J68" s="4">
        <v>1.61</v>
      </c>
      <c r="K68" s="4">
        <v>7.0000000000000007E-2</v>
      </c>
      <c r="L68" s="4">
        <v>0.26</v>
      </c>
      <c r="M68" s="4">
        <v>157.69</v>
      </c>
      <c r="N68" s="4">
        <v>193.99</v>
      </c>
      <c r="O68" s="4">
        <v>45.07</v>
      </c>
      <c r="P68" s="4">
        <v>0.95</v>
      </c>
    </row>
    <row r="69" spans="1:16" ht="18.75" customHeight="1" x14ac:dyDescent="0.25">
      <c r="A69" s="4"/>
      <c r="B69" s="4">
        <v>376</v>
      </c>
      <c r="C69" s="5" t="s">
        <v>68</v>
      </c>
      <c r="D69" s="4" t="s">
        <v>69</v>
      </c>
      <c r="E69" s="4">
        <v>56.85</v>
      </c>
      <c r="F69" s="4">
        <v>0.1</v>
      </c>
      <c r="G69" s="4">
        <v>0.03</v>
      </c>
      <c r="H69" s="4">
        <v>14.99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15" customHeight="1" x14ac:dyDescent="0.25">
      <c r="A70" s="4"/>
      <c r="B70" s="4"/>
      <c r="C70" s="5" t="s">
        <v>29</v>
      </c>
      <c r="D70" s="4">
        <v>40</v>
      </c>
      <c r="E70" s="4">
        <v>95.2</v>
      </c>
      <c r="F70" s="4">
        <v>3.04</v>
      </c>
      <c r="G70" s="4">
        <v>0.32</v>
      </c>
      <c r="H70" s="4">
        <v>19.440000000000001</v>
      </c>
      <c r="I70" s="4">
        <v>0.04</v>
      </c>
      <c r="J70" s="4">
        <v>0</v>
      </c>
      <c r="K70" s="4">
        <v>0</v>
      </c>
      <c r="L70" s="4">
        <v>0.04</v>
      </c>
      <c r="M70" s="4">
        <v>8</v>
      </c>
      <c r="N70" s="4">
        <v>26</v>
      </c>
      <c r="O70" s="4">
        <v>5.6</v>
      </c>
      <c r="P70" s="4">
        <v>0.44</v>
      </c>
    </row>
    <row r="71" spans="1:16" x14ac:dyDescent="0.25">
      <c r="A71" s="4"/>
      <c r="B71" s="6"/>
      <c r="C71" s="8" t="s">
        <v>31</v>
      </c>
      <c r="D71" s="6">
        <v>550</v>
      </c>
      <c r="E71" s="6">
        <f t="shared" ref="E71:P71" si="6">SUM(E67:E70)</f>
        <v>635.82000000000005</v>
      </c>
      <c r="F71" s="6">
        <f t="shared" si="6"/>
        <v>16.3</v>
      </c>
      <c r="G71" s="6">
        <f t="shared" si="6"/>
        <v>22.42</v>
      </c>
      <c r="H71" s="6">
        <f t="shared" si="6"/>
        <v>90.02</v>
      </c>
      <c r="I71" s="6">
        <f t="shared" si="6"/>
        <v>0.2</v>
      </c>
      <c r="J71" s="6">
        <f t="shared" si="6"/>
        <v>1.7100000000000002</v>
      </c>
      <c r="K71" s="6">
        <f t="shared" si="6"/>
        <v>0.13</v>
      </c>
      <c r="L71" s="6">
        <f t="shared" si="6"/>
        <v>0.46</v>
      </c>
      <c r="M71" s="6">
        <f t="shared" si="6"/>
        <v>304.89</v>
      </c>
      <c r="N71" s="6">
        <f t="shared" si="6"/>
        <v>315.99</v>
      </c>
      <c r="O71" s="6">
        <f t="shared" si="6"/>
        <v>60.12</v>
      </c>
      <c r="P71" s="6">
        <f t="shared" si="6"/>
        <v>1.88</v>
      </c>
    </row>
    <row r="72" spans="1:16" x14ac:dyDescent="0.25">
      <c r="A72" s="4"/>
      <c r="B72" s="6"/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6.5" customHeight="1" x14ac:dyDescent="0.25">
      <c r="A74" s="6" t="s">
        <v>32</v>
      </c>
      <c r="B74" s="4">
        <v>52</v>
      </c>
      <c r="C74" s="5" t="s">
        <v>70</v>
      </c>
      <c r="D74" s="4">
        <v>100</v>
      </c>
      <c r="E74" s="4">
        <v>89.85</v>
      </c>
      <c r="F74" s="4">
        <v>1.35</v>
      </c>
      <c r="G74" s="4">
        <v>6.08</v>
      </c>
      <c r="H74" s="4">
        <v>7.87</v>
      </c>
      <c r="I74" s="4">
        <v>0.02</v>
      </c>
      <c r="J74" s="4">
        <v>9.5</v>
      </c>
      <c r="K74" s="4">
        <v>0</v>
      </c>
      <c r="L74" s="4">
        <v>2.73</v>
      </c>
      <c r="M74" s="4">
        <v>35.15</v>
      </c>
      <c r="N74" s="4">
        <v>40.85</v>
      </c>
      <c r="O74" s="4">
        <v>20.9</v>
      </c>
      <c r="P74" s="4">
        <v>1.33</v>
      </c>
    </row>
    <row r="75" spans="1:16" s="12" customFormat="1" ht="34.5" customHeight="1" x14ac:dyDescent="0.25">
      <c r="A75" s="9"/>
      <c r="B75" s="9">
        <v>88</v>
      </c>
      <c r="C75" s="10" t="s">
        <v>71</v>
      </c>
      <c r="D75" s="9" t="s">
        <v>72</v>
      </c>
      <c r="E75" s="9">
        <v>110.96</v>
      </c>
      <c r="F75" s="9">
        <v>4.2699999999999996</v>
      </c>
      <c r="G75" s="9">
        <v>8.94</v>
      </c>
      <c r="H75" s="9">
        <v>8.26</v>
      </c>
      <c r="I75" s="9">
        <v>0.06</v>
      </c>
      <c r="J75" s="9">
        <v>21.86</v>
      </c>
      <c r="K75" s="9">
        <v>0.25</v>
      </c>
      <c r="L75" s="9">
        <v>2.37</v>
      </c>
      <c r="M75" s="9">
        <v>38.64</v>
      </c>
      <c r="N75" s="9">
        <v>50.06</v>
      </c>
      <c r="O75" s="9">
        <v>21.86</v>
      </c>
      <c r="P75" s="9">
        <v>0.78</v>
      </c>
    </row>
    <row r="76" spans="1:16" ht="16.5" customHeight="1" x14ac:dyDescent="0.25">
      <c r="A76" s="4"/>
      <c r="B76" s="4">
        <v>269</v>
      </c>
      <c r="C76" s="5" t="s">
        <v>73</v>
      </c>
      <c r="D76" s="4" t="s">
        <v>74</v>
      </c>
      <c r="E76" s="4">
        <v>180.63</v>
      </c>
      <c r="F76" s="4">
        <v>7.93</v>
      </c>
      <c r="G76" s="4">
        <v>12.29</v>
      </c>
      <c r="H76" s="4">
        <v>10.199999999999999</v>
      </c>
      <c r="I76" s="4">
        <v>1.1200000000000001</v>
      </c>
      <c r="J76" s="4">
        <v>1.49</v>
      </c>
      <c r="K76" s="4">
        <v>0.02</v>
      </c>
      <c r="L76" s="4">
        <v>2.46</v>
      </c>
      <c r="M76" s="4">
        <v>27.78</v>
      </c>
      <c r="N76" s="4">
        <v>93.39</v>
      </c>
      <c r="O76" s="4">
        <v>15.72</v>
      </c>
      <c r="P76" s="4">
        <v>1.3</v>
      </c>
    </row>
    <row r="77" spans="1:16" ht="18" customHeight="1" x14ac:dyDescent="0.25">
      <c r="A77" s="4"/>
      <c r="B77" s="4">
        <v>309</v>
      </c>
      <c r="C77" s="5" t="s">
        <v>38</v>
      </c>
      <c r="D77" s="4">
        <v>200</v>
      </c>
      <c r="E77" s="4">
        <v>260.58999999999997</v>
      </c>
      <c r="F77" s="4">
        <v>7.03</v>
      </c>
      <c r="G77" s="4">
        <v>6.5</v>
      </c>
      <c r="H77" s="4">
        <v>42.3</v>
      </c>
      <c r="I77" s="4">
        <v>7.0000000000000007E-2</v>
      </c>
      <c r="J77" s="4">
        <v>0</v>
      </c>
      <c r="K77" s="4">
        <v>0.03</v>
      </c>
      <c r="L77" s="4">
        <v>1.0900000000000001</v>
      </c>
      <c r="M77" s="4">
        <v>5.42</v>
      </c>
      <c r="N77" s="4">
        <v>50.54</v>
      </c>
      <c r="O77" s="4">
        <v>9.02</v>
      </c>
      <c r="P77" s="4">
        <v>1.06</v>
      </c>
    </row>
    <row r="78" spans="1:16" ht="16.5" customHeight="1" x14ac:dyDescent="0.25">
      <c r="A78" s="4"/>
      <c r="B78" s="4">
        <v>377</v>
      </c>
      <c r="C78" s="5" t="s">
        <v>57</v>
      </c>
      <c r="D78" s="13" t="s">
        <v>58</v>
      </c>
      <c r="E78" s="4">
        <v>59.16</v>
      </c>
      <c r="F78" s="4">
        <v>0.16</v>
      </c>
      <c r="G78" s="4">
        <v>0.03</v>
      </c>
      <c r="H78" s="4">
        <v>15.2</v>
      </c>
      <c r="I78" s="4">
        <v>0</v>
      </c>
      <c r="J78" s="4">
        <v>2.8</v>
      </c>
      <c r="K78" s="4">
        <v>0</v>
      </c>
      <c r="L78" s="4">
        <v>0.01</v>
      </c>
      <c r="M78" s="4">
        <v>2.8</v>
      </c>
      <c r="N78" s="4">
        <v>1.54</v>
      </c>
      <c r="O78" s="4">
        <v>0.84</v>
      </c>
      <c r="P78" s="4">
        <v>0.04</v>
      </c>
    </row>
    <row r="79" spans="1:16" x14ac:dyDescent="0.25">
      <c r="A79" s="4"/>
      <c r="B79" s="4"/>
      <c r="C79" s="4" t="s">
        <v>40</v>
      </c>
      <c r="D79" s="4">
        <v>40</v>
      </c>
      <c r="E79" s="4">
        <v>75.599999999999994</v>
      </c>
      <c r="F79" s="4">
        <v>2.92</v>
      </c>
      <c r="G79" s="4">
        <v>0.52</v>
      </c>
      <c r="H79" s="4">
        <v>14.2</v>
      </c>
      <c r="I79" s="4">
        <v>7.0000000000000007E-2</v>
      </c>
      <c r="J79" s="4">
        <v>0</v>
      </c>
      <c r="K79" s="4">
        <v>0</v>
      </c>
      <c r="L79" s="4">
        <v>0.56000000000000005</v>
      </c>
      <c r="M79" s="4">
        <v>14.8</v>
      </c>
      <c r="N79" s="4">
        <v>71.2</v>
      </c>
      <c r="O79" s="4">
        <v>22</v>
      </c>
      <c r="P79" s="4">
        <v>1.08</v>
      </c>
    </row>
    <row r="80" spans="1:16" x14ac:dyDescent="0.25">
      <c r="A80" s="4"/>
      <c r="B80" s="4"/>
      <c r="C80" s="8" t="s">
        <v>31</v>
      </c>
      <c r="D80" s="6">
        <v>895</v>
      </c>
      <c r="E80" s="6">
        <f t="shared" ref="E80:P80" si="7">SUM(E74:E79)</f>
        <v>776.79</v>
      </c>
      <c r="F80" s="6">
        <f t="shared" si="7"/>
        <v>23.659999999999997</v>
      </c>
      <c r="G80" s="6">
        <f t="shared" si="7"/>
        <v>34.360000000000007</v>
      </c>
      <c r="H80" s="6">
        <f t="shared" si="7"/>
        <v>98.03</v>
      </c>
      <c r="I80" s="6">
        <f t="shared" si="7"/>
        <v>1.3400000000000003</v>
      </c>
      <c r="J80" s="6">
        <f t="shared" si="7"/>
        <v>35.65</v>
      </c>
      <c r="K80" s="6">
        <f t="shared" si="7"/>
        <v>0.30000000000000004</v>
      </c>
      <c r="L80" s="6">
        <f t="shared" si="7"/>
        <v>9.2200000000000006</v>
      </c>
      <c r="M80" s="6">
        <f t="shared" si="7"/>
        <v>124.58999999999999</v>
      </c>
      <c r="N80" s="6">
        <f t="shared" si="7"/>
        <v>307.58</v>
      </c>
      <c r="O80" s="6">
        <f t="shared" si="7"/>
        <v>90.34</v>
      </c>
      <c r="P80" s="6">
        <f t="shared" si="7"/>
        <v>5.5900000000000007</v>
      </c>
    </row>
    <row r="81" spans="1:16" x14ac:dyDescent="0.25">
      <c r="A81" s="4"/>
      <c r="B81" s="4"/>
      <c r="C81" s="5"/>
      <c r="D81" s="4"/>
      <c r="E81" s="4"/>
      <c r="F81" s="4"/>
      <c r="G81" s="37" t="s">
        <v>75</v>
      </c>
      <c r="H81" s="37"/>
      <c r="I81" s="37"/>
      <c r="J81" s="4"/>
      <c r="K81" s="4"/>
      <c r="L81" s="4"/>
      <c r="M81" s="4"/>
      <c r="N81" s="4"/>
      <c r="O81" s="4"/>
      <c r="P81" s="4"/>
    </row>
    <row r="82" spans="1:16" x14ac:dyDescent="0.25">
      <c r="A82" s="4"/>
      <c r="B82" s="38" t="s">
        <v>6</v>
      </c>
      <c r="C82" s="38" t="s">
        <v>7</v>
      </c>
      <c r="D82" s="38" t="s">
        <v>8</v>
      </c>
      <c r="E82" s="38" t="s">
        <v>9</v>
      </c>
      <c r="F82" s="38"/>
      <c r="G82" s="38"/>
      <c r="H82" s="38"/>
      <c r="I82" s="39" t="s">
        <v>10</v>
      </c>
      <c r="J82" s="39"/>
      <c r="K82" s="39"/>
      <c r="L82" s="39"/>
      <c r="M82" s="39"/>
      <c r="N82" s="39"/>
      <c r="O82" s="39"/>
      <c r="P82" s="39"/>
    </row>
    <row r="83" spans="1:16" x14ac:dyDescent="0.25">
      <c r="A83" s="4"/>
      <c r="B83" s="38"/>
      <c r="C83" s="38"/>
      <c r="D83" s="38"/>
      <c r="E83" s="6" t="s">
        <v>11</v>
      </c>
      <c r="F83" s="6" t="s">
        <v>12</v>
      </c>
      <c r="G83" s="6" t="s">
        <v>13</v>
      </c>
      <c r="H83" s="6" t="s">
        <v>14</v>
      </c>
      <c r="I83" s="6" t="s">
        <v>15</v>
      </c>
      <c r="J83" s="6" t="s">
        <v>16</v>
      </c>
      <c r="K83" s="6" t="s">
        <v>17</v>
      </c>
      <c r="L83" s="6" t="s">
        <v>18</v>
      </c>
      <c r="M83" s="6" t="s">
        <v>19</v>
      </c>
      <c r="N83" s="6" t="s">
        <v>20</v>
      </c>
      <c r="O83" s="6" t="s">
        <v>21</v>
      </c>
      <c r="P83" s="6" t="s">
        <v>22</v>
      </c>
    </row>
    <row r="84" spans="1:16" ht="23.25" customHeight="1" x14ac:dyDescent="0.25">
      <c r="A84" s="6" t="s">
        <v>23</v>
      </c>
      <c r="B84" s="4">
        <v>302</v>
      </c>
      <c r="C84" s="5" t="s">
        <v>51</v>
      </c>
      <c r="D84" s="4">
        <v>200</v>
      </c>
      <c r="E84" s="4">
        <v>359.91</v>
      </c>
      <c r="F84" s="4">
        <v>11.64</v>
      </c>
      <c r="G84" s="4">
        <v>8.6999999999999993</v>
      </c>
      <c r="H84" s="4">
        <v>57.26</v>
      </c>
      <c r="I84" s="4">
        <v>0.28000000000000003</v>
      </c>
      <c r="J84" s="4">
        <v>0</v>
      </c>
      <c r="K84" s="4">
        <v>0.03</v>
      </c>
      <c r="L84" s="4">
        <v>0.82</v>
      </c>
      <c r="M84" s="4">
        <v>20.07</v>
      </c>
      <c r="N84" s="4">
        <v>276.58</v>
      </c>
      <c r="O84" s="4">
        <v>184.24</v>
      </c>
      <c r="P84" s="4">
        <v>6.19</v>
      </c>
    </row>
    <row r="85" spans="1:16" x14ac:dyDescent="0.25">
      <c r="A85" s="4"/>
      <c r="B85" s="4">
        <v>15</v>
      </c>
      <c r="C85" s="5" t="s">
        <v>76</v>
      </c>
      <c r="D85" s="5">
        <v>25</v>
      </c>
      <c r="E85" s="4">
        <v>90</v>
      </c>
      <c r="F85" s="4">
        <v>5.75</v>
      </c>
      <c r="G85" s="4">
        <v>5.95</v>
      </c>
      <c r="H85" s="4">
        <v>0</v>
      </c>
      <c r="I85" s="4">
        <v>0.01</v>
      </c>
      <c r="J85" s="4">
        <v>0.17</v>
      </c>
      <c r="K85" s="4">
        <v>0.06</v>
      </c>
      <c r="L85" s="4">
        <v>0.13</v>
      </c>
      <c r="M85" s="4">
        <v>220</v>
      </c>
      <c r="N85" s="4">
        <v>125</v>
      </c>
      <c r="O85" s="4">
        <v>8.75</v>
      </c>
      <c r="P85" s="4">
        <v>0.25</v>
      </c>
    </row>
    <row r="86" spans="1:16" x14ac:dyDescent="0.25">
      <c r="A86" s="4"/>
      <c r="B86" s="4">
        <v>382</v>
      </c>
      <c r="C86" s="4" t="s">
        <v>44</v>
      </c>
      <c r="D86" s="4">
        <v>200</v>
      </c>
      <c r="E86" s="4">
        <v>143</v>
      </c>
      <c r="F86" s="4">
        <v>3.79</v>
      </c>
      <c r="G86" s="4">
        <v>3.2</v>
      </c>
      <c r="H86" s="4">
        <v>25.81</v>
      </c>
      <c r="I86" s="4">
        <v>0.04</v>
      </c>
      <c r="J86" s="4">
        <v>1.3</v>
      </c>
      <c r="K86" s="4">
        <v>0.02</v>
      </c>
      <c r="L86" s="4">
        <v>0.01</v>
      </c>
      <c r="M86" s="4">
        <v>125.12</v>
      </c>
      <c r="N86" s="4">
        <v>116.2</v>
      </c>
      <c r="O86" s="4">
        <v>31</v>
      </c>
      <c r="P86" s="4">
        <v>0.98</v>
      </c>
    </row>
    <row r="87" spans="1:16" x14ac:dyDescent="0.25">
      <c r="A87" s="4"/>
      <c r="B87" s="4">
        <v>338</v>
      </c>
      <c r="C87" s="4" t="s">
        <v>30</v>
      </c>
      <c r="D87" s="4">
        <v>100</v>
      </c>
      <c r="E87" s="4">
        <v>45</v>
      </c>
      <c r="F87" s="4">
        <v>0.4</v>
      </c>
      <c r="G87" s="4">
        <v>0.4</v>
      </c>
      <c r="H87" s="4">
        <v>9.8000000000000007</v>
      </c>
      <c r="I87" s="4">
        <v>0.03</v>
      </c>
      <c r="J87" s="4">
        <v>4</v>
      </c>
      <c r="K87" s="4">
        <v>0.01</v>
      </c>
      <c r="L87" s="4">
        <v>0.4</v>
      </c>
      <c r="M87" s="4">
        <v>10</v>
      </c>
      <c r="N87" s="4">
        <v>8</v>
      </c>
      <c r="O87" s="4">
        <v>2</v>
      </c>
      <c r="P87" s="4">
        <v>1</v>
      </c>
    </row>
    <row r="88" spans="1:16" x14ac:dyDescent="0.25">
      <c r="A88" s="4"/>
      <c r="B88" s="4"/>
      <c r="C88" s="5" t="s">
        <v>29</v>
      </c>
      <c r="D88" s="4">
        <v>40</v>
      </c>
      <c r="E88" s="4">
        <v>95.2</v>
      </c>
      <c r="F88" s="4">
        <v>3.04</v>
      </c>
      <c r="G88" s="4">
        <v>0.32</v>
      </c>
      <c r="H88" s="4">
        <v>19.440000000000001</v>
      </c>
      <c r="I88" s="4">
        <v>0.04</v>
      </c>
      <c r="J88" s="4">
        <v>0</v>
      </c>
      <c r="K88" s="4">
        <v>0</v>
      </c>
      <c r="L88" s="4">
        <v>0.04</v>
      </c>
      <c r="M88" s="4">
        <v>8</v>
      </c>
      <c r="N88" s="4">
        <v>26</v>
      </c>
      <c r="O88" s="4">
        <v>5.6</v>
      </c>
      <c r="P88" s="4">
        <v>0.44</v>
      </c>
    </row>
    <row r="89" spans="1:16" x14ac:dyDescent="0.25">
      <c r="A89" s="4"/>
      <c r="B89" s="4"/>
      <c r="C89" s="8" t="s">
        <v>31</v>
      </c>
      <c r="D89" s="6">
        <f t="shared" ref="D89:P89" si="8">SUM(D84:D88)</f>
        <v>565</v>
      </c>
      <c r="E89" s="6">
        <f t="shared" si="8"/>
        <v>733.11000000000013</v>
      </c>
      <c r="F89" s="6">
        <f t="shared" si="8"/>
        <v>24.619999999999997</v>
      </c>
      <c r="G89" s="6">
        <f t="shared" si="8"/>
        <v>18.569999999999997</v>
      </c>
      <c r="H89" s="6">
        <f t="shared" si="8"/>
        <v>112.30999999999999</v>
      </c>
      <c r="I89" s="6">
        <f t="shared" si="8"/>
        <v>0.39999999999999997</v>
      </c>
      <c r="J89" s="6">
        <f t="shared" si="8"/>
        <v>5.47</v>
      </c>
      <c r="K89" s="6">
        <f t="shared" si="8"/>
        <v>0.12</v>
      </c>
      <c r="L89" s="6">
        <f t="shared" si="8"/>
        <v>1.4</v>
      </c>
      <c r="M89" s="6">
        <f t="shared" si="8"/>
        <v>383.19</v>
      </c>
      <c r="N89" s="6">
        <f t="shared" si="8"/>
        <v>551.78</v>
      </c>
      <c r="O89" s="6">
        <f t="shared" si="8"/>
        <v>231.59</v>
      </c>
      <c r="P89" s="6">
        <f t="shared" si="8"/>
        <v>8.86</v>
      </c>
    </row>
    <row r="90" spans="1:16" x14ac:dyDescent="0.25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6" t="s">
        <v>32</v>
      </c>
      <c r="B92" s="4">
        <v>67</v>
      </c>
      <c r="C92" s="5" t="s">
        <v>77</v>
      </c>
      <c r="D92" s="4">
        <v>100</v>
      </c>
      <c r="E92" s="4">
        <v>124.34</v>
      </c>
      <c r="F92" s="4">
        <v>1.34</v>
      </c>
      <c r="G92" s="4">
        <v>10.11</v>
      </c>
      <c r="H92" s="4">
        <v>6.86</v>
      </c>
      <c r="I92" s="4">
        <v>0.05</v>
      </c>
      <c r="J92" s="4">
        <v>12.95</v>
      </c>
      <c r="K92" s="4">
        <v>0.22</v>
      </c>
      <c r="L92" s="4">
        <v>4.54</v>
      </c>
      <c r="M92" s="4">
        <v>26.65</v>
      </c>
      <c r="N92" s="4">
        <v>41.08</v>
      </c>
      <c r="O92" s="4">
        <v>18.53</v>
      </c>
      <c r="P92" s="4">
        <v>0.77</v>
      </c>
    </row>
    <row r="93" spans="1:16" s="12" customFormat="1" ht="30" x14ac:dyDescent="0.25">
      <c r="A93" s="9"/>
      <c r="B93" s="9">
        <v>96</v>
      </c>
      <c r="C93" s="10" t="s">
        <v>78</v>
      </c>
      <c r="D93" s="11" t="s">
        <v>48</v>
      </c>
      <c r="E93" s="9">
        <v>147.08000000000001</v>
      </c>
      <c r="F93" s="9">
        <v>4.6500000000000004</v>
      </c>
      <c r="G93" s="9">
        <v>9.02</v>
      </c>
      <c r="H93" s="9">
        <v>16.91</v>
      </c>
      <c r="I93" s="9">
        <v>0.1</v>
      </c>
      <c r="J93" s="9">
        <v>7.54</v>
      </c>
      <c r="K93" s="9">
        <v>0.28000000000000003</v>
      </c>
      <c r="L93" s="9">
        <v>2.41</v>
      </c>
      <c r="M93" s="9">
        <v>21.4</v>
      </c>
      <c r="N93" s="9">
        <v>74.650000000000006</v>
      </c>
      <c r="O93" s="9">
        <v>26.25</v>
      </c>
      <c r="P93" s="9">
        <v>0.97</v>
      </c>
    </row>
    <row r="94" spans="1:16" x14ac:dyDescent="0.25">
      <c r="A94" s="23"/>
      <c r="B94" s="23">
        <v>290</v>
      </c>
      <c r="C94" s="5" t="s">
        <v>79</v>
      </c>
      <c r="D94" s="13" t="s">
        <v>37</v>
      </c>
      <c r="E94" s="23">
        <v>113.6</v>
      </c>
      <c r="F94" s="23">
        <v>14.42</v>
      </c>
      <c r="G94" s="23">
        <v>19.989999999999998</v>
      </c>
      <c r="H94" s="23">
        <v>2.95</v>
      </c>
      <c r="I94" s="23">
        <v>0.01</v>
      </c>
      <c r="J94" s="23">
        <v>0.06</v>
      </c>
      <c r="K94" s="23">
        <v>0.01</v>
      </c>
      <c r="L94" s="23">
        <v>0.97</v>
      </c>
      <c r="M94" s="23">
        <v>16.690000000000001</v>
      </c>
      <c r="N94" s="23">
        <v>9.99</v>
      </c>
      <c r="O94" s="23">
        <v>1.61</v>
      </c>
      <c r="P94" s="23">
        <v>0.05</v>
      </c>
    </row>
    <row r="95" spans="1:16" s="22" customFormat="1" x14ac:dyDescent="0.25">
      <c r="A95" s="19"/>
      <c r="B95" s="19">
        <v>312</v>
      </c>
      <c r="C95" s="20" t="s">
        <v>80</v>
      </c>
      <c r="D95" s="19">
        <v>200</v>
      </c>
      <c r="E95" s="19">
        <v>222.23</v>
      </c>
      <c r="F95" s="19">
        <v>4.45</v>
      </c>
      <c r="G95" s="19">
        <v>7.26</v>
      </c>
      <c r="H95" s="19">
        <v>34.07</v>
      </c>
      <c r="I95" s="19">
        <v>0.24</v>
      </c>
      <c r="J95" s="19">
        <v>9.1999999999999993</v>
      </c>
      <c r="K95" s="19">
        <v>0.26</v>
      </c>
      <c r="L95" s="19">
        <v>0.31</v>
      </c>
      <c r="M95" s="19">
        <v>22.44</v>
      </c>
      <c r="N95" s="19">
        <v>115.44</v>
      </c>
      <c r="O95" s="19">
        <v>44.97</v>
      </c>
      <c r="P95" s="19">
        <v>1.73</v>
      </c>
    </row>
    <row r="96" spans="1:16" x14ac:dyDescent="0.25">
      <c r="A96" s="4"/>
      <c r="B96" s="4">
        <v>342</v>
      </c>
      <c r="C96" s="5" t="s">
        <v>81</v>
      </c>
      <c r="D96" s="4">
        <v>200</v>
      </c>
      <c r="E96" s="4">
        <v>108.96</v>
      </c>
      <c r="F96" s="4">
        <v>0.16</v>
      </c>
      <c r="G96" s="4">
        <v>0.16</v>
      </c>
      <c r="H96" s="4">
        <v>27.87</v>
      </c>
      <c r="I96" s="4">
        <v>0.01</v>
      </c>
      <c r="J96" s="4">
        <v>1.6</v>
      </c>
      <c r="K96" s="4">
        <v>0</v>
      </c>
      <c r="L96" s="4">
        <v>0.16</v>
      </c>
      <c r="M96" s="4">
        <v>4</v>
      </c>
      <c r="N96" s="4">
        <v>3.2</v>
      </c>
      <c r="O96" s="4">
        <v>0.8</v>
      </c>
      <c r="P96" s="4">
        <v>0.4</v>
      </c>
    </row>
    <row r="97" spans="1:16" x14ac:dyDescent="0.25">
      <c r="A97" s="4"/>
      <c r="B97" s="4"/>
      <c r="C97" s="4" t="s">
        <v>40</v>
      </c>
      <c r="D97" s="4">
        <v>40</v>
      </c>
      <c r="E97" s="4">
        <v>75.599999999999994</v>
      </c>
      <c r="F97" s="4">
        <v>2.92</v>
      </c>
      <c r="G97" s="4">
        <v>0.52</v>
      </c>
      <c r="H97" s="4">
        <v>14.2</v>
      </c>
      <c r="I97" s="4">
        <v>7.0000000000000007E-2</v>
      </c>
      <c r="J97" s="4">
        <v>0</v>
      </c>
      <c r="K97" s="4">
        <v>0</v>
      </c>
      <c r="L97" s="4">
        <v>0.56000000000000005</v>
      </c>
      <c r="M97" s="4">
        <v>14.8</v>
      </c>
      <c r="N97" s="4">
        <v>71.2</v>
      </c>
      <c r="O97" s="4">
        <v>22</v>
      </c>
      <c r="P97" s="4">
        <v>1.08</v>
      </c>
    </row>
    <row r="98" spans="1:16" x14ac:dyDescent="0.25">
      <c r="A98" s="4"/>
      <c r="B98" s="4"/>
      <c r="C98" s="8" t="s">
        <v>31</v>
      </c>
      <c r="D98" s="6">
        <v>895</v>
      </c>
      <c r="E98" s="6">
        <f t="shared" ref="E98:P98" si="9">SUM(E92:E97)</f>
        <v>791.81000000000006</v>
      </c>
      <c r="F98" s="6">
        <f t="shared" si="9"/>
        <v>27.939999999999998</v>
      </c>
      <c r="G98" s="6">
        <f t="shared" si="9"/>
        <v>47.059999999999995</v>
      </c>
      <c r="H98" s="6">
        <f t="shared" si="9"/>
        <v>102.86</v>
      </c>
      <c r="I98" s="6">
        <f t="shared" si="9"/>
        <v>0.48000000000000004</v>
      </c>
      <c r="J98" s="6">
        <f t="shared" si="9"/>
        <v>31.349999999999998</v>
      </c>
      <c r="K98" s="6">
        <f t="shared" si="9"/>
        <v>0.77</v>
      </c>
      <c r="L98" s="6">
        <f t="shared" si="9"/>
        <v>8.9500000000000011</v>
      </c>
      <c r="M98" s="6">
        <f t="shared" si="9"/>
        <v>105.97999999999999</v>
      </c>
      <c r="N98" s="6">
        <f t="shared" si="9"/>
        <v>315.56</v>
      </c>
      <c r="O98" s="6">
        <f t="shared" si="9"/>
        <v>114.16</v>
      </c>
      <c r="P98" s="6">
        <f t="shared" si="9"/>
        <v>5</v>
      </c>
    </row>
    <row r="99" spans="1:16" x14ac:dyDescent="0.25">
      <c r="A99" s="4"/>
      <c r="B99" s="4"/>
      <c r="C99" s="5"/>
      <c r="D99" s="4"/>
      <c r="E99" s="4"/>
      <c r="F99" s="4"/>
      <c r="G99" s="37" t="s">
        <v>82</v>
      </c>
      <c r="H99" s="37"/>
      <c r="I99" s="37"/>
      <c r="J99" s="4"/>
      <c r="K99" s="4"/>
      <c r="L99" s="4"/>
      <c r="M99" s="4"/>
      <c r="N99" s="4"/>
      <c r="O99" s="4"/>
      <c r="P99" s="4"/>
    </row>
    <row r="100" spans="1:16" x14ac:dyDescent="0.25">
      <c r="A100" s="4"/>
      <c r="B100" s="38" t="s">
        <v>6</v>
      </c>
      <c r="C100" s="38" t="s">
        <v>7</v>
      </c>
      <c r="D100" s="38" t="s">
        <v>8</v>
      </c>
      <c r="E100" s="38" t="s">
        <v>9</v>
      </c>
      <c r="F100" s="38"/>
      <c r="G100" s="38"/>
      <c r="H100" s="38"/>
      <c r="I100" s="39" t="s">
        <v>10</v>
      </c>
      <c r="J100" s="39"/>
      <c r="K100" s="39"/>
      <c r="L100" s="39"/>
      <c r="M100" s="39"/>
      <c r="N100" s="39"/>
      <c r="O100" s="39"/>
      <c r="P100" s="39"/>
    </row>
    <row r="101" spans="1:16" x14ac:dyDescent="0.25">
      <c r="A101" s="4"/>
      <c r="B101" s="38"/>
      <c r="C101" s="38"/>
      <c r="D101" s="38"/>
      <c r="E101" s="6" t="s">
        <v>11</v>
      </c>
      <c r="F101" s="6" t="s">
        <v>12</v>
      </c>
      <c r="G101" s="6" t="s">
        <v>13</v>
      </c>
      <c r="H101" s="6" t="s">
        <v>14</v>
      </c>
      <c r="I101" s="6" t="s">
        <v>15</v>
      </c>
      <c r="J101" s="6" t="s">
        <v>16</v>
      </c>
      <c r="K101" s="6" t="s">
        <v>17</v>
      </c>
      <c r="L101" s="6" t="s">
        <v>18</v>
      </c>
      <c r="M101" s="6" t="s">
        <v>19</v>
      </c>
      <c r="N101" s="6" t="s">
        <v>20</v>
      </c>
      <c r="O101" s="6" t="s">
        <v>21</v>
      </c>
      <c r="P101" s="6" t="s">
        <v>22</v>
      </c>
    </row>
    <row r="102" spans="1:16" x14ac:dyDescent="0.25">
      <c r="A102" s="6" t="s">
        <v>23</v>
      </c>
      <c r="B102" s="4">
        <v>182</v>
      </c>
      <c r="C102" s="4" t="s">
        <v>83</v>
      </c>
      <c r="D102" s="4" t="s">
        <v>67</v>
      </c>
      <c r="E102" s="4">
        <v>351.13</v>
      </c>
      <c r="F102" s="4">
        <v>11.47</v>
      </c>
      <c r="G102" s="4">
        <v>12.62</v>
      </c>
      <c r="H102" s="4">
        <v>46.01</v>
      </c>
      <c r="I102" s="4">
        <v>0.04</v>
      </c>
      <c r="J102" s="4">
        <v>1.63</v>
      </c>
      <c r="K102" s="4">
        <v>0.06</v>
      </c>
      <c r="L102" s="4">
        <v>0.1</v>
      </c>
      <c r="M102" s="4">
        <v>150.88</v>
      </c>
      <c r="N102" s="4">
        <v>114.35</v>
      </c>
      <c r="O102" s="4">
        <v>17.329999999999998</v>
      </c>
      <c r="P102" s="4">
        <v>0.14000000000000001</v>
      </c>
    </row>
    <row r="103" spans="1:16" x14ac:dyDescent="0.25">
      <c r="A103" s="4"/>
      <c r="B103" s="4">
        <v>209</v>
      </c>
      <c r="C103" s="4" t="s">
        <v>84</v>
      </c>
      <c r="D103" s="4">
        <v>40</v>
      </c>
      <c r="E103" s="4">
        <v>62.8</v>
      </c>
      <c r="F103" s="4">
        <v>5.08</v>
      </c>
      <c r="G103" s="4">
        <v>4.5999999999999996</v>
      </c>
      <c r="H103" s="4">
        <v>0.28000000000000003</v>
      </c>
      <c r="I103" s="4">
        <v>0.03</v>
      </c>
      <c r="J103" s="4">
        <v>0</v>
      </c>
      <c r="K103" s="4">
        <v>0.1</v>
      </c>
      <c r="L103" s="4">
        <v>0.24</v>
      </c>
      <c r="M103" s="4">
        <v>22</v>
      </c>
      <c r="N103" s="4">
        <v>76.8</v>
      </c>
      <c r="O103" s="4">
        <v>4.8</v>
      </c>
      <c r="P103" s="4">
        <v>1</v>
      </c>
    </row>
    <row r="104" spans="1:16" x14ac:dyDescent="0.25">
      <c r="A104" s="4"/>
      <c r="B104" s="4">
        <v>379</v>
      </c>
      <c r="C104" s="4" t="s">
        <v>27</v>
      </c>
      <c r="D104" s="4">
        <v>200</v>
      </c>
      <c r="E104" s="4">
        <v>157.27000000000001</v>
      </c>
      <c r="F104" s="4">
        <v>3.35</v>
      </c>
      <c r="G104" s="4">
        <v>2.7</v>
      </c>
      <c r="H104" s="4">
        <v>26.54</v>
      </c>
      <c r="I104" s="4">
        <v>0.04</v>
      </c>
      <c r="J104" s="4">
        <v>1.4</v>
      </c>
      <c r="K104" s="4">
        <v>0.02</v>
      </c>
      <c r="L104" s="4">
        <v>0</v>
      </c>
      <c r="M104" s="4">
        <v>129</v>
      </c>
      <c r="N104" s="4">
        <v>96.75</v>
      </c>
      <c r="O104" s="4">
        <v>15.05</v>
      </c>
      <c r="P104" s="4">
        <v>0.11</v>
      </c>
    </row>
    <row r="105" spans="1:16" x14ac:dyDescent="0.25">
      <c r="A105" s="4"/>
      <c r="B105" s="4"/>
      <c r="C105" s="4" t="s">
        <v>29</v>
      </c>
      <c r="D105" s="4">
        <v>50</v>
      </c>
      <c r="E105" s="4">
        <v>119</v>
      </c>
      <c r="F105" s="4">
        <v>3.08</v>
      </c>
      <c r="G105" s="4">
        <v>0.4</v>
      </c>
      <c r="H105" s="4">
        <v>24.3</v>
      </c>
      <c r="I105" s="4">
        <v>0.05</v>
      </c>
      <c r="J105" s="4">
        <v>0</v>
      </c>
      <c r="K105" s="4">
        <v>0</v>
      </c>
      <c r="L105" s="4">
        <v>0.05</v>
      </c>
      <c r="M105" s="4">
        <v>10</v>
      </c>
      <c r="N105" s="4">
        <v>32.5</v>
      </c>
      <c r="O105" s="4">
        <v>7</v>
      </c>
      <c r="P105" s="4">
        <v>0.55000000000000004</v>
      </c>
    </row>
    <row r="106" spans="1:16" x14ac:dyDescent="0.25">
      <c r="A106" s="6"/>
      <c r="B106" s="4"/>
      <c r="C106" s="6" t="s">
        <v>31</v>
      </c>
      <c r="D106" s="6">
        <v>550</v>
      </c>
      <c r="E106" s="6">
        <f t="shared" ref="E106:P106" si="10">SUM(E102:E105)</f>
        <v>690.2</v>
      </c>
      <c r="F106" s="6">
        <f t="shared" si="10"/>
        <v>22.980000000000004</v>
      </c>
      <c r="G106" s="6">
        <f t="shared" si="10"/>
        <v>20.319999999999997</v>
      </c>
      <c r="H106" s="6">
        <f t="shared" si="10"/>
        <v>97.13</v>
      </c>
      <c r="I106" s="6">
        <f t="shared" si="10"/>
        <v>0.16000000000000003</v>
      </c>
      <c r="J106" s="6">
        <f t="shared" si="10"/>
        <v>3.03</v>
      </c>
      <c r="K106" s="6">
        <f t="shared" si="10"/>
        <v>0.18</v>
      </c>
      <c r="L106" s="6">
        <f t="shared" si="10"/>
        <v>0.38999999999999996</v>
      </c>
      <c r="M106" s="6">
        <f t="shared" si="10"/>
        <v>311.88</v>
      </c>
      <c r="N106" s="6">
        <f t="shared" si="10"/>
        <v>320.39999999999998</v>
      </c>
      <c r="O106" s="6">
        <f t="shared" si="10"/>
        <v>44.18</v>
      </c>
      <c r="P106" s="6">
        <f t="shared" si="10"/>
        <v>1.8000000000000003</v>
      </c>
    </row>
    <row r="107" spans="1:16" x14ac:dyDescent="0.25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x14ac:dyDescent="0.25">
      <c r="A108" s="6" t="s">
        <v>32</v>
      </c>
      <c r="B108" s="4">
        <v>45</v>
      </c>
      <c r="C108" s="5" t="s">
        <v>33</v>
      </c>
      <c r="D108" s="4">
        <v>100</v>
      </c>
      <c r="E108" s="4">
        <v>86.07</v>
      </c>
      <c r="F108" s="4">
        <v>1.48</v>
      </c>
      <c r="G108" s="4">
        <v>5.08</v>
      </c>
      <c r="H108" s="4">
        <v>8.98</v>
      </c>
      <c r="I108" s="4">
        <v>0.03</v>
      </c>
      <c r="J108" s="4">
        <v>36.01</v>
      </c>
      <c r="K108" s="4">
        <v>0.21</v>
      </c>
      <c r="L108" s="4">
        <v>2.3199999999999998</v>
      </c>
      <c r="M108" s="4">
        <v>40.57</v>
      </c>
      <c r="N108" s="4">
        <v>29.96</v>
      </c>
      <c r="O108" s="4">
        <v>16.420000000000002</v>
      </c>
      <c r="P108" s="4">
        <v>0.54</v>
      </c>
    </row>
    <row r="109" spans="1:16" x14ac:dyDescent="0.25">
      <c r="A109" s="4"/>
      <c r="B109" s="4">
        <v>98</v>
      </c>
      <c r="C109" s="5" t="s">
        <v>85</v>
      </c>
      <c r="D109" s="4">
        <v>250</v>
      </c>
      <c r="E109" s="4">
        <v>109.76</v>
      </c>
      <c r="F109" s="4">
        <v>1.89</v>
      </c>
      <c r="G109" s="4">
        <v>4.97</v>
      </c>
      <c r="H109" s="4">
        <v>14.28</v>
      </c>
      <c r="I109" s="4">
        <v>0.05</v>
      </c>
      <c r="J109" s="4">
        <v>18</v>
      </c>
      <c r="K109" s="4">
        <v>0.23</v>
      </c>
      <c r="L109" s="4">
        <v>2.36</v>
      </c>
      <c r="M109" s="4">
        <v>23.5</v>
      </c>
      <c r="N109" s="4">
        <v>50.1</v>
      </c>
      <c r="O109" s="4">
        <v>20.75</v>
      </c>
      <c r="P109" s="4">
        <v>0.65</v>
      </c>
    </row>
    <row r="110" spans="1:16" x14ac:dyDescent="0.25">
      <c r="A110" s="4"/>
      <c r="B110" s="4">
        <v>280</v>
      </c>
      <c r="C110" s="4" t="s">
        <v>86</v>
      </c>
      <c r="D110" s="4" t="s">
        <v>87</v>
      </c>
      <c r="E110" s="4">
        <v>161.44</v>
      </c>
      <c r="F110" s="4">
        <v>8.3699999999999992</v>
      </c>
      <c r="G110" s="4">
        <v>9.52</v>
      </c>
      <c r="H110" s="4">
        <v>11.52</v>
      </c>
      <c r="I110" s="4">
        <v>0.05</v>
      </c>
      <c r="J110" s="4">
        <v>1.6</v>
      </c>
      <c r="K110" s="4">
        <v>0.01</v>
      </c>
      <c r="L110" s="4">
        <v>2.41</v>
      </c>
      <c r="M110" s="4">
        <v>30.86</v>
      </c>
      <c r="N110" s="4">
        <v>96.23</v>
      </c>
      <c r="O110" s="4">
        <v>13.62</v>
      </c>
      <c r="P110" s="4">
        <v>1.28</v>
      </c>
    </row>
    <row r="111" spans="1:16" x14ac:dyDescent="0.25">
      <c r="A111" s="4"/>
      <c r="B111" s="4">
        <v>309</v>
      </c>
      <c r="C111" s="5" t="s">
        <v>38</v>
      </c>
      <c r="D111" s="4">
        <v>230</v>
      </c>
      <c r="E111" s="4">
        <v>307.08</v>
      </c>
      <c r="F111" s="4">
        <v>8.33</v>
      </c>
      <c r="G111" s="4">
        <v>7.5</v>
      </c>
      <c r="H111" s="4">
        <v>50.15</v>
      </c>
      <c r="I111" s="4">
        <v>0.08</v>
      </c>
      <c r="J111" s="4">
        <v>0</v>
      </c>
      <c r="K111" s="4">
        <v>0.03</v>
      </c>
      <c r="L111" s="4">
        <v>1.29</v>
      </c>
      <c r="M111" s="4">
        <v>6.37</v>
      </c>
      <c r="N111" s="4">
        <v>59.84</v>
      </c>
      <c r="O111" s="4">
        <v>10.69</v>
      </c>
      <c r="P111" s="4">
        <v>1.25</v>
      </c>
    </row>
    <row r="112" spans="1:16" x14ac:dyDescent="0.25">
      <c r="A112" s="4"/>
      <c r="B112" s="4">
        <v>348</v>
      </c>
      <c r="C112" s="5" t="s">
        <v>88</v>
      </c>
      <c r="D112" s="4">
        <v>200</v>
      </c>
      <c r="E112" s="4">
        <v>108.83</v>
      </c>
      <c r="F112" s="4">
        <v>0.36</v>
      </c>
      <c r="G112" s="4">
        <v>0</v>
      </c>
      <c r="H112" s="4">
        <v>28.06</v>
      </c>
      <c r="I112" s="4">
        <v>0.03</v>
      </c>
      <c r="J112" s="4">
        <v>0</v>
      </c>
      <c r="K112" s="4">
        <v>0</v>
      </c>
      <c r="L112" s="4">
        <v>0.1</v>
      </c>
      <c r="M112" s="4">
        <v>15.87</v>
      </c>
      <c r="N112" s="4">
        <v>25.59</v>
      </c>
      <c r="O112" s="4">
        <v>8.33</v>
      </c>
      <c r="P112" s="4">
        <v>0.6</v>
      </c>
    </row>
    <row r="113" spans="1:16" x14ac:dyDescent="0.25">
      <c r="A113" s="4"/>
      <c r="B113" s="4"/>
      <c r="C113" s="4" t="s">
        <v>89</v>
      </c>
      <c r="D113" s="4">
        <v>40</v>
      </c>
      <c r="E113" s="4">
        <v>75.599999999999994</v>
      </c>
      <c r="F113" s="4">
        <v>2.92</v>
      </c>
      <c r="G113" s="4">
        <v>0.52</v>
      </c>
      <c r="H113" s="4">
        <v>14.2</v>
      </c>
      <c r="I113" s="4">
        <v>7.0000000000000007E-2</v>
      </c>
      <c r="J113" s="4">
        <v>0</v>
      </c>
      <c r="K113" s="4">
        <v>0</v>
      </c>
      <c r="L113" s="4">
        <v>0.56000000000000005</v>
      </c>
      <c r="M113" s="4">
        <v>14.8</v>
      </c>
      <c r="N113" s="4">
        <v>71.2</v>
      </c>
      <c r="O113" s="4">
        <v>22</v>
      </c>
      <c r="P113" s="4">
        <v>1.08</v>
      </c>
    </row>
    <row r="114" spans="1:16" x14ac:dyDescent="0.25">
      <c r="A114" s="4"/>
      <c r="B114" s="6"/>
      <c r="C114" s="8" t="s">
        <v>31</v>
      </c>
      <c r="D114" s="6">
        <v>925</v>
      </c>
      <c r="E114" s="6">
        <f t="shared" ref="E114:P114" si="11">SUM(E108:E113)</f>
        <v>848.78</v>
      </c>
      <c r="F114" s="6">
        <f t="shared" si="11"/>
        <v>23.35</v>
      </c>
      <c r="G114" s="6">
        <f t="shared" si="11"/>
        <v>27.59</v>
      </c>
      <c r="H114" s="6">
        <f t="shared" si="11"/>
        <v>127.19000000000001</v>
      </c>
      <c r="I114" s="6">
        <f t="shared" si="11"/>
        <v>0.31000000000000005</v>
      </c>
      <c r="J114" s="6">
        <f t="shared" si="11"/>
        <v>55.61</v>
      </c>
      <c r="K114" s="6">
        <f t="shared" si="11"/>
        <v>0.48</v>
      </c>
      <c r="L114" s="6">
        <f t="shared" si="11"/>
        <v>9.0399999999999991</v>
      </c>
      <c r="M114" s="6">
        <f t="shared" si="11"/>
        <v>131.97</v>
      </c>
      <c r="N114" s="6">
        <f t="shared" si="11"/>
        <v>332.92</v>
      </c>
      <c r="O114" s="6">
        <f t="shared" si="11"/>
        <v>91.81</v>
      </c>
      <c r="P114" s="6">
        <f t="shared" si="11"/>
        <v>5.3999999999999995</v>
      </c>
    </row>
    <row r="115" spans="1:16" x14ac:dyDescent="0.25">
      <c r="A115" s="4"/>
      <c r="B115" s="4"/>
      <c r="C115" s="5"/>
      <c r="D115" s="4"/>
      <c r="E115" s="4"/>
      <c r="F115" s="4"/>
      <c r="G115" s="37" t="s">
        <v>90</v>
      </c>
      <c r="H115" s="37"/>
      <c r="I115" s="37"/>
      <c r="J115" s="4"/>
      <c r="K115" s="4"/>
      <c r="L115" s="4"/>
      <c r="M115" s="4"/>
      <c r="N115" s="4"/>
      <c r="O115" s="4"/>
      <c r="P115" s="4"/>
    </row>
    <row r="116" spans="1:16" x14ac:dyDescent="0.25">
      <c r="A116" s="4"/>
      <c r="B116" s="38" t="s">
        <v>6</v>
      </c>
      <c r="C116" s="38" t="s">
        <v>7</v>
      </c>
      <c r="D116" s="38" t="s">
        <v>8</v>
      </c>
      <c r="E116" s="38" t="s">
        <v>9</v>
      </c>
      <c r="F116" s="38"/>
      <c r="G116" s="38"/>
      <c r="H116" s="38"/>
      <c r="I116" s="39" t="s">
        <v>10</v>
      </c>
      <c r="J116" s="39"/>
      <c r="K116" s="39"/>
      <c r="L116" s="39"/>
      <c r="M116" s="39"/>
      <c r="N116" s="39"/>
      <c r="O116" s="39"/>
      <c r="P116" s="39"/>
    </row>
    <row r="117" spans="1:16" x14ac:dyDescent="0.25">
      <c r="A117" s="4"/>
      <c r="B117" s="38"/>
      <c r="C117" s="38"/>
      <c r="D117" s="38"/>
      <c r="E117" s="6" t="s">
        <v>11</v>
      </c>
      <c r="F117" s="6" t="s">
        <v>12</v>
      </c>
      <c r="G117" s="6" t="s">
        <v>13</v>
      </c>
      <c r="H117" s="6" t="s">
        <v>14</v>
      </c>
      <c r="I117" s="6" t="s">
        <v>15</v>
      </c>
      <c r="J117" s="6" t="s">
        <v>16</v>
      </c>
      <c r="K117" s="6" t="s">
        <v>17</v>
      </c>
      <c r="L117" s="6" t="s">
        <v>18</v>
      </c>
      <c r="M117" s="6" t="s">
        <v>19</v>
      </c>
      <c r="N117" s="6" t="s">
        <v>20</v>
      </c>
      <c r="O117" s="6" t="s">
        <v>21</v>
      </c>
      <c r="P117" s="6" t="s">
        <v>22</v>
      </c>
    </row>
    <row r="118" spans="1:16" x14ac:dyDescent="0.25">
      <c r="A118" s="6" t="s">
        <v>23</v>
      </c>
      <c r="B118" s="4">
        <v>3</v>
      </c>
      <c r="C118" s="4" t="s">
        <v>65</v>
      </c>
      <c r="D118" s="4">
        <v>50</v>
      </c>
      <c r="E118" s="4">
        <v>162.80000000000001</v>
      </c>
      <c r="F118" s="4">
        <v>5.76</v>
      </c>
      <c r="G118" s="4">
        <v>7.95</v>
      </c>
      <c r="H118" s="4">
        <v>14.83</v>
      </c>
      <c r="I118" s="4">
        <v>0.04</v>
      </c>
      <c r="J118" s="4">
        <v>0.1</v>
      </c>
      <c r="K118" s="4">
        <v>0.6</v>
      </c>
      <c r="L118" s="4">
        <v>0.16</v>
      </c>
      <c r="M118" s="4">
        <v>139.19999999999999</v>
      </c>
      <c r="N118" s="4">
        <v>96</v>
      </c>
      <c r="O118" s="4">
        <v>9.4499999999999993</v>
      </c>
      <c r="P118" s="4">
        <v>0.49</v>
      </c>
    </row>
    <row r="119" spans="1:16" x14ac:dyDescent="0.25">
      <c r="A119" s="4"/>
      <c r="B119" s="4">
        <v>174</v>
      </c>
      <c r="C119" s="5" t="s">
        <v>91</v>
      </c>
      <c r="D119" s="13" t="s">
        <v>26</v>
      </c>
      <c r="E119" s="4">
        <v>281.27999999999997</v>
      </c>
      <c r="F119" s="4">
        <v>5.89</v>
      </c>
      <c r="G119" s="4">
        <v>11.16</v>
      </c>
      <c r="H119" s="4">
        <v>38.83</v>
      </c>
      <c r="I119" s="4">
        <v>0.06</v>
      </c>
      <c r="J119" s="4">
        <v>1.3</v>
      </c>
      <c r="K119" s="4">
        <v>0.06</v>
      </c>
      <c r="L119" s="4">
        <v>0.28000000000000003</v>
      </c>
      <c r="M119" s="4">
        <v>124.68</v>
      </c>
      <c r="N119" s="4">
        <v>157.4</v>
      </c>
      <c r="O119" s="4">
        <v>35.64</v>
      </c>
      <c r="P119" s="4">
        <v>0.55000000000000004</v>
      </c>
    </row>
    <row r="120" spans="1:16" x14ac:dyDescent="0.25">
      <c r="A120" s="4"/>
      <c r="B120" s="4">
        <v>382</v>
      </c>
      <c r="C120" s="5" t="s">
        <v>44</v>
      </c>
      <c r="D120" s="4">
        <v>200</v>
      </c>
      <c r="E120" s="4">
        <v>143</v>
      </c>
      <c r="F120" s="4">
        <v>3.79</v>
      </c>
      <c r="G120" s="4">
        <v>3.2</v>
      </c>
      <c r="H120" s="4">
        <v>25.81</v>
      </c>
      <c r="I120" s="4">
        <v>0.04</v>
      </c>
      <c r="J120" s="4">
        <v>1.3</v>
      </c>
      <c r="K120" s="4">
        <v>0</v>
      </c>
      <c r="L120" s="4">
        <v>0.01</v>
      </c>
      <c r="M120" s="4">
        <v>125.12</v>
      </c>
      <c r="N120" s="4">
        <v>116.2</v>
      </c>
      <c r="O120" s="4">
        <v>31</v>
      </c>
      <c r="P120" s="4">
        <v>0.98</v>
      </c>
    </row>
    <row r="121" spans="1:16" x14ac:dyDescent="0.25">
      <c r="A121" s="4"/>
      <c r="B121" s="4"/>
      <c r="C121" s="5" t="s">
        <v>29</v>
      </c>
      <c r="D121" s="4">
        <v>20</v>
      </c>
      <c r="E121" s="4">
        <v>47.6</v>
      </c>
      <c r="F121" s="4">
        <v>1.52</v>
      </c>
      <c r="G121" s="4">
        <v>0.16</v>
      </c>
      <c r="H121" s="4">
        <v>9.7200000000000006</v>
      </c>
      <c r="I121" s="4">
        <v>0.02</v>
      </c>
      <c r="J121" s="4">
        <v>0</v>
      </c>
      <c r="K121" s="4">
        <v>0</v>
      </c>
      <c r="L121" s="4">
        <v>0.02</v>
      </c>
      <c r="M121" s="4">
        <v>4</v>
      </c>
      <c r="N121" s="4">
        <v>13</v>
      </c>
      <c r="O121" s="4">
        <v>2.8</v>
      </c>
      <c r="P121" s="4">
        <v>0.22</v>
      </c>
    </row>
    <row r="122" spans="1:16" x14ac:dyDescent="0.25">
      <c r="A122" s="4"/>
      <c r="B122" s="4">
        <v>338</v>
      </c>
      <c r="C122" s="4" t="s">
        <v>30</v>
      </c>
      <c r="D122" s="4">
        <v>100</v>
      </c>
      <c r="E122" s="4">
        <v>45</v>
      </c>
      <c r="F122" s="4">
        <v>0.4</v>
      </c>
      <c r="G122" s="4">
        <v>0.4</v>
      </c>
      <c r="H122" s="4">
        <v>9.8000000000000007</v>
      </c>
      <c r="I122" s="4">
        <v>0.03</v>
      </c>
      <c r="J122" s="4">
        <v>4</v>
      </c>
      <c r="K122" s="4">
        <v>0.01</v>
      </c>
      <c r="L122" s="4">
        <v>0.4</v>
      </c>
      <c r="M122" s="4">
        <v>10</v>
      </c>
      <c r="N122" s="4">
        <v>8</v>
      </c>
      <c r="O122" s="4">
        <v>2</v>
      </c>
      <c r="P122" s="4">
        <v>1</v>
      </c>
    </row>
    <row r="123" spans="1:16" x14ac:dyDescent="0.25">
      <c r="A123" s="4"/>
      <c r="B123" s="6"/>
      <c r="C123" s="8" t="s">
        <v>31</v>
      </c>
      <c r="D123" s="6">
        <v>580</v>
      </c>
      <c r="E123" s="6">
        <f t="shared" ref="E123:P123" si="12">SUM(E118:E122)</f>
        <v>679.68</v>
      </c>
      <c r="F123" s="6">
        <f t="shared" si="12"/>
        <v>17.359999999999996</v>
      </c>
      <c r="G123" s="6">
        <f t="shared" si="12"/>
        <v>22.869999999999997</v>
      </c>
      <c r="H123" s="6">
        <f t="shared" si="12"/>
        <v>98.99</v>
      </c>
      <c r="I123" s="6">
        <f t="shared" si="12"/>
        <v>0.19</v>
      </c>
      <c r="J123" s="6">
        <f t="shared" si="12"/>
        <v>6.7</v>
      </c>
      <c r="K123" s="6">
        <f t="shared" si="12"/>
        <v>0.66999999999999993</v>
      </c>
      <c r="L123" s="6">
        <f t="shared" si="12"/>
        <v>0.87000000000000011</v>
      </c>
      <c r="M123" s="6">
        <f t="shared" si="12"/>
        <v>403</v>
      </c>
      <c r="N123" s="6">
        <f t="shared" si="12"/>
        <v>390.6</v>
      </c>
      <c r="O123" s="6">
        <f t="shared" si="12"/>
        <v>80.89</v>
      </c>
      <c r="P123" s="6">
        <f t="shared" si="12"/>
        <v>3.24</v>
      </c>
    </row>
    <row r="124" spans="1:16" x14ac:dyDescent="0.25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x14ac:dyDescent="0.25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22" customFormat="1" x14ac:dyDescent="0.25">
      <c r="A126" s="19" t="s">
        <v>32</v>
      </c>
      <c r="B126" s="19">
        <v>66</v>
      </c>
      <c r="C126" s="20" t="s">
        <v>92</v>
      </c>
      <c r="D126" s="19">
        <v>100</v>
      </c>
      <c r="E126" s="19">
        <v>90.87</v>
      </c>
      <c r="F126" s="19">
        <v>1.22</v>
      </c>
      <c r="G126" s="19">
        <v>6.08</v>
      </c>
      <c r="H126" s="19">
        <v>7.87</v>
      </c>
      <c r="I126" s="19">
        <v>0.04</v>
      </c>
      <c r="J126" s="19">
        <v>3.45</v>
      </c>
      <c r="K126" s="19">
        <v>0.9</v>
      </c>
      <c r="L126" s="19">
        <v>0.22</v>
      </c>
      <c r="M126" s="19">
        <v>18.63</v>
      </c>
      <c r="N126" s="19">
        <v>33.92</v>
      </c>
      <c r="O126" s="19">
        <v>20.23</v>
      </c>
      <c r="P126" s="19">
        <v>0.53</v>
      </c>
    </row>
    <row r="127" spans="1:16" s="12" customFormat="1" x14ac:dyDescent="0.25">
      <c r="A127" s="9"/>
      <c r="B127" s="9">
        <v>102</v>
      </c>
      <c r="C127" s="10" t="s">
        <v>93</v>
      </c>
      <c r="D127" s="11" t="s">
        <v>35</v>
      </c>
      <c r="E127" s="9">
        <v>161.26</v>
      </c>
      <c r="F127" s="9">
        <v>7.6</v>
      </c>
      <c r="G127" s="9">
        <v>8.3000000000000007</v>
      </c>
      <c r="H127" s="9">
        <v>19.5</v>
      </c>
      <c r="I127" s="9">
        <v>0.23</v>
      </c>
      <c r="J127" s="9">
        <v>13.73</v>
      </c>
      <c r="K127" s="9">
        <v>0.27</v>
      </c>
      <c r="L127" s="9">
        <v>2.4500000000000002</v>
      </c>
      <c r="M127" s="9">
        <v>34.72</v>
      </c>
      <c r="N127" s="9">
        <v>87.88</v>
      </c>
      <c r="O127" s="9">
        <v>36.42</v>
      </c>
      <c r="P127" s="9">
        <v>2.0499999999999998</v>
      </c>
    </row>
    <row r="128" spans="1:16" x14ac:dyDescent="0.25">
      <c r="A128" s="4"/>
      <c r="B128" s="4">
        <v>269</v>
      </c>
      <c r="C128" s="5" t="s">
        <v>73</v>
      </c>
      <c r="D128" s="13" t="s">
        <v>37</v>
      </c>
      <c r="E128" s="4">
        <v>180.63</v>
      </c>
      <c r="F128" s="4">
        <v>7.93</v>
      </c>
      <c r="G128" s="4">
        <v>12.29</v>
      </c>
      <c r="H128" s="4">
        <v>22.04</v>
      </c>
      <c r="I128" s="4">
        <v>1.1200000000000001</v>
      </c>
      <c r="J128" s="4">
        <v>1.49</v>
      </c>
      <c r="K128" s="4">
        <v>0.02</v>
      </c>
      <c r="L128" s="4">
        <v>2.46</v>
      </c>
      <c r="M128" s="4">
        <v>27.78</v>
      </c>
      <c r="N128" s="4">
        <v>93.39</v>
      </c>
      <c r="O128" s="4">
        <v>15.72</v>
      </c>
      <c r="P128" s="4">
        <v>1.3</v>
      </c>
    </row>
    <row r="129" spans="1:16" s="22" customFormat="1" x14ac:dyDescent="0.25">
      <c r="A129" s="19"/>
      <c r="B129" s="19">
        <v>302</v>
      </c>
      <c r="C129" s="20" t="s">
        <v>94</v>
      </c>
      <c r="D129" s="19">
        <v>200</v>
      </c>
      <c r="E129" s="19">
        <v>359.91</v>
      </c>
      <c r="F129" s="19">
        <v>11.66</v>
      </c>
      <c r="G129" s="19">
        <v>8.6999999999999993</v>
      </c>
      <c r="H129" s="19">
        <v>57.26</v>
      </c>
      <c r="I129" s="19">
        <v>0.28000000000000003</v>
      </c>
      <c r="J129" s="19"/>
      <c r="K129" s="19">
        <v>0.03</v>
      </c>
      <c r="L129" s="19">
        <v>0.82</v>
      </c>
      <c r="M129" s="19">
        <v>20.07</v>
      </c>
      <c r="N129" s="19">
        <v>276.58</v>
      </c>
      <c r="O129" s="19">
        <v>184.24</v>
      </c>
      <c r="P129" s="19">
        <v>6.19</v>
      </c>
    </row>
    <row r="130" spans="1:16" x14ac:dyDescent="0.25">
      <c r="A130" s="4"/>
      <c r="B130" s="4">
        <v>348</v>
      </c>
      <c r="C130" s="5" t="s">
        <v>95</v>
      </c>
      <c r="D130" s="4">
        <v>200</v>
      </c>
      <c r="E130" s="4">
        <v>124.18</v>
      </c>
      <c r="F130" s="4">
        <v>1.08</v>
      </c>
      <c r="G130" s="4">
        <v>0</v>
      </c>
      <c r="H130" s="4">
        <v>31.33</v>
      </c>
      <c r="I130" s="4">
        <v>0.02</v>
      </c>
      <c r="J130" s="4">
        <v>0.83</v>
      </c>
      <c r="K130" s="4">
        <v>0.12</v>
      </c>
      <c r="L130" s="4">
        <v>1.1399999999999999</v>
      </c>
      <c r="M130" s="4">
        <v>33.08</v>
      </c>
      <c r="N130" s="4">
        <v>30.19</v>
      </c>
      <c r="O130" s="4">
        <v>21.71</v>
      </c>
      <c r="P130" s="4">
        <v>0.66</v>
      </c>
    </row>
    <row r="131" spans="1:16" x14ac:dyDescent="0.25">
      <c r="A131" s="4"/>
      <c r="B131" s="4"/>
      <c r="C131" s="4" t="s">
        <v>40</v>
      </c>
      <c r="D131" s="4">
        <v>40</v>
      </c>
      <c r="E131" s="4">
        <v>98</v>
      </c>
      <c r="F131" s="4">
        <v>3.12</v>
      </c>
      <c r="G131" s="4">
        <v>0.36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 x14ac:dyDescent="0.25">
      <c r="A132" s="4"/>
      <c r="B132" s="6"/>
      <c r="C132" s="8" t="s">
        <v>31</v>
      </c>
      <c r="D132" s="6">
        <v>890</v>
      </c>
      <c r="E132" s="6">
        <f t="shared" ref="E132:P132" si="13">SUM(E126:E131)</f>
        <v>1014.8500000000001</v>
      </c>
      <c r="F132" s="6">
        <f t="shared" si="13"/>
        <v>32.61</v>
      </c>
      <c r="G132" s="6">
        <f t="shared" si="13"/>
        <v>35.730000000000004</v>
      </c>
      <c r="H132" s="6">
        <f t="shared" si="13"/>
        <v>138</v>
      </c>
      <c r="I132" s="6">
        <f t="shared" si="13"/>
        <v>1.6900000000000002</v>
      </c>
      <c r="J132" s="6">
        <f t="shared" si="13"/>
        <v>19.499999999999996</v>
      </c>
      <c r="K132" s="6">
        <f t="shared" si="13"/>
        <v>1.3399999999999999</v>
      </c>
      <c r="L132" s="6">
        <f t="shared" si="13"/>
        <v>7.0900000000000007</v>
      </c>
      <c r="M132" s="6">
        <f t="shared" si="13"/>
        <v>134.27999999999997</v>
      </c>
      <c r="N132" s="6">
        <f t="shared" si="13"/>
        <v>521.96</v>
      </c>
      <c r="O132" s="6">
        <f t="shared" si="13"/>
        <v>278.32</v>
      </c>
      <c r="P132" s="6">
        <f t="shared" si="13"/>
        <v>10.73</v>
      </c>
    </row>
    <row r="133" spans="1:16" x14ac:dyDescent="0.25">
      <c r="A133" s="4"/>
      <c r="B133" s="4"/>
      <c r="C133" s="5"/>
      <c r="D133" s="4"/>
      <c r="E133" s="4"/>
      <c r="F133" s="4"/>
      <c r="G133" s="37" t="s">
        <v>96</v>
      </c>
      <c r="H133" s="37"/>
      <c r="I133" s="37"/>
      <c r="J133" s="4"/>
      <c r="K133" s="4"/>
      <c r="L133" s="4"/>
      <c r="M133" s="4"/>
      <c r="N133" s="4"/>
      <c r="O133" s="4"/>
      <c r="P133" s="4"/>
    </row>
    <row r="134" spans="1:16" x14ac:dyDescent="0.25">
      <c r="A134" s="4"/>
      <c r="B134" s="38" t="s">
        <v>6</v>
      </c>
      <c r="C134" s="38" t="s">
        <v>7</v>
      </c>
      <c r="D134" s="38" t="s">
        <v>8</v>
      </c>
      <c r="E134" s="38" t="s">
        <v>9</v>
      </c>
      <c r="F134" s="38"/>
      <c r="G134" s="38"/>
      <c r="H134" s="38"/>
      <c r="I134" s="39" t="s">
        <v>10</v>
      </c>
      <c r="J134" s="39"/>
      <c r="K134" s="39"/>
      <c r="L134" s="39"/>
      <c r="M134" s="39"/>
      <c r="N134" s="39"/>
      <c r="O134" s="39"/>
      <c r="P134" s="39"/>
    </row>
    <row r="135" spans="1:16" x14ac:dyDescent="0.25">
      <c r="A135" s="4"/>
      <c r="B135" s="38"/>
      <c r="C135" s="38"/>
      <c r="D135" s="38"/>
      <c r="E135" s="6" t="s">
        <v>11</v>
      </c>
      <c r="F135" s="6" t="s">
        <v>12</v>
      </c>
      <c r="G135" s="6" t="s">
        <v>13</v>
      </c>
      <c r="H135" s="6" t="s">
        <v>14</v>
      </c>
      <c r="I135" s="6" t="s">
        <v>15</v>
      </c>
      <c r="J135" s="6" t="s">
        <v>16</v>
      </c>
      <c r="K135" s="6" t="s">
        <v>17</v>
      </c>
      <c r="L135" s="6" t="s">
        <v>18</v>
      </c>
      <c r="M135" s="6" t="s">
        <v>19</v>
      </c>
      <c r="N135" s="6" t="s">
        <v>20</v>
      </c>
      <c r="O135" s="6" t="s">
        <v>21</v>
      </c>
      <c r="P135" s="6" t="s">
        <v>22</v>
      </c>
    </row>
    <row r="136" spans="1:16" x14ac:dyDescent="0.25">
      <c r="A136" s="6" t="s">
        <v>97</v>
      </c>
      <c r="B136" s="4" t="s">
        <v>98</v>
      </c>
      <c r="C136" s="4" t="s">
        <v>99</v>
      </c>
      <c r="D136" s="13" t="s">
        <v>100</v>
      </c>
      <c r="E136" s="4">
        <v>409.5</v>
      </c>
      <c r="F136" s="4">
        <v>28.74</v>
      </c>
      <c r="G136" s="4">
        <v>21.95</v>
      </c>
      <c r="H136" s="4">
        <v>23.41</v>
      </c>
      <c r="I136" s="4">
        <v>0.09</v>
      </c>
      <c r="J136" s="4">
        <v>0.47</v>
      </c>
      <c r="K136" s="4">
        <v>0.13</v>
      </c>
      <c r="L136" s="4">
        <v>0.65</v>
      </c>
      <c r="M136" s="4">
        <v>290.25</v>
      </c>
      <c r="N136" s="4">
        <v>397.38</v>
      </c>
      <c r="O136" s="4">
        <v>39.1</v>
      </c>
      <c r="P136" s="4">
        <v>1.1100000000000001</v>
      </c>
    </row>
    <row r="137" spans="1:16" x14ac:dyDescent="0.25">
      <c r="A137" s="4"/>
      <c r="B137" s="4">
        <v>376</v>
      </c>
      <c r="C137" s="4" t="s">
        <v>68</v>
      </c>
      <c r="D137" s="4" t="s">
        <v>69</v>
      </c>
      <c r="E137" s="4">
        <v>56.85</v>
      </c>
      <c r="F137" s="4">
        <v>0.1</v>
      </c>
      <c r="G137" s="4">
        <v>0.03</v>
      </c>
      <c r="H137" s="4">
        <v>14.99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 x14ac:dyDescent="0.25">
      <c r="A138" s="4"/>
      <c r="B138" s="4">
        <v>2</v>
      </c>
      <c r="C138" s="4" t="s">
        <v>45</v>
      </c>
      <c r="D138" s="4">
        <v>55</v>
      </c>
      <c r="E138" s="4">
        <v>156.69999999999999</v>
      </c>
      <c r="F138" s="4">
        <v>2.38</v>
      </c>
      <c r="G138" s="4">
        <v>4.3899999999999997</v>
      </c>
      <c r="H138" s="4">
        <v>27.11</v>
      </c>
      <c r="I138" s="4">
        <v>0.05</v>
      </c>
      <c r="J138" s="4">
        <v>0.1</v>
      </c>
      <c r="K138" s="4">
        <v>0.02</v>
      </c>
      <c r="L138" s="4">
        <v>0.44</v>
      </c>
      <c r="M138" s="4">
        <v>10.9</v>
      </c>
      <c r="N138" s="4">
        <v>29.4</v>
      </c>
      <c r="O138" s="4">
        <v>11.3</v>
      </c>
      <c r="P138" s="4">
        <v>0.87</v>
      </c>
    </row>
    <row r="139" spans="1:16" x14ac:dyDescent="0.25">
      <c r="A139" s="4"/>
      <c r="B139" s="4"/>
      <c r="C139" s="4" t="s">
        <v>29</v>
      </c>
      <c r="D139" s="4">
        <v>40</v>
      </c>
      <c r="E139" s="4">
        <v>95.2</v>
      </c>
      <c r="F139" s="4">
        <v>3.04</v>
      </c>
      <c r="G139" s="4">
        <v>0.32</v>
      </c>
      <c r="H139" s="4">
        <v>19.440000000000001</v>
      </c>
      <c r="I139" s="4">
        <v>0.04</v>
      </c>
      <c r="J139" s="4">
        <v>0</v>
      </c>
      <c r="K139" s="4">
        <v>0</v>
      </c>
      <c r="L139" s="4">
        <v>0.04</v>
      </c>
      <c r="M139" s="4">
        <v>8</v>
      </c>
      <c r="N139" s="4">
        <v>26</v>
      </c>
      <c r="O139" s="4">
        <v>5.6</v>
      </c>
      <c r="P139" s="4">
        <v>0.44</v>
      </c>
    </row>
    <row r="140" spans="1:16" x14ac:dyDescent="0.25">
      <c r="A140" s="4"/>
      <c r="B140" s="4">
        <v>209</v>
      </c>
      <c r="C140" s="4" t="s">
        <v>84</v>
      </c>
      <c r="D140" s="4">
        <v>40</v>
      </c>
      <c r="E140" s="4">
        <v>62.8</v>
      </c>
      <c r="F140" s="4">
        <v>5.08</v>
      </c>
      <c r="G140" s="4">
        <v>4.5999999999999996</v>
      </c>
      <c r="H140" s="4">
        <v>0.28000000000000003</v>
      </c>
      <c r="I140" s="4">
        <v>0.03</v>
      </c>
      <c r="J140" s="4">
        <v>0</v>
      </c>
      <c r="K140" s="4">
        <v>0.1</v>
      </c>
      <c r="L140" s="4">
        <v>0.24</v>
      </c>
      <c r="M140" s="4">
        <v>22</v>
      </c>
      <c r="N140" s="4">
        <v>76.8</v>
      </c>
      <c r="O140" s="4">
        <v>4.8</v>
      </c>
      <c r="P140" s="4">
        <v>1</v>
      </c>
    </row>
    <row r="141" spans="1:16" x14ac:dyDescent="0.25">
      <c r="A141" s="4"/>
      <c r="B141" s="4"/>
      <c r="C141" s="6" t="s">
        <v>101</v>
      </c>
      <c r="D141" s="6">
        <v>550</v>
      </c>
      <c r="E141" s="6">
        <f t="shared" ref="E141:P141" si="14">SUM(E136:E140)</f>
        <v>781.05</v>
      </c>
      <c r="F141" s="6">
        <f t="shared" si="14"/>
        <v>39.339999999999996</v>
      </c>
      <c r="G141" s="6">
        <f t="shared" si="14"/>
        <v>31.29</v>
      </c>
      <c r="H141" s="6">
        <f t="shared" si="14"/>
        <v>85.22999999999999</v>
      </c>
      <c r="I141" s="6">
        <f t="shared" si="14"/>
        <v>0.21000000000000002</v>
      </c>
      <c r="J141" s="6">
        <f t="shared" si="14"/>
        <v>0.56999999999999995</v>
      </c>
      <c r="K141" s="6">
        <f t="shared" si="14"/>
        <v>0.25</v>
      </c>
      <c r="L141" s="6">
        <f t="shared" si="14"/>
        <v>1.37</v>
      </c>
      <c r="M141" s="6">
        <f t="shared" si="14"/>
        <v>331.15</v>
      </c>
      <c r="N141" s="6">
        <f t="shared" si="14"/>
        <v>529.57999999999993</v>
      </c>
      <c r="O141" s="6">
        <f t="shared" si="14"/>
        <v>60.800000000000004</v>
      </c>
      <c r="P141" s="6">
        <f t="shared" si="14"/>
        <v>3.42</v>
      </c>
    </row>
    <row r="142" spans="1:16" x14ac:dyDescent="0.25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x14ac:dyDescent="0.2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x14ac:dyDescent="0.25">
      <c r="A144" s="6" t="s">
        <v>102</v>
      </c>
      <c r="B144" s="6">
        <v>67</v>
      </c>
      <c r="C144" s="5" t="s">
        <v>77</v>
      </c>
      <c r="D144" s="4">
        <v>100</v>
      </c>
      <c r="E144" s="4">
        <v>124.34</v>
      </c>
      <c r="F144" s="4">
        <v>1.34</v>
      </c>
      <c r="G144" s="4">
        <v>10.11</v>
      </c>
      <c r="H144" s="4">
        <v>6.86</v>
      </c>
      <c r="I144" s="4">
        <v>0.05</v>
      </c>
      <c r="J144" s="4">
        <v>12.95</v>
      </c>
      <c r="K144" s="4">
        <v>0.22</v>
      </c>
      <c r="L144" s="4">
        <v>4.54</v>
      </c>
      <c r="M144" s="4">
        <v>26.65</v>
      </c>
      <c r="N144" s="4">
        <v>41.08</v>
      </c>
      <c r="O144" s="4">
        <v>18.53</v>
      </c>
      <c r="P144" s="4">
        <v>0.77</v>
      </c>
    </row>
    <row r="145" spans="1:16" s="12" customFormat="1" ht="30" x14ac:dyDescent="0.25">
      <c r="A145" s="9"/>
      <c r="B145" s="9">
        <v>82</v>
      </c>
      <c r="C145" s="10" t="s">
        <v>47</v>
      </c>
      <c r="D145" s="11" t="s">
        <v>72</v>
      </c>
      <c r="E145" s="9">
        <v>128.13</v>
      </c>
      <c r="F145" s="9">
        <v>4.5599999999999996</v>
      </c>
      <c r="G145" s="9">
        <v>8.99</v>
      </c>
      <c r="H145" s="9">
        <v>14.37</v>
      </c>
      <c r="I145" s="9">
        <v>0.05</v>
      </c>
      <c r="J145" s="9">
        <v>12.35</v>
      </c>
      <c r="K145" s="9">
        <v>0.27</v>
      </c>
      <c r="L145" s="9">
        <v>2.5</v>
      </c>
      <c r="M145" s="9">
        <v>45.01</v>
      </c>
      <c r="N145" s="9">
        <v>58.06</v>
      </c>
      <c r="O145" s="9">
        <v>28.33</v>
      </c>
      <c r="P145" s="9">
        <v>1.24</v>
      </c>
    </row>
    <row r="146" spans="1:16" x14ac:dyDescent="0.25">
      <c r="A146" s="4"/>
      <c r="B146" s="4">
        <v>294</v>
      </c>
      <c r="C146" s="5" t="s">
        <v>103</v>
      </c>
      <c r="D146" s="13" t="s">
        <v>37</v>
      </c>
      <c r="E146" s="4">
        <v>110.05</v>
      </c>
      <c r="F146" s="4">
        <v>9.7899999999999991</v>
      </c>
      <c r="G146" s="4">
        <v>10.39</v>
      </c>
      <c r="H146" s="4">
        <v>10.8</v>
      </c>
      <c r="I146" s="4">
        <v>0.03</v>
      </c>
      <c r="J146" s="4">
        <v>0.77</v>
      </c>
      <c r="K146" s="4">
        <v>0.02</v>
      </c>
      <c r="L146" s="4">
        <v>1.53</v>
      </c>
      <c r="M146" s="4">
        <v>25.95</v>
      </c>
      <c r="N146" s="4">
        <v>22.66</v>
      </c>
      <c r="O146" s="4">
        <v>8.82</v>
      </c>
      <c r="P146" s="4">
        <v>0.4</v>
      </c>
    </row>
    <row r="147" spans="1:16" x14ac:dyDescent="0.25">
      <c r="A147" s="4"/>
      <c r="B147" s="4">
        <v>304</v>
      </c>
      <c r="C147" s="5" t="s">
        <v>104</v>
      </c>
      <c r="D147" s="4">
        <v>200</v>
      </c>
      <c r="E147" s="4">
        <v>266.89999999999998</v>
      </c>
      <c r="F147" s="4">
        <v>4.88</v>
      </c>
      <c r="G147" s="4">
        <v>8.14</v>
      </c>
      <c r="H147" s="4">
        <v>47.83</v>
      </c>
      <c r="I147" s="4">
        <v>0.03</v>
      </c>
      <c r="J147" s="4">
        <v>0</v>
      </c>
      <c r="K147" s="4">
        <v>0.04</v>
      </c>
      <c r="L147" s="4">
        <v>0.38</v>
      </c>
      <c r="M147" s="4">
        <v>3.48</v>
      </c>
      <c r="N147" s="4">
        <v>82.62</v>
      </c>
      <c r="O147" s="4">
        <v>25.56</v>
      </c>
      <c r="P147" s="4">
        <v>0.69</v>
      </c>
    </row>
    <row r="148" spans="1:16" x14ac:dyDescent="0.25">
      <c r="A148" s="4"/>
      <c r="B148" s="4">
        <v>349</v>
      </c>
      <c r="C148" s="5" t="s">
        <v>105</v>
      </c>
      <c r="D148" s="4">
        <v>200</v>
      </c>
      <c r="E148" s="4">
        <v>126.05</v>
      </c>
      <c r="F148" s="4">
        <v>0.56999999999999995</v>
      </c>
      <c r="G148" s="4">
        <v>0</v>
      </c>
      <c r="H148" s="4">
        <v>32.21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 x14ac:dyDescent="0.25">
      <c r="A149" s="4"/>
      <c r="B149" s="4"/>
      <c r="C149" s="4" t="s">
        <v>40</v>
      </c>
      <c r="D149" s="4">
        <v>40</v>
      </c>
      <c r="E149" s="4">
        <v>98</v>
      </c>
      <c r="F149" s="4">
        <v>3.12</v>
      </c>
      <c r="G149" s="4">
        <v>0.36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 x14ac:dyDescent="0.25">
      <c r="A150" s="4"/>
      <c r="B150" s="6"/>
      <c r="C150" s="8" t="s">
        <v>31</v>
      </c>
      <c r="D150" s="6">
        <v>895</v>
      </c>
      <c r="E150" s="6">
        <f t="shared" ref="E150:P150" si="15">SUM(E144:E149)</f>
        <v>853.46999999999991</v>
      </c>
      <c r="F150" s="6">
        <f t="shared" si="15"/>
        <v>24.259999999999998</v>
      </c>
      <c r="G150" s="6">
        <f t="shared" si="15"/>
        <v>37.99</v>
      </c>
      <c r="H150" s="6">
        <f t="shared" si="15"/>
        <v>112.07</v>
      </c>
      <c r="I150" s="6">
        <f t="shared" si="15"/>
        <v>0.16</v>
      </c>
      <c r="J150" s="6">
        <f t="shared" si="15"/>
        <v>26.069999999999997</v>
      </c>
      <c r="K150" s="6">
        <f t="shared" si="15"/>
        <v>0.55000000000000004</v>
      </c>
      <c r="L150" s="6">
        <f t="shared" si="15"/>
        <v>8.9500000000000011</v>
      </c>
      <c r="M150" s="6">
        <f t="shared" si="15"/>
        <v>101.09</v>
      </c>
      <c r="N150" s="6">
        <f t="shared" si="15"/>
        <v>204.42000000000002</v>
      </c>
      <c r="O150" s="6">
        <f t="shared" si="15"/>
        <v>81.239999999999995</v>
      </c>
      <c r="P150" s="6">
        <f t="shared" si="15"/>
        <v>3.0999999999999996</v>
      </c>
    </row>
    <row r="151" spans="1:16" x14ac:dyDescent="0.25">
      <c r="A151" s="4"/>
      <c r="B151" s="4"/>
      <c r="C151" s="5"/>
      <c r="D151" s="4"/>
      <c r="E151" s="4"/>
      <c r="F151" s="4"/>
      <c r="G151" s="37" t="s">
        <v>106</v>
      </c>
      <c r="H151" s="37"/>
      <c r="I151" s="37"/>
      <c r="J151" s="4"/>
      <c r="K151" s="4"/>
      <c r="L151" s="4"/>
      <c r="M151" s="4"/>
      <c r="N151" s="4"/>
      <c r="O151" s="4"/>
      <c r="P151" s="4"/>
    </row>
    <row r="152" spans="1:16" x14ac:dyDescent="0.25">
      <c r="A152" s="4"/>
      <c r="B152" s="38" t="s">
        <v>6</v>
      </c>
      <c r="C152" s="38" t="s">
        <v>7</v>
      </c>
      <c r="D152" s="38" t="s">
        <v>8</v>
      </c>
      <c r="E152" s="38" t="s">
        <v>9</v>
      </c>
      <c r="F152" s="38"/>
      <c r="G152" s="38"/>
      <c r="H152" s="38"/>
      <c r="I152" s="39" t="s">
        <v>10</v>
      </c>
      <c r="J152" s="39"/>
      <c r="K152" s="39"/>
      <c r="L152" s="39"/>
      <c r="M152" s="39"/>
      <c r="N152" s="39"/>
      <c r="O152" s="39"/>
      <c r="P152" s="39"/>
    </row>
    <row r="153" spans="1:16" x14ac:dyDescent="0.25">
      <c r="A153" s="4"/>
      <c r="B153" s="38"/>
      <c r="C153" s="38"/>
      <c r="D153" s="38"/>
      <c r="E153" s="6" t="s">
        <v>11</v>
      </c>
      <c r="F153" s="6" t="s">
        <v>12</v>
      </c>
      <c r="G153" s="6" t="s">
        <v>13</v>
      </c>
      <c r="H153" s="6" t="s">
        <v>14</v>
      </c>
      <c r="I153" s="6" t="s">
        <v>15</v>
      </c>
      <c r="J153" s="6" t="s">
        <v>16</v>
      </c>
      <c r="K153" s="6" t="s">
        <v>17</v>
      </c>
      <c r="L153" s="6" t="s">
        <v>18</v>
      </c>
      <c r="M153" s="6" t="s">
        <v>19</v>
      </c>
      <c r="N153" s="6" t="s">
        <v>20</v>
      </c>
      <c r="O153" s="6" t="s">
        <v>21</v>
      </c>
      <c r="P153" s="6" t="s">
        <v>22</v>
      </c>
    </row>
    <row r="154" spans="1:16" x14ac:dyDescent="0.25">
      <c r="A154" s="6" t="s">
        <v>23</v>
      </c>
      <c r="B154" s="4">
        <v>14</v>
      </c>
      <c r="C154" s="5" t="s">
        <v>107</v>
      </c>
      <c r="D154" s="4">
        <v>10</v>
      </c>
      <c r="E154" s="4">
        <v>74.8</v>
      </c>
      <c r="F154" s="4">
        <v>0.05</v>
      </c>
      <c r="G154" s="4">
        <v>8.25</v>
      </c>
      <c r="H154" s="4">
        <v>0.08</v>
      </c>
      <c r="I154" s="4">
        <v>0</v>
      </c>
      <c r="J154" s="4">
        <v>0</v>
      </c>
      <c r="K154" s="4">
        <v>0.04</v>
      </c>
      <c r="L154" s="4">
        <v>0.1</v>
      </c>
      <c r="M154" s="4">
        <v>2.4</v>
      </c>
      <c r="N154" s="4">
        <v>3</v>
      </c>
      <c r="O154" s="4">
        <v>0</v>
      </c>
      <c r="P154" s="4">
        <v>0.02</v>
      </c>
    </row>
    <row r="155" spans="1:16" x14ac:dyDescent="0.25">
      <c r="A155" s="4"/>
      <c r="B155" s="4">
        <v>173</v>
      </c>
      <c r="C155" s="5" t="s">
        <v>25</v>
      </c>
      <c r="D155" s="13" t="s">
        <v>26</v>
      </c>
      <c r="E155" s="4">
        <v>320.3</v>
      </c>
      <c r="F155" s="4">
        <v>8.5299999999999994</v>
      </c>
      <c r="G155" s="4">
        <v>12.28</v>
      </c>
      <c r="H155" s="4">
        <v>43.61</v>
      </c>
      <c r="I155" s="4">
        <v>0.19</v>
      </c>
      <c r="J155" s="4">
        <v>1.3</v>
      </c>
      <c r="K155" s="4">
        <v>0.06</v>
      </c>
      <c r="L155" s="4">
        <v>0.25</v>
      </c>
      <c r="M155" s="4">
        <v>134.54</v>
      </c>
      <c r="N155" s="4">
        <v>207.4</v>
      </c>
      <c r="O155" s="4">
        <v>54.94</v>
      </c>
      <c r="P155" s="4">
        <v>1.46</v>
      </c>
    </row>
    <row r="156" spans="1:16" x14ac:dyDescent="0.25">
      <c r="A156" s="4"/>
      <c r="B156" s="4"/>
      <c r="C156" s="5" t="s">
        <v>39</v>
      </c>
      <c r="D156" s="4">
        <v>200</v>
      </c>
      <c r="E156" s="4">
        <v>33</v>
      </c>
      <c r="F156" s="4">
        <v>0.54</v>
      </c>
      <c r="G156" s="4">
        <v>0.1</v>
      </c>
      <c r="H156" s="4">
        <v>8.58</v>
      </c>
      <c r="I156" s="4">
        <v>0</v>
      </c>
      <c r="J156" s="4">
        <v>1.38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 x14ac:dyDescent="0.25">
      <c r="A157" s="4"/>
      <c r="B157" s="4"/>
      <c r="C157" s="5" t="s">
        <v>29</v>
      </c>
      <c r="D157" s="4">
        <v>40</v>
      </c>
      <c r="E157" s="4">
        <v>95.2</v>
      </c>
      <c r="F157" s="4">
        <v>3.04</v>
      </c>
      <c r="G157" s="4">
        <v>0.32</v>
      </c>
      <c r="H157" s="4">
        <v>19.440000000000001</v>
      </c>
      <c r="I157" s="4">
        <v>0.04</v>
      </c>
      <c r="J157" s="4">
        <v>0</v>
      </c>
      <c r="K157" s="4">
        <v>0</v>
      </c>
      <c r="L157" s="4">
        <v>0.04</v>
      </c>
      <c r="M157" s="4">
        <v>8</v>
      </c>
      <c r="N157" s="4">
        <v>26</v>
      </c>
      <c r="O157" s="4">
        <v>5.6</v>
      </c>
      <c r="P157" s="4">
        <v>0.44</v>
      </c>
    </row>
    <row r="158" spans="1:16" x14ac:dyDescent="0.25">
      <c r="A158" s="4"/>
      <c r="B158" s="4">
        <v>338</v>
      </c>
      <c r="C158" s="4" t="s">
        <v>30</v>
      </c>
      <c r="D158" s="4">
        <v>100</v>
      </c>
      <c r="E158" s="4">
        <v>45</v>
      </c>
      <c r="F158" s="4">
        <v>0.4</v>
      </c>
      <c r="G158" s="4">
        <v>0.4</v>
      </c>
      <c r="H158" s="4">
        <v>9.8000000000000007</v>
      </c>
      <c r="I158" s="4">
        <v>0.03</v>
      </c>
      <c r="J158" s="4">
        <v>4</v>
      </c>
      <c r="K158" s="4">
        <v>0.01</v>
      </c>
      <c r="L158" s="4">
        <v>0.4</v>
      </c>
      <c r="M158" s="4">
        <v>10</v>
      </c>
      <c r="N158" s="4">
        <v>8</v>
      </c>
      <c r="O158" s="4">
        <v>2</v>
      </c>
      <c r="P158" s="4">
        <v>1</v>
      </c>
    </row>
    <row r="159" spans="1:16" x14ac:dyDescent="0.25">
      <c r="A159" s="4"/>
      <c r="B159" s="6"/>
      <c r="C159" s="8" t="s">
        <v>31</v>
      </c>
      <c r="D159" s="6">
        <v>560</v>
      </c>
      <c r="E159" s="6">
        <f t="shared" ref="E159:P159" si="16">SUM(E154:E158)</f>
        <v>568.30000000000007</v>
      </c>
      <c r="F159" s="6">
        <f t="shared" si="16"/>
        <v>12.56</v>
      </c>
      <c r="G159" s="6">
        <f t="shared" si="16"/>
        <v>21.35</v>
      </c>
      <c r="H159" s="6">
        <f t="shared" si="16"/>
        <v>81.509999999999991</v>
      </c>
      <c r="I159" s="6">
        <f t="shared" si="16"/>
        <v>0.26</v>
      </c>
      <c r="J159" s="6">
        <f t="shared" si="16"/>
        <v>6.68</v>
      </c>
      <c r="K159" s="6">
        <f t="shared" si="16"/>
        <v>0.11</v>
      </c>
      <c r="L159" s="6">
        <f t="shared" si="16"/>
        <v>0.79</v>
      </c>
      <c r="M159" s="6">
        <f t="shared" si="16"/>
        <v>154.94</v>
      </c>
      <c r="N159" s="6">
        <f t="shared" si="16"/>
        <v>244.4</v>
      </c>
      <c r="O159" s="6">
        <f t="shared" si="16"/>
        <v>62.54</v>
      </c>
      <c r="P159" s="6">
        <f t="shared" si="16"/>
        <v>2.92</v>
      </c>
    </row>
    <row r="160" spans="1:16" x14ac:dyDescent="0.25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30" x14ac:dyDescent="0.25">
      <c r="A161" s="6" t="s">
        <v>32</v>
      </c>
      <c r="B161" s="4">
        <v>47</v>
      </c>
      <c r="C161" s="5" t="s">
        <v>108</v>
      </c>
      <c r="D161" s="4">
        <v>150</v>
      </c>
      <c r="E161" s="4">
        <v>125.08</v>
      </c>
      <c r="F161" s="4">
        <v>2.4</v>
      </c>
      <c r="G161" s="4">
        <v>7.49</v>
      </c>
      <c r="H161" s="4">
        <v>11.52</v>
      </c>
      <c r="I161" s="4">
        <v>0.03</v>
      </c>
      <c r="J161" s="4">
        <v>37.950000000000003</v>
      </c>
      <c r="K161" s="4">
        <v>0</v>
      </c>
      <c r="L161" s="4">
        <v>3.45</v>
      </c>
      <c r="M161" s="4">
        <v>62.92</v>
      </c>
      <c r="N161" s="4">
        <v>46.37</v>
      </c>
      <c r="O161" s="4">
        <v>21.54</v>
      </c>
      <c r="P161" s="4">
        <v>0.85</v>
      </c>
    </row>
    <row r="162" spans="1:16" s="12" customFormat="1" x14ac:dyDescent="0.25">
      <c r="A162" s="9"/>
      <c r="B162" s="9">
        <v>103</v>
      </c>
      <c r="C162" s="9" t="s">
        <v>109</v>
      </c>
      <c r="D162" s="9" t="s">
        <v>35</v>
      </c>
      <c r="E162" s="9">
        <v>134.93</v>
      </c>
      <c r="F162" s="9">
        <v>5.28</v>
      </c>
      <c r="G162" s="9">
        <v>5.76</v>
      </c>
      <c r="H162" s="9">
        <v>20.91</v>
      </c>
      <c r="I162" s="9">
        <v>0.04</v>
      </c>
      <c r="J162" s="9">
        <v>0.94</v>
      </c>
      <c r="K162" s="9">
        <v>0.2</v>
      </c>
      <c r="L162" s="9">
        <v>2.57</v>
      </c>
      <c r="M162" s="9">
        <v>9.9</v>
      </c>
      <c r="N162" s="9">
        <v>29.75</v>
      </c>
      <c r="O162" s="9">
        <v>9.09</v>
      </c>
      <c r="P162" s="9">
        <v>0.5</v>
      </c>
    </row>
    <row r="163" spans="1:16" x14ac:dyDescent="0.25">
      <c r="A163" s="4"/>
      <c r="B163" s="4">
        <v>234</v>
      </c>
      <c r="C163" s="5" t="s">
        <v>61</v>
      </c>
      <c r="D163" s="13" t="s">
        <v>37</v>
      </c>
      <c r="E163" s="4">
        <v>118.76</v>
      </c>
      <c r="F163" s="4">
        <v>7.21</v>
      </c>
      <c r="G163" s="4">
        <v>5</v>
      </c>
      <c r="H163" s="4">
        <v>10.92</v>
      </c>
      <c r="I163" s="4">
        <v>0.06</v>
      </c>
      <c r="J163" s="4">
        <v>0.62</v>
      </c>
      <c r="K163" s="4">
        <v>0.03</v>
      </c>
      <c r="L163" s="4">
        <v>2.54</v>
      </c>
      <c r="M163" s="4">
        <v>45.26</v>
      </c>
      <c r="N163" s="4">
        <v>102.07</v>
      </c>
      <c r="O163" s="4">
        <v>8.82</v>
      </c>
      <c r="P163" s="4">
        <v>0.4</v>
      </c>
    </row>
    <row r="164" spans="1:16" x14ac:dyDescent="0.25">
      <c r="A164" s="4"/>
      <c r="B164" s="4">
        <v>312</v>
      </c>
      <c r="C164" s="5" t="s">
        <v>62</v>
      </c>
      <c r="D164" s="4">
        <v>230</v>
      </c>
      <c r="E164" s="4">
        <v>253.42</v>
      </c>
      <c r="F164" s="4">
        <v>4.78</v>
      </c>
      <c r="G164" s="4">
        <v>12.51</v>
      </c>
      <c r="H164" s="4">
        <v>30.23</v>
      </c>
      <c r="I164" s="4">
        <v>0.21</v>
      </c>
      <c r="J164" s="4">
        <v>7.98</v>
      </c>
      <c r="K164" s="4">
        <v>0.26</v>
      </c>
      <c r="L164" s="4">
        <v>0.33</v>
      </c>
      <c r="M164" s="4">
        <v>57.94</v>
      </c>
      <c r="N164" s="4">
        <v>126.86</v>
      </c>
      <c r="O164" s="4">
        <v>45.55</v>
      </c>
      <c r="P164" s="4">
        <v>1.52</v>
      </c>
    </row>
    <row r="165" spans="1:16" x14ac:dyDescent="0.25">
      <c r="A165" s="4"/>
      <c r="B165" s="4">
        <v>348</v>
      </c>
      <c r="C165" s="5" t="s">
        <v>110</v>
      </c>
      <c r="D165" s="4">
        <v>200</v>
      </c>
      <c r="E165" s="4">
        <v>92.81</v>
      </c>
      <c r="F165" s="4">
        <v>0.34</v>
      </c>
      <c r="G165" s="4">
        <v>0</v>
      </c>
      <c r="H165" s="4">
        <v>23.65</v>
      </c>
      <c r="I165" s="4">
        <v>0</v>
      </c>
      <c r="J165" s="4">
        <v>0.45</v>
      </c>
      <c r="K165" s="4">
        <v>0</v>
      </c>
      <c r="L165" s="4">
        <v>0.27</v>
      </c>
      <c r="M165" s="4">
        <v>11.89</v>
      </c>
      <c r="N165" s="4">
        <v>12.33</v>
      </c>
      <c r="O165" s="4">
        <v>15.16</v>
      </c>
      <c r="P165" s="4">
        <v>0.45</v>
      </c>
    </row>
    <row r="166" spans="1:16" x14ac:dyDescent="0.25">
      <c r="A166" s="4"/>
      <c r="B166" s="4"/>
      <c r="C166" s="4" t="s">
        <v>40</v>
      </c>
      <c r="D166" s="4">
        <v>40</v>
      </c>
      <c r="E166" s="4">
        <v>94.5</v>
      </c>
      <c r="F166" s="4">
        <v>3.65</v>
      </c>
      <c r="G166" s="4">
        <v>0.65</v>
      </c>
      <c r="H166" s="4">
        <v>17.75</v>
      </c>
      <c r="I166" s="4">
        <v>0.09</v>
      </c>
      <c r="J166" s="4">
        <v>0</v>
      </c>
      <c r="K166" s="4">
        <v>0</v>
      </c>
      <c r="L166" s="4">
        <v>0.7</v>
      </c>
      <c r="M166" s="4">
        <v>18.5</v>
      </c>
      <c r="N166" s="4">
        <v>89</v>
      </c>
      <c r="O166" s="4">
        <v>27.5</v>
      </c>
      <c r="P166" s="4">
        <v>1.35</v>
      </c>
    </row>
    <row r="167" spans="1:16" x14ac:dyDescent="0.25">
      <c r="A167" s="4"/>
      <c r="B167" s="4"/>
      <c r="C167" s="8" t="s">
        <v>31</v>
      </c>
      <c r="D167" s="6">
        <v>970</v>
      </c>
      <c r="E167" s="6">
        <f t="shared" ref="E167:P167" si="17">SUM(E161:E166)</f>
        <v>819.5</v>
      </c>
      <c r="F167" s="6">
        <f t="shared" si="17"/>
        <v>23.66</v>
      </c>
      <c r="G167" s="6">
        <f t="shared" si="17"/>
        <v>31.409999999999997</v>
      </c>
      <c r="H167" s="6">
        <f t="shared" si="17"/>
        <v>114.97999999999999</v>
      </c>
      <c r="I167" s="6">
        <f t="shared" si="17"/>
        <v>0.42999999999999994</v>
      </c>
      <c r="J167" s="6">
        <f t="shared" si="17"/>
        <v>47.94</v>
      </c>
      <c r="K167" s="6">
        <f t="shared" si="17"/>
        <v>0.49</v>
      </c>
      <c r="L167" s="6">
        <f t="shared" si="17"/>
        <v>9.8599999999999977</v>
      </c>
      <c r="M167" s="6">
        <f t="shared" si="17"/>
        <v>206.41000000000003</v>
      </c>
      <c r="N167" s="6">
        <f t="shared" si="17"/>
        <v>406.38</v>
      </c>
      <c r="O167" s="6">
        <f t="shared" si="17"/>
        <v>127.66</v>
      </c>
      <c r="P167" s="6">
        <f t="shared" si="17"/>
        <v>5.07</v>
      </c>
    </row>
    <row r="168" spans="1:16" x14ac:dyDescent="0.25">
      <c r="A168" s="4"/>
      <c r="B168" s="4"/>
      <c r="C168" s="5"/>
      <c r="D168" s="4"/>
      <c r="E168" s="4"/>
      <c r="F168" s="4"/>
      <c r="G168" s="37" t="s">
        <v>111</v>
      </c>
      <c r="H168" s="37"/>
      <c r="I168" s="37"/>
      <c r="J168" s="4"/>
      <c r="K168" s="4"/>
      <c r="L168" s="4"/>
      <c r="M168" s="4"/>
      <c r="N168" s="4"/>
      <c r="O168" s="4"/>
      <c r="P168" s="4"/>
    </row>
    <row r="169" spans="1:16" x14ac:dyDescent="0.25">
      <c r="A169" s="4"/>
      <c r="B169" s="38" t="s">
        <v>6</v>
      </c>
      <c r="C169" s="38" t="s">
        <v>7</v>
      </c>
      <c r="D169" s="38" t="s">
        <v>8</v>
      </c>
      <c r="E169" s="38" t="s">
        <v>9</v>
      </c>
      <c r="F169" s="38"/>
      <c r="G169" s="38"/>
      <c r="H169" s="38"/>
      <c r="I169" s="39" t="s">
        <v>10</v>
      </c>
      <c r="J169" s="39"/>
      <c r="K169" s="39"/>
      <c r="L169" s="39"/>
      <c r="M169" s="39"/>
      <c r="N169" s="39"/>
      <c r="O169" s="39"/>
      <c r="P169" s="39"/>
    </row>
    <row r="170" spans="1:16" x14ac:dyDescent="0.25">
      <c r="A170" s="4"/>
      <c r="B170" s="38"/>
      <c r="C170" s="38"/>
      <c r="D170" s="38"/>
      <c r="E170" s="6" t="s">
        <v>11</v>
      </c>
      <c r="F170" s="6" t="s">
        <v>12</v>
      </c>
      <c r="G170" s="6" t="s">
        <v>13</v>
      </c>
      <c r="H170" s="6" t="s">
        <v>14</v>
      </c>
      <c r="I170" s="6" t="s">
        <v>15</v>
      </c>
      <c r="J170" s="6" t="s">
        <v>16</v>
      </c>
      <c r="K170" s="6" t="s">
        <v>17</v>
      </c>
      <c r="L170" s="6" t="s">
        <v>18</v>
      </c>
      <c r="M170" s="6" t="s">
        <v>19</v>
      </c>
      <c r="N170" s="6" t="s">
        <v>20</v>
      </c>
      <c r="O170" s="6" t="s">
        <v>21</v>
      </c>
      <c r="P170" s="6" t="s">
        <v>22</v>
      </c>
    </row>
    <row r="171" spans="1:16" x14ac:dyDescent="0.25">
      <c r="A171" s="6" t="s">
        <v>23</v>
      </c>
      <c r="B171" s="4">
        <v>1</v>
      </c>
      <c r="C171" s="4" t="s">
        <v>112</v>
      </c>
      <c r="D171" s="4">
        <v>40</v>
      </c>
      <c r="E171" s="4">
        <v>146.19999999999999</v>
      </c>
      <c r="F171" s="4">
        <v>2.33</v>
      </c>
      <c r="G171" s="4">
        <v>8.49</v>
      </c>
      <c r="H171" s="4">
        <v>14.66</v>
      </c>
      <c r="I171" s="4">
        <v>0.03</v>
      </c>
      <c r="J171" s="4">
        <v>0</v>
      </c>
      <c r="K171" s="4">
        <v>0.04</v>
      </c>
      <c r="L171" s="4">
        <v>0.13</v>
      </c>
      <c r="M171" s="4">
        <v>8.4</v>
      </c>
      <c r="N171" s="4">
        <v>22.5</v>
      </c>
      <c r="O171" s="4">
        <v>4.2</v>
      </c>
      <c r="P171" s="4">
        <v>0.35</v>
      </c>
    </row>
    <row r="172" spans="1:16" x14ac:dyDescent="0.25">
      <c r="A172" s="4"/>
      <c r="B172" s="4">
        <v>204</v>
      </c>
      <c r="C172" s="4" t="s">
        <v>113</v>
      </c>
      <c r="D172" s="13" t="s">
        <v>114</v>
      </c>
      <c r="E172" s="4">
        <v>286.32</v>
      </c>
      <c r="F172" s="4">
        <v>10.95</v>
      </c>
      <c r="G172" s="4">
        <v>9.41</v>
      </c>
      <c r="H172" s="4">
        <v>38.33</v>
      </c>
      <c r="I172" s="4">
        <v>7.0000000000000007E-2</v>
      </c>
      <c r="J172" s="4">
        <v>0.14000000000000001</v>
      </c>
      <c r="K172" s="4">
        <v>7.0000000000000007E-2</v>
      </c>
      <c r="L172" s="4">
        <v>1.1000000000000001</v>
      </c>
      <c r="M172" s="4">
        <v>66.209999999999994</v>
      </c>
      <c r="N172" s="4">
        <v>121.92</v>
      </c>
      <c r="O172" s="4">
        <v>14.52</v>
      </c>
      <c r="P172" s="4">
        <v>1.1299999999999999</v>
      </c>
    </row>
    <row r="173" spans="1:16" x14ac:dyDescent="0.25">
      <c r="A173" s="4"/>
      <c r="B173" s="4">
        <v>382</v>
      </c>
      <c r="C173" s="4" t="s">
        <v>44</v>
      </c>
      <c r="D173" s="4">
        <v>200</v>
      </c>
      <c r="E173" s="4">
        <v>143</v>
      </c>
      <c r="F173" s="4">
        <v>3.79</v>
      </c>
      <c r="G173" s="4">
        <v>3.2</v>
      </c>
      <c r="H173" s="4">
        <v>25.81</v>
      </c>
      <c r="I173" s="4">
        <v>0.04</v>
      </c>
      <c r="J173" s="4">
        <v>1.3</v>
      </c>
      <c r="K173" s="4">
        <v>0.02</v>
      </c>
      <c r="L173" s="4">
        <v>0.01</v>
      </c>
      <c r="M173" s="4">
        <v>125.12</v>
      </c>
      <c r="N173" s="4">
        <v>116.2</v>
      </c>
      <c r="O173" s="4">
        <v>31</v>
      </c>
      <c r="P173" s="4">
        <v>0.98</v>
      </c>
    </row>
    <row r="174" spans="1:16" x14ac:dyDescent="0.25">
      <c r="A174" s="4"/>
      <c r="B174" s="4"/>
      <c r="C174" s="4" t="s">
        <v>29</v>
      </c>
      <c r="D174" s="4">
        <v>40</v>
      </c>
      <c r="E174" s="4">
        <v>95.2</v>
      </c>
      <c r="F174" s="4">
        <v>3.04</v>
      </c>
      <c r="G174" s="4">
        <v>0.32</v>
      </c>
      <c r="H174" s="4">
        <v>19.440000000000001</v>
      </c>
      <c r="I174" s="4">
        <v>0.04</v>
      </c>
      <c r="J174" s="4">
        <v>0</v>
      </c>
      <c r="K174" s="4">
        <v>0</v>
      </c>
      <c r="L174" s="4">
        <v>0.04</v>
      </c>
      <c r="M174" s="4">
        <v>8</v>
      </c>
      <c r="N174" s="4">
        <v>26</v>
      </c>
      <c r="O174" s="4">
        <v>5.6</v>
      </c>
      <c r="P174" s="4">
        <v>0.44</v>
      </c>
    </row>
    <row r="175" spans="1:16" x14ac:dyDescent="0.25">
      <c r="A175" s="6"/>
      <c r="B175" s="4">
        <v>209</v>
      </c>
      <c r="C175" s="4" t="s">
        <v>84</v>
      </c>
      <c r="D175" s="4">
        <v>40</v>
      </c>
      <c r="E175" s="4">
        <v>62.8</v>
      </c>
      <c r="F175" s="4">
        <v>5.08</v>
      </c>
      <c r="G175" s="4">
        <v>4.5999999999999996</v>
      </c>
      <c r="H175" s="4">
        <v>0.28000000000000003</v>
      </c>
      <c r="I175" s="4">
        <v>0.03</v>
      </c>
      <c r="J175" s="4">
        <v>0</v>
      </c>
      <c r="K175" s="4">
        <v>0.1</v>
      </c>
      <c r="L175" s="4">
        <v>0.24</v>
      </c>
      <c r="M175" s="4">
        <v>22</v>
      </c>
      <c r="N175" s="4">
        <v>76.8</v>
      </c>
      <c r="O175" s="4">
        <v>4.8</v>
      </c>
      <c r="P175" s="4">
        <v>1</v>
      </c>
    </row>
    <row r="176" spans="1:16" x14ac:dyDescent="0.25">
      <c r="A176" s="4"/>
      <c r="B176" s="4">
        <v>338</v>
      </c>
      <c r="C176" s="4" t="s">
        <v>30</v>
      </c>
      <c r="D176" s="4">
        <v>100</v>
      </c>
      <c r="E176" s="4">
        <v>45</v>
      </c>
      <c r="F176" s="4">
        <v>0.4</v>
      </c>
      <c r="G176" s="4">
        <v>0.4</v>
      </c>
      <c r="H176" s="4">
        <v>9.8000000000000007</v>
      </c>
      <c r="I176" s="4">
        <v>0.03</v>
      </c>
      <c r="J176" s="4">
        <v>4</v>
      </c>
      <c r="K176" s="4">
        <v>0.01</v>
      </c>
      <c r="L176" s="4">
        <v>0.4</v>
      </c>
      <c r="M176" s="4">
        <v>10</v>
      </c>
      <c r="N176" s="4">
        <v>8</v>
      </c>
      <c r="O176" s="4">
        <v>2</v>
      </c>
      <c r="P176" s="4">
        <v>1</v>
      </c>
    </row>
    <row r="177" spans="1:16" x14ac:dyDescent="0.25">
      <c r="A177" s="4"/>
      <c r="B177" s="4"/>
      <c r="C177" s="6" t="s">
        <v>31</v>
      </c>
      <c r="D177" s="6">
        <v>625</v>
      </c>
      <c r="E177" s="6">
        <f t="shared" ref="E177:P177" si="18">SUM(E171:E176)</f>
        <v>778.52</v>
      </c>
      <c r="F177" s="6">
        <f t="shared" si="18"/>
        <v>25.589999999999996</v>
      </c>
      <c r="G177" s="6">
        <f t="shared" si="18"/>
        <v>26.419999999999995</v>
      </c>
      <c r="H177" s="6">
        <f t="shared" si="18"/>
        <v>108.32</v>
      </c>
      <c r="I177" s="6">
        <f t="shared" si="18"/>
        <v>0.24000000000000002</v>
      </c>
      <c r="J177" s="6">
        <f t="shared" si="18"/>
        <v>5.4399999999999995</v>
      </c>
      <c r="K177" s="6">
        <f t="shared" si="18"/>
        <v>0.24000000000000002</v>
      </c>
      <c r="L177" s="6">
        <f t="shared" si="18"/>
        <v>1.92</v>
      </c>
      <c r="M177" s="6">
        <f t="shared" si="18"/>
        <v>239.73000000000002</v>
      </c>
      <c r="N177" s="6">
        <f t="shared" si="18"/>
        <v>371.42</v>
      </c>
      <c r="O177" s="6">
        <f t="shared" si="18"/>
        <v>62.12</v>
      </c>
      <c r="P177" s="6">
        <f t="shared" si="18"/>
        <v>4.9000000000000004</v>
      </c>
    </row>
    <row r="178" spans="1:16" x14ac:dyDescent="0.25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x14ac:dyDescent="0.25">
      <c r="A179" s="6" t="s">
        <v>32</v>
      </c>
      <c r="B179" s="4">
        <v>43</v>
      </c>
      <c r="C179" s="5" t="s">
        <v>33</v>
      </c>
      <c r="D179" s="4">
        <v>100</v>
      </c>
      <c r="E179" s="4">
        <v>86.07</v>
      </c>
      <c r="F179" s="4">
        <v>1.48</v>
      </c>
      <c r="G179" s="4">
        <v>5.08</v>
      </c>
      <c r="H179" s="4">
        <v>8.98</v>
      </c>
      <c r="I179" s="4">
        <v>0.03</v>
      </c>
      <c r="J179" s="4">
        <v>36.01</v>
      </c>
      <c r="K179" s="4">
        <v>0.21</v>
      </c>
      <c r="L179" s="4">
        <v>2.3199999999999998</v>
      </c>
      <c r="M179" s="4">
        <v>40.57</v>
      </c>
      <c r="N179" s="4">
        <v>29.96</v>
      </c>
      <c r="O179" s="4">
        <v>16.420000000000002</v>
      </c>
      <c r="P179" s="4">
        <v>0.54</v>
      </c>
    </row>
    <row r="180" spans="1:16" s="12" customFormat="1" x14ac:dyDescent="0.25">
      <c r="A180" s="9"/>
      <c r="B180" s="9">
        <v>98</v>
      </c>
      <c r="C180" s="10" t="s">
        <v>115</v>
      </c>
      <c r="D180" s="11" t="s">
        <v>35</v>
      </c>
      <c r="E180" s="9">
        <v>122.73</v>
      </c>
      <c r="F180" s="9">
        <v>4.3600000000000003</v>
      </c>
      <c r="G180" s="9">
        <v>7.94</v>
      </c>
      <c r="H180" s="9">
        <v>14.28</v>
      </c>
      <c r="I180" s="9">
        <v>0.05</v>
      </c>
      <c r="J180" s="9">
        <v>18</v>
      </c>
      <c r="K180" s="9">
        <v>0.23</v>
      </c>
      <c r="L180" s="9">
        <v>2.36</v>
      </c>
      <c r="M180" s="9">
        <v>23.5</v>
      </c>
      <c r="N180" s="9">
        <v>50.1</v>
      </c>
      <c r="O180" s="9">
        <v>20.75</v>
      </c>
      <c r="P180" s="9">
        <v>0.65</v>
      </c>
    </row>
    <row r="181" spans="1:16" s="22" customFormat="1" x14ac:dyDescent="0.25">
      <c r="A181" s="19"/>
      <c r="B181" s="19">
        <v>291</v>
      </c>
      <c r="C181" s="20" t="s">
        <v>116</v>
      </c>
      <c r="D181" s="19">
        <v>230</v>
      </c>
      <c r="E181" s="19">
        <v>517.70000000000005</v>
      </c>
      <c r="F181" s="19">
        <v>22.52</v>
      </c>
      <c r="G181" s="19">
        <v>29.65</v>
      </c>
      <c r="H181" s="19">
        <v>42.04</v>
      </c>
      <c r="I181" s="19">
        <v>0.12</v>
      </c>
      <c r="J181" s="19">
        <v>5.75</v>
      </c>
      <c r="K181" s="19">
        <v>0.32</v>
      </c>
      <c r="L181" s="19">
        <v>5.44</v>
      </c>
      <c r="M181" s="19">
        <v>42.31</v>
      </c>
      <c r="N181" s="19">
        <v>256.47000000000003</v>
      </c>
      <c r="O181" s="19">
        <v>49.46</v>
      </c>
      <c r="P181" s="19">
        <v>2.5099999999999998</v>
      </c>
    </row>
    <row r="182" spans="1:16" s="22" customFormat="1" x14ac:dyDescent="0.25">
      <c r="A182" s="19"/>
      <c r="B182" s="19">
        <v>377</v>
      </c>
      <c r="C182" s="20" t="s">
        <v>117</v>
      </c>
      <c r="D182" s="19">
        <v>200</v>
      </c>
      <c r="E182" s="19">
        <v>59.16</v>
      </c>
      <c r="F182" s="19">
        <v>0.16</v>
      </c>
      <c r="G182" s="19">
        <v>0.03</v>
      </c>
      <c r="H182" s="19">
        <v>28.06</v>
      </c>
      <c r="I182" s="19">
        <v>0.03</v>
      </c>
      <c r="J182" s="19">
        <v>2.8</v>
      </c>
      <c r="K182" s="19">
        <v>0</v>
      </c>
      <c r="L182" s="19">
        <v>0.1</v>
      </c>
      <c r="M182" s="19">
        <v>2.8</v>
      </c>
      <c r="N182" s="19">
        <v>1.54</v>
      </c>
      <c r="O182" s="19">
        <v>0.84</v>
      </c>
      <c r="P182" s="19">
        <v>0.04</v>
      </c>
    </row>
    <row r="183" spans="1:16" x14ac:dyDescent="0.25">
      <c r="A183" s="4"/>
      <c r="B183" s="4"/>
      <c r="C183" s="4" t="s">
        <v>40</v>
      </c>
      <c r="D183" s="4">
        <v>40</v>
      </c>
      <c r="E183" s="4">
        <v>98</v>
      </c>
      <c r="F183" s="4">
        <v>3.12</v>
      </c>
      <c r="G183" s="4">
        <v>0.03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 x14ac:dyDescent="0.25">
      <c r="A184" s="4"/>
      <c r="B184" s="6"/>
      <c r="C184" s="8" t="s">
        <v>31</v>
      </c>
      <c r="D184" s="6">
        <v>890</v>
      </c>
      <c r="E184" s="6">
        <f t="shared" ref="E184:P184" si="19">SUM(E179:E183)</f>
        <v>883.66</v>
      </c>
      <c r="F184" s="6">
        <f t="shared" si="19"/>
        <v>31.64</v>
      </c>
      <c r="G184" s="6">
        <f t="shared" si="19"/>
        <v>42.730000000000004</v>
      </c>
      <c r="H184" s="6">
        <f t="shared" si="19"/>
        <v>93.36</v>
      </c>
      <c r="I184" s="6">
        <f t="shared" si="19"/>
        <v>0.23</v>
      </c>
      <c r="J184" s="6">
        <f t="shared" si="19"/>
        <v>62.559999999999995</v>
      </c>
      <c r="K184" s="6">
        <f t="shared" si="19"/>
        <v>0.76</v>
      </c>
      <c r="L184" s="6">
        <f t="shared" si="19"/>
        <v>10.220000000000001</v>
      </c>
      <c r="M184" s="6">
        <f t="shared" si="19"/>
        <v>109.17999999999999</v>
      </c>
      <c r="N184" s="6">
        <f t="shared" si="19"/>
        <v>338.07000000000005</v>
      </c>
      <c r="O184" s="6">
        <f t="shared" si="19"/>
        <v>87.47</v>
      </c>
      <c r="P184" s="6">
        <f t="shared" si="19"/>
        <v>3.7399999999999998</v>
      </c>
    </row>
    <row r="185" spans="1:16" x14ac:dyDescent="0.25">
      <c r="A185" s="4"/>
      <c r="B185" s="4"/>
      <c r="C185" s="5"/>
      <c r="D185" s="4"/>
      <c r="E185" s="4"/>
      <c r="F185" s="4"/>
      <c r="G185" s="37" t="s">
        <v>118</v>
      </c>
      <c r="H185" s="37"/>
      <c r="I185" s="37"/>
      <c r="J185" s="4"/>
      <c r="K185" s="4"/>
      <c r="L185" s="4"/>
      <c r="M185" s="4"/>
      <c r="N185" s="4"/>
      <c r="O185" s="4"/>
      <c r="P185" s="4"/>
    </row>
    <row r="186" spans="1:16" x14ac:dyDescent="0.25">
      <c r="A186" s="4"/>
      <c r="B186" s="38" t="s">
        <v>6</v>
      </c>
      <c r="C186" s="38" t="s">
        <v>7</v>
      </c>
      <c r="D186" s="38" t="s">
        <v>8</v>
      </c>
      <c r="E186" s="38" t="s">
        <v>9</v>
      </c>
      <c r="F186" s="38"/>
      <c r="G186" s="38"/>
      <c r="H186" s="38"/>
      <c r="I186" s="39" t="s">
        <v>10</v>
      </c>
      <c r="J186" s="39"/>
      <c r="K186" s="39"/>
      <c r="L186" s="39"/>
      <c r="M186" s="39"/>
      <c r="N186" s="39"/>
      <c r="O186" s="39"/>
      <c r="P186" s="39"/>
    </row>
    <row r="187" spans="1:16" x14ac:dyDescent="0.25">
      <c r="A187" s="4"/>
      <c r="B187" s="38"/>
      <c r="C187" s="38"/>
      <c r="D187" s="38"/>
      <c r="E187" s="6" t="s">
        <v>11</v>
      </c>
      <c r="F187" s="6" t="s">
        <v>12</v>
      </c>
      <c r="G187" s="6" t="s">
        <v>13</v>
      </c>
      <c r="H187" s="6" t="s">
        <v>14</v>
      </c>
      <c r="I187" s="6" t="s">
        <v>15</v>
      </c>
      <c r="J187" s="6" t="s">
        <v>16</v>
      </c>
      <c r="K187" s="6" t="s">
        <v>17</v>
      </c>
      <c r="L187" s="6" t="s">
        <v>18</v>
      </c>
      <c r="M187" s="6" t="s">
        <v>19</v>
      </c>
      <c r="N187" s="6" t="s">
        <v>20</v>
      </c>
      <c r="O187" s="6" t="s">
        <v>21</v>
      </c>
      <c r="P187" s="6" t="s">
        <v>22</v>
      </c>
    </row>
    <row r="188" spans="1:16" s="22" customFormat="1" x14ac:dyDescent="0.25">
      <c r="A188" s="19" t="s">
        <v>97</v>
      </c>
      <c r="B188" s="19">
        <v>182</v>
      </c>
      <c r="C188" s="19" t="s">
        <v>83</v>
      </c>
      <c r="D188" s="19" t="s">
        <v>67</v>
      </c>
      <c r="E188" s="22">
        <v>351.13</v>
      </c>
      <c r="F188" s="22">
        <v>11.47</v>
      </c>
      <c r="G188" s="22">
        <v>12.62</v>
      </c>
      <c r="H188" s="22">
        <v>46.01</v>
      </c>
      <c r="I188" s="22">
        <v>0.04</v>
      </c>
      <c r="J188" s="22">
        <v>1.63</v>
      </c>
      <c r="K188" s="22">
        <v>0.06</v>
      </c>
      <c r="L188" s="22">
        <v>0.1</v>
      </c>
      <c r="M188" s="22">
        <v>150.88</v>
      </c>
      <c r="N188" s="22">
        <v>114.35</v>
      </c>
      <c r="O188" s="22">
        <v>17.329999999999998</v>
      </c>
      <c r="P188" s="22">
        <v>0.14000000000000001</v>
      </c>
    </row>
    <row r="189" spans="1:16" x14ac:dyDescent="0.25">
      <c r="A189" s="4"/>
      <c r="B189" s="4">
        <v>379</v>
      </c>
      <c r="C189" s="4" t="s">
        <v>27</v>
      </c>
      <c r="D189" s="4">
        <v>200</v>
      </c>
      <c r="E189" s="4">
        <v>146.30000000000001</v>
      </c>
      <c r="F189" s="4">
        <v>3.12</v>
      </c>
      <c r="G189" s="4">
        <v>2.5099999999999998</v>
      </c>
      <c r="H189" s="4">
        <v>24.69</v>
      </c>
      <c r="I189" s="4">
        <v>0.04</v>
      </c>
      <c r="J189" s="4">
        <v>1.4</v>
      </c>
      <c r="K189" s="4">
        <v>0.02</v>
      </c>
      <c r="L189" s="4">
        <v>0</v>
      </c>
      <c r="M189" s="4">
        <v>120</v>
      </c>
      <c r="N189" s="4">
        <v>90</v>
      </c>
      <c r="O189" s="4">
        <v>14</v>
      </c>
      <c r="P189" s="4">
        <v>0.1</v>
      </c>
    </row>
    <row r="190" spans="1:16" x14ac:dyDescent="0.25">
      <c r="A190" s="4"/>
      <c r="B190" s="4"/>
      <c r="C190" s="4" t="s">
        <v>29</v>
      </c>
      <c r="D190" s="4">
        <v>40</v>
      </c>
      <c r="E190" s="4">
        <v>95.2</v>
      </c>
      <c r="F190" s="4">
        <v>3.04</v>
      </c>
      <c r="G190" s="4">
        <v>0.32</v>
      </c>
      <c r="H190" s="4">
        <v>19.440000000000001</v>
      </c>
      <c r="I190" s="4">
        <v>0.04</v>
      </c>
      <c r="J190" s="4">
        <v>0</v>
      </c>
      <c r="K190" s="4">
        <v>0</v>
      </c>
      <c r="L190" s="4">
        <v>0.04</v>
      </c>
      <c r="M190" s="4">
        <v>8</v>
      </c>
      <c r="N190" s="4">
        <v>26</v>
      </c>
      <c r="O190" s="4">
        <v>5.6</v>
      </c>
      <c r="P190" s="4">
        <v>0.44</v>
      </c>
    </row>
    <row r="191" spans="1:16" x14ac:dyDescent="0.25">
      <c r="A191" s="4"/>
      <c r="B191" s="4">
        <v>338</v>
      </c>
      <c r="C191" s="4" t="s">
        <v>30</v>
      </c>
      <c r="D191" s="4">
        <v>100</v>
      </c>
      <c r="E191" s="4">
        <v>45</v>
      </c>
      <c r="F191" s="4">
        <v>0.4</v>
      </c>
      <c r="G191" s="4">
        <v>0.4</v>
      </c>
      <c r="H191" s="4">
        <v>9.8000000000000007</v>
      </c>
      <c r="I191" s="4">
        <v>0.03</v>
      </c>
      <c r="J191" s="4">
        <v>4</v>
      </c>
      <c r="K191" s="4">
        <v>0.01</v>
      </c>
      <c r="L191" s="4">
        <v>0.4</v>
      </c>
      <c r="M191" s="4">
        <v>10</v>
      </c>
      <c r="N191" s="4">
        <v>8</v>
      </c>
      <c r="O191" s="4">
        <v>2</v>
      </c>
      <c r="P191" s="4">
        <v>1</v>
      </c>
    </row>
    <row r="192" spans="1:16" x14ac:dyDescent="0.25">
      <c r="A192" s="4"/>
      <c r="B192" s="4"/>
      <c r="C192" s="6" t="s">
        <v>31</v>
      </c>
      <c r="D192" s="6">
        <v>550</v>
      </c>
      <c r="E192" s="6">
        <f t="shared" ref="E192:P192" si="20">SUM(E188:E191)</f>
        <v>637.63</v>
      </c>
      <c r="F192" s="6">
        <f t="shared" si="20"/>
        <v>18.029999999999998</v>
      </c>
      <c r="G192" s="6">
        <f t="shared" si="20"/>
        <v>15.85</v>
      </c>
      <c r="H192" s="6">
        <f t="shared" si="20"/>
        <v>99.94</v>
      </c>
      <c r="I192" s="6">
        <f t="shared" si="20"/>
        <v>0.15</v>
      </c>
      <c r="J192" s="6">
        <f t="shared" si="20"/>
        <v>7.0299999999999994</v>
      </c>
      <c r="K192" s="6">
        <f t="shared" si="20"/>
        <v>0.09</v>
      </c>
      <c r="L192" s="6">
        <f t="shared" si="20"/>
        <v>0.54</v>
      </c>
      <c r="M192" s="6">
        <f t="shared" si="20"/>
        <v>288.88</v>
      </c>
      <c r="N192" s="6">
        <f t="shared" si="20"/>
        <v>238.35</v>
      </c>
      <c r="O192" s="6">
        <f t="shared" si="20"/>
        <v>38.93</v>
      </c>
      <c r="P192" s="6">
        <f t="shared" si="20"/>
        <v>1.6800000000000002</v>
      </c>
    </row>
    <row r="193" spans="1:17" x14ac:dyDescent="0.25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7" x14ac:dyDescent="0.25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7" x14ac:dyDescent="0.25">
      <c r="A195" s="4"/>
      <c r="B195" s="6">
        <v>52</v>
      </c>
      <c r="C195" s="5" t="s">
        <v>70</v>
      </c>
      <c r="D195" s="4">
        <v>100</v>
      </c>
      <c r="E195" s="4">
        <v>89.85</v>
      </c>
      <c r="F195" s="4">
        <v>1.35</v>
      </c>
      <c r="G195" s="4">
        <v>6.08</v>
      </c>
      <c r="H195" s="4">
        <v>7.87</v>
      </c>
      <c r="I195" s="4">
        <v>0.02</v>
      </c>
      <c r="J195" s="4">
        <v>9.5</v>
      </c>
      <c r="K195" s="4">
        <v>0</v>
      </c>
      <c r="L195" s="4">
        <v>2.73</v>
      </c>
      <c r="M195" s="4">
        <v>35.15</v>
      </c>
      <c r="N195" s="4">
        <v>40.85</v>
      </c>
      <c r="O195" s="4">
        <v>20.9</v>
      </c>
      <c r="P195" s="4">
        <v>1.33</v>
      </c>
    </row>
    <row r="196" spans="1:17" s="12" customFormat="1" ht="30" x14ac:dyDescent="0.25">
      <c r="A196" s="19" t="s">
        <v>102</v>
      </c>
      <c r="B196" s="9">
        <v>103</v>
      </c>
      <c r="C196" s="10" t="s">
        <v>119</v>
      </c>
      <c r="D196" s="9" t="s">
        <v>120</v>
      </c>
      <c r="E196" s="9">
        <v>134.93</v>
      </c>
      <c r="F196" s="9">
        <v>5.28</v>
      </c>
      <c r="G196" s="9">
        <v>5.76</v>
      </c>
      <c r="H196" s="9">
        <v>20.91</v>
      </c>
      <c r="I196" s="9">
        <v>0.11</v>
      </c>
      <c r="J196" s="9">
        <v>21.6</v>
      </c>
      <c r="K196" s="9">
        <v>0.32</v>
      </c>
      <c r="L196" s="9">
        <v>1.48</v>
      </c>
      <c r="M196" s="9">
        <v>27.45</v>
      </c>
      <c r="N196" s="9">
        <v>68.25</v>
      </c>
      <c r="O196" s="9">
        <v>28.3</v>
      </c>
      <c r="P196" s="9">
        <v>1.08</v>
      </c>
    </row>
    <row r="197" spans="1:17" x14ac:dyDescent="0.25">
      <c r="A197" s="23"/>
      <c r="B197" s="23">
        <v>290</v>
      </c>
      <c r="C197" s="5" t="s">
        <v>121</v>
      </c>
      <c r="D197" s="13" t="s">
        <v>37</v>
      </c>
      <c r="E197" s="23">
        <v>113.6</v>
      </c>
      <c r="F197" s="23">
        <v>14.42</v>
      </c>
      <c r="G197" s="23">
        <v>19.989999999999998</v>
      </c>
      <c r="H197" s="23">
        <v>2.95</v>
      </c>
      <c r="I197" s="23">
        <v>0.01</v>
      </c>
      <c r="J197" s="23">
        <v>0.06</v>
      </c>
      <c r="K197" s="23">
        <v>0.01</v>
      </c>
      <c r="L197" s="23">
        <v>0.97</v>
      </c>
      <c r="M197" s="23">
        <v>16.690000000000001</v>
      </c>
      <c r="N197" s="23">
        <v>9.99</v>
      </c>
      <c r="O197" s="23">
        <v>1.61</v>
      </c>
      <c r="P197" s="23">
        <v>0.05</v>
      </c>
    </row>
    <row r="198" spans="1:17" x14ac:dyDescent="0.25">
      <c r="A198" s="4"/>
      <c r="B198" s="4">
        <v>302</v>
      </c>
      <c r="C198" s="5" t="s">
        <v>94</v>
      </c>
      <c r="D198" s="4">
        <v>200</v>
      </c>
      <c r="E198" s="4">
        <v>359.91</v>
      </c>
      <c r="F198" s="4">
        <v>11.64</v>
      </c>
      <c r="G198" s="4">
        <v>8.6999999999999993</v>
      </c>
      <c r="H198" s="4">
        <v>57.26</v>
      </c>
      <c r="I198" s="4">
        <v>0.28000000000000003</v>
      </c>
      <c r="J198" s="4">
        <v>0</v>
      </c>
      <c r="K198" s="4">
        <v>0.03</v>
      </c>
      <c r="L198" s="4">
        <v>0.82</v>
      </c>
      <c r="M198" s="4">
        <v>20.07</v>
      </c>
      <c r="N198" s="4">
        <v>276.58</v>
      </c>
      <c r="O198" s="4">
        <v>184.24</v>
      </c>
      <c r="P198" s="4">
        <v>6.19</v>
      </c>
    </row>
    <row r="199" spans="1:17" x14ac:dyDescent="0.25">
      <c r="A199" s="4"/>
      <c r="B199" s="4">
        <v>342</v>
      </c>
      <c r="C199" s="5" t="s">
        <v>81</v>
      </c>
      <c r="D199" s="4">
        <v>200</v>
      </c>
      <c r="E199" s="4">
        <v>108.96</v>
      </c>
      <c r="F199" s="4">
        <v>0.16</v>
      </c>
      <c r="G199" s="4">
        <v>0.16</v>
      </c>
      <c r="H199" s="4">
        <v>27.87</v>
      </c>
      <c r="I199" s="4">
        <v>0.01</v>
      </c>
      <c r="J199" s="4">
        <v>1.6</v>
      </c>
      <c r="K199" s="4">
        <v>0</v>
      </c>
      <c r="L199" s="4">
        <v>0.16</v>
      </c>
      <c r="M199" s="4">
        <v>4</v>
      </c>
      <c r="N199" s="4">
        <v>3.2</v>
      </c>
      <c r="O199" s="4">
        <v>0.8</v>
      </c>
      <c r="P199" s="4">
        <v>0.4</v>
      </c>
    </row>
    <row r="200" spans="1:17" x14ac:dyDescent="0.25">
      <c r="A200" s="4"/>
      <c r="B200" s="4"/>
      <c r="C200" s="4" t="s">
        <v>122</v>
      </c>
      <c r="D200" s="4">
        <v>40</v>
      </c>
      <c r="E200" s="4">
        <v>75.599999999999994</v>
      </c>
      <c r="F200" s="4">
        <v>2.92</v>
      </c>
      <c r="G200" s="4">
        <v>0.52</v>
      </c>
      <c r="H200" s="4">
        <v>14.2</v>
      </c>
      <c r="I200" s="4">
        <v>7.0000000000000007E-2</v>
      </c>
      <c r="J200" s="4">
        <v>0</v>
      </c>
      <c r="K200" s="4">
        <v>0</v>
      </c>
      <c r="L200" s="4">
        <v>0.56000000000000005</v>
      </c>
      <c r="M200" s="4">
        <v>14.8</v>
      </c>
      <c r="N200" s="4">
        <v>71.2</v>
      </c>
      <c r="O200" s="4">
        <v>22</v>
      </c>
      <c r="P200" s="4">
        <v>1.08</v>
      </c>
    </row>
    <row r="201" spans="1:17" x14ac:dyDescent="0.25">
      <c r="A201" s="4"/>
      <c r="B201" s="4"/>
      <c r="C201" s="8" t="s">
        <v>31</v>
      </c>
      <c r="D201" s="6">
        <v>890</v>
      </c>
      <c r="E201" s="6">
        <f t="shared" ref="E201:P201" si="21">SUM(E195:E200)</f>
        <v>882.85</v>
      </c>
      <c r="F201" s="6">
        <f t="shared" si="21"/>
        <v>35.769999999999996</v>
      </c>
      <c r="G201" s="6">
        <f t="shared" si="21"/>
        <v>41.21</v>
      </c>
      <c r="H201" s="6">
        <f t="shared" si="21"/>
        <v>131.06</v>
      </c>
      <c r="I201" s="6">
        <f t="shared" si="21"/>
        <v>0.5</v>
      </c>
      <c r="J201" s="6">
        <f t="shared" si="21"/>
        <v>32.76</v>
      </c>
      <c r="K201" s="6">
        <f t="shared" si="21"/>
        <v>0.36</v>
      </c>
      <c r="L201" s="6">
        <f t="shared" si="21"/>
        <v>6.7200000000000006</v>
      </c>
      <c r="M201" s="6">
        <f t="shared" si="21"/>
        <v>118.15999999999998</v>
      </c>
      <c r="N201" s="6">
        <f t="shared" si="21"/>
        <v>470.06999999999994</v>
      </c>
      <c r="O201" s="6">
        <f t="shared" si="21"/>
        <v>257.85000000000002</v>
      </c>
      <c r="P201" s="6">
        <f t="shared" si="21"/>
        <v>10.130000000000001</v>
      </c>
    </row>
    <row r="202" spans="1:17" x14ac:dyDescent="0.25">
      <c r="A202" s="4"/>
      <c r="B202" s="4"/>
      <c r="C202" s="5"/>
      <c r="D202" s="4"/>
      <c r="E202" s="4"/>
      <c r="F202" s="4"/>
      <c r="G202" s="37" t="s">
        <v>123</v>
      </c>
      <c r="H202" s="37"/>
      <c r="I202" s="37"/>
      <c r="J202" s="4"/>
      <c r="K202" s="4"/>
      <c r="L202" s="4"/>
      <c r="M202" s="4"/>
      <c r="N202" s="4"/>
      <c r="O202" s="4"/>
      <c r="P202" s="4"/>
    </row>
    <row r="203" spans="1:17" x14ac:dyDescent="0.25">
      <c r="A203" s="4"/>
      <c r="B203" s="38" t="s">
        <v>6</v>
      </c>
      <c r="C203" s="38" t="s">
        <v>7</v>
      </c>
      <c r="D203" s="38" t="s">
        <v>8</v>
      </c>
      <c r="E203" s="38" t="s">
        <v>9</v>
      </c>
      <c r="F203" s="38"/>
      <c r="G203" s="38"/>
      <c r="H203" s="38"/>
      <c r="I203" s="39" t="s">
        <v>10</v>
      </c>
      <c r="J203" s="39"/>
      <c r="K203" s="39"/>
      <c r="L203" s="39"/>
      <c r="M203" s="39"/>
      <c r="N203" s="39"/>
      <c r="O203" s="39"/>
      <c r="P203" s="39"/>
    </row>
    <row r="204" spans="1:17" x14ac:dyDescent="0.25">
      <c r="A204" s="4"/>
      <c r="B204" s="38"/>
      <c r="C204" s="38"/>
      <c r="D204" s="38"/>
      <c r="E204" s="6" t="s">
        <v>11</v>
      </c>
      <c r="F204" s="6" t="s">
        <v>12</v>
      </c>
      <c r="G204" s="6" t="s">
        <v>13</v>
      </c>
      <c r="H204" s="6" t="s">
        <v>14</v>
      </c>
      <c r="I204" s="6" t="s">
        <v>15</v>
      </c>
      <c r="J204" s="6" t="s">
        <v>16</v>
      </c>
      <c r="K204" s="6" t="s">
        <v>17</v>
      </c>
      <c r="L204" s="6" t="s">
        <v>18</v>
      </c>
      <c r="M204" s="6" t="s">
        <v>19</v>
      </c>
      <c r="N204" s="6" t="s">
        <v>20</v>
      </c>
      <c r="O204" s="6" t="s">
        <v>21</v>
      </c>
      <c r="P204" s="6" t="s">
        <v>22</v>
      </c>
    </row>
    <row r="205" spans="1:17" x14ac:dyDescent="0.25">
      <c r="A205" s="4"/>
      <c r="B205" s="4">
        <v>185</v>
      </c>
      <c r="C205" s="4" t="s">
        <v>124</v>
      </c>
      <c r="D205" s="24" t="s">
        <v>125</v>
      </c>
      <c r="E205" s="4">
        <v>284.54000000000002</v>
      </c>
      <c r="F205" s="4">
        <v>5.54</v>
      </c>
      <c r="G205" s="4">
        <v>7.6</v>
      </c>
      <c r="H205" s="4">
        <v>48.71</v>
      </c>
      <c r="I205" s="4">
        <v>0.04</v>
      </c>
      <c r="J205" s="4">
        <v>0.14000000000000001</v>
      </c>
      <c r="K205" s="4">
        <v>0.03</v>
      </c>
      <c r="L205" s="25">
        <v>2.0699999999999998</v>
      </c>
      <c r="M205" s="4">
        <v>90.57</v>
      </c>
      <c r="N205" s="4">
        <v>124.24</v>
      </c>
      <c r="O205" s="4">
        <v>28.15</v>
      </c>
      <c r="P205" s="4">
        <v>0.65</v>
      </c>
    </row>
    <row r="206" spans="1:17" x14ac:dyDescent="0.25">
      <c r="A206" s="6" t="s">
        <v>23</v>
      </c>
      <c r="B206" s="4">
        <v>377</v>
      </c>
      <c r="C206" s="4" t="s">
        <v>57</v>
      </c>
      <c r="D206" s="4" t="s">
        <v>58</v>
      </c>
      <c r="E206" s="4">
        <v>59.16</v>
      </c>
      <c r="F206" s="4">
        <v>0.16</v>
      </c>
      <c r="G206" s="4">
        <v>0.03</v>
      </c>
      <c r="H206" s="4">
        <v>15.2</v>
      </c>
      <c r="I206" s="4">
        <v>0</v>
      </c>
      <c r="J206" s="4">
        <v>2.8</v>
      </c>
      <c r="K206" s="4">
        <v>0</v>
      </c>
      <c r="L206" s="4">
        <v>0.01</v>
      </c>
      <c r="M206" s="4">
        <v>2.8</v>
      </c>
      <c r="N206" s="4">
        <v>1.54</v>
      </c>
      <c r="O206" s="4">
        <v>0.84</v>
      </c>
      <c r="P206" s="4">
        <v>0.04</v>
      </c>
      <c r="Q206" s="18"/>
    </row>
    <row r="207" spans="1:17" x14ac:dyDescent="0.25">
      <c r="A207" s="4"/>
      <c r="B207" s="4"/>
      <c r="C207" s="5" t="s">
        <v>29</v>
      </c>
      <c r="D207" s="4">
        <v>20</v>
      </c>
      <c r="E207" s="4">
        <v>47.6</v>
      </c>
      <c r="F207" s="4">
        <v>1.52</v>
      </c>
      <c r="G207" s="4">
        <v>0.16</v>
      </c>
      <c r="H207" s="4">
        <v>9.7200000000000006</v>
      </c>
      <c r="I207" s="4">
        <v>0.02</v>
      </c>
      <c r="J207" s="4">
        <v>0</v>
      </c>
      <c r="K207" s="4">
        <v>0</v>
      </c>
      <c r="L207" s="4">
        <v>0.02</v>
      </c>
      <c r="M207" s="4">
        <v>4</v>
      </c>
      <c r="N207" s="4">
        <v>13</v>
      </c>
      <c r="O207" s="4">
        <v>2.8</v>
      </c>
      <c r="P207" s="4">
        <v>0.22</v>
      </c>
    </row>
    <row r="208" spans="1:17" x14ac:dyDescent="0.25">
      <c r="A208" s="4"/>
      <c r="B208" s="4">
        <v>873</v>
      </c>
      <c r="C208" s="4" t="s">
        <v>126</v>
      </c>
      <c r="D208" s="4">
        <v>250</v>
      </c>
      <c r="E208" s="4">
        <v>328.16</v>
      </c>
      <c r="F208" s="4">
        <v>9.08</v>
      </c>
      <c r="G208" s="4">
        <v>12.06</v>
      </c>
      <c r="H208" s="4">
        <v>45.16</v>
      </c>
      <c r="I208" s="4">
        <v>0.15</v>
      </c>
      <c r="J208" s="4">
        <v>1.62</v>
      </c>
      <c r="K208" s="4">
        <v>0.06</v>
      </c>
      <c r="L208" s="4">
        <v>0.1</v>
      </c>
      <c r="M208" s="4">
        <v>195.25</v>
      </c>
      <c r="N208" s="4">
        <v>304.52999999999997</v>
      </c>
      <c r="O208" s="4">
        <v>45.04</v>
      </c>
      <c r="P208" s="4">
        <v>1.1399999999999999</v>
      </c>
    </row>
    <row r="209" spans="1:16" x14ac:dyDescent="0.25">
      <c r="A209" s="4"/>
      <c r="B209" s="4">
        <v>209</v>
      </c>
      <c r="C209" s="5" t="s">
        <v>84</v>
      </c>
      <c r="D209" s="4">
        <v>40</v>
      </c>
      <c r="E209" s="4">
        <v>62.8</v>
      </c>
      <c r="F209" s="4">
        <v>5.08</v>
      </c>
      <c r="G209" s="4">
        <v>4.5999999999999996</v>
      </c>
      <c r="H209" s="4">
        <v>0.28000000000000003</v>
      </c>
      <c r="I209" s="4">
        <v>0.03</v>
      </c>
      <c r="J209" s="4">
        <v>0</v>
      </c>
      <c r="K209" s="4">
        <v>0.1</v>
      </c>
      <c r="L209" s="4">
        <v>0.24</v>
      </c>
      <c r="M209" s="4">
        <v>22</v>
      </c>
      <c r="N209" s="4">
        <v>76.8</v>
      </c>
      <c r="O209" s="4">
        <v>4.8</v>
      </c>
      <c r="P209" s="4">
        <v>1</v>
      </c>
    </row>
    <row r="210" spans="1:16" x14ac:dyDescent="0.25">
      <c r="A210" s="4"/>
      <c r="B210" s="6"/>
      <c r="C210" s="8" t="s">
        <v>31</v>
      </c>
      <c r="D210" s="26">
        <v>710</v>
      </c>
      <c r="E210" s="6">
        <f t="shared" ref="E210:P210" si="22">SUM(E205:E209)</f>
        <v>782.26</v>
      </c>
      <c r="F210" s="6">
        <f t="shared" si="22"/>
        <v>21.380000000000003</v>
      </c>
      <c r="G210" s="6">
        <f t="shared" si="22"/>
        <v>24.450000000000003</v>
      </c>
      <c r="H210" s="6">
        <f t="shared" si="22"/>
        <v>119.07</v>
      </c>
      <c r="I210" s="6">
        <f t="shared" si="22"/>
        <v>0.24</v>
      </c>
      <c r="J210" s="6">
        <f t="shared" si="22"/>
        <v>4.5600000000000005</v>
      </c>
      <c r="K210" s="6">
        <f t="shared" si="22"/>
        <v>0.19</v>
      </c>
      <c r="L210" s="6">
        <f t="shared" si="22"/>
        <v>2.4399999999999995</v>
      </c>
      <c r="M210" s="6">
        <f t="shared" si="22"/>
        <v>314.62</v>
      </c>
      <c r="N210" s="6">
        <f t="shared" si="22"/>
        <v>520.1099999999999</v>
      </c>
      <c r="O210" s="6">
        <f t="shared" si="22"/>
        <v>81.63</v>
      </c>
      <c r="P210" s="6">
        <f t="shared" si="22"/>
        <v>3.05</v>
      </c>
    </row>
    <row r="211" spans="1:16" x14ac:dyDescent="0.25">
      <c r="A211" s="4"/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x14ac:dyDescent="0.25">
      <c r="A212" s="4"/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x14ac:dyDescent="0.25">
      <c r="A213" s="4"/>
      <c r="B213" s="6">
        <v>47</v>
      </c>
      <c r="C213" s="4" t="s">
        <v>127</v>
      </c>
      <c r="D213" s="4">
        <v>150</v>
      </c>
      <c r="E213" s="4">
        <v>125.08</v>
      </c>
      <c r="F213" s="4">
        <v>2.4</v>
      </c>
      <c r="G213" s="4">
        <v>7.49</v>
      </c>
      <c r="H213" s="4">
        <v>11.52</v>
      </c>
      <c r="I213" s="4">
        <v>0.03</v>
      </c>
      <c r="J213" s="4">
        <v>37.950000000000003</v>
      </c>
      <c r="K213" s="4">
        <v>0</v>
      </c>
      <c r="L213" s="4">
        <v>3.45</v>
      </c>
      <c r="M213" s="4">
        <v>62.97</v>
      </c>
      <c r="N213" s="4">
        <v>46.37</v>
      </c>
      <c r="O213" s="4">
        <v>21.54</v>
      </c>
      <c r="P213" s="4">
        <v>0.85</v>
      </c>
    </row>
    <row r="214" spans="1:16" x14ac:dyDescent="0.25">
      <c r="A214" s="6" t="s">
        <v>32</v>
      </c>
      <c r="B214" s="4">
        <v>98</v>
      </c>
      <c r="C214" s="5" t="s">
        <v>85</v>
      </c>
      <c r="D214" s="4" t="s">
        <v>128</v>
      </c>
      <c r="E214" s="4">
        <v>109.76</v>
      </c>
      <c r="F214" s="4">
        <v>1.89</v>
      </c>
      <c r="G214" s="4">
        <v>4.97</v>
      </c>
      <c r="H214" s="4">
        <v>14.28</v>
      </c>
      <c r="I214" s="4">
        <v>0.05</v>
      </c>
      <c r="J214" s="4">
        <v>18</v>
      </c>
      <c r="K214" s="4">
        <v>0.23</v>
      </c>
      <c r="L214" s="4">
        <v>2.36</v>
      </c>
      <c r="M214" s="4">
        <v>23.5</v>
      </c>
      <c r="N214" s="4">
        <v>50.1</v>
      </c>
      <c r="O214" s="4">
        <v>20.75</v>
      </c>
      <c r="P214" s="4">
        <v>0.65</v>
      </c>
    </row>
    <row r="215" spans="1:16" x14ac:dyDescent="0.25">
      <c r="A215" s="4"/>
      <c r="B215" s="4">
        <v>268</v>
      </c>
      <c r="C215" s="5" t="s">
        <v>129</v>
      </c>
      <c r="D215" s="4" t="s">
        <v>37</v>
      </c>
      <c r="E215" s="4">
        <v>136.61000000000001</v>
      </c>
      <c r="F215" s="4">
        <v>8.26</v>
      </c>
      <c r="G215" s="4">
        <v>7.15</v>
      </c>
      <c r="H215" s="4">
        <v>10.76</v>
      </c>
      <c r="I215" s="4">
        <v>0.05</v>
      </c>
      <c r="J215" s="4">
        <v>1.52</v>
      </c>
      <c r="K215" s="4">
        <v>0.02</v>
      </c>
      <c r="L215" s="4">
        <v>1.53</v>
      </c>
      <c r="M215" s="4">
        <v>30.06</v>
      </c>
      <c r="N215" s="4">
        <v>93.11</v>
      </c>
      <c r="O215" s="4">
        <v>15.29</v>
      </c>
      <c r="P215" s="4">
        <v>1.35</v>
      </c>
    </row>
    <row r="216" spans="1:16" x14ac:dyDescent="0.25">
      <c r="A216" s="4"/>
      <c r="B216" s="4">
        <v>312</v>
      </c>
      <c r="C216" s="5" t="s">
        <v>62</v>
      </c>
      <c r="D216" s="4">
        <v>200</v>
      </c>
      <c r="E216" s="4">
        <v>253.42</v>
      </c>
      <c r="F216" s="4">
        <v>4.78</v>
      </c>
      <c r="G216" s="4">
        <v>12.51</v>
      </c>
      <c r="H216" s="4">
        <v>30.23</v>
      </c>
      <c r="I216" s="4">
        <v>0.21</v>
      </c>
      <c r="J216" s="4">
        <v>7.98</v>
      </c>
      <c r="K216" s="4">
        <v>0.26</v>
      </c>
      <c r="L216" s="4">
        <v>0.33</v>
      </c>
      <c r="M216" s="4">
        <v>57.94</v>
      </c>
      <c r="N216" s="4">
        <v>126.86</v>
      </c>
      <c r="O216" s="4">
        <v>45.55</v>
      </c>
      <c r="P216" s="4">
        <v>1.52</v>
      </c>
    </row>
    <row r="217" spans="1:16" x14ac:dyDescent="0.25">
      <c r="A217" s="4"/>
      <c r="B217" s="4">
        <v>348</v>
      </c>
      <c r="C217" s="5" t="s">
        <v>110</v>
      </c>
      <c r="D217" s="4">
        <v>200</v>
      </c>
      <c r="E217" s="4">
        <v>92.81</v>
      </c>
      <c r="F217" s="4">
        <v>0.34</v>
      </c>
      <c r="G217" s="4">
        <v>0</v>
      </c>
      <c r="H217" s="4">
        <v>23.65</v>
      </c>
      <c r="I217" s="4">
        <v>0</v>
      </c>
      <c r="J217" s="4">
        <v>0.45</v>
      </c>
      <c r="K217" s="4">
        <v>0</v>
      </c>
      <c r="L217" s="4">
        <v>0.27</v>
      </c>
      <c r="M217" s="4">
        <v>11.89</v>
      </c>
      <c r="N217" s="4">
        <v>12.33</v>
      </c>
      <c r="O217" s="4">
        <v>15.16</v>
      </c>
      <c r="P217" s="4">
        <v>0.45</v>
      </c>
    </row>
    <row r="218" spans="1:16" x14ac:dyDescent="0.25">
      <c r="A218" s="4"/>
      <c r="B218" s="4"/>
      <c r="C218" s="4" t="s">
        <v>40</v>
      </c>
      <c r="D218" s="4">
        <v>40</v>
      </c>
      <c r="E218" s="4">
        <v>98</v>
      </c>
      <c r="F218" s="4">
        <v>3.12</v>
      </c>
      <c r="G218" s="4">
        <v>0.36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 x14ac:dyDescent="0.25">
      <c r="A219" s="4"/>
      <c r="B219" s="6"/>
      <c r="C219" s="8" t="s">
        <v>31</v>
      </c>
      <c r="D219" s="6">
        <v>920</v>
      </c>
      <c r="E219" s="6">
        <f t="shared" ref="E219:P219" si="23">SUM(E213:E218)</f>
        <v>815.68000000000006</v>
      </c>
      <c r="F219" s="6">
        <f t="shared" si="23"/>
        <v>20.790000000000003</v>
      </c>
      <c r="G219" s="6">
        <f t="shared" si="23"/>
        <v>32.479999999999997</v>
      </c>
      <c r="H219" s="6">
        <f t="shared" si="23"/>
        <v>90.44</v>
      </c>
      <c r="I219" s="6">
        <f t="shared" si="23"/>
        <v>0.33999999999999997</v>
      </c>
      <c r="J219" s="6">
        <f t="shared" si="23"/>
        <v>65.900000000000006</v>
      </c>
      <c r="K219" s="6">
        <f t="shared" si="23"/>
        <v>0.51</v>
      </c>
      <c r="L219" s="6">
        <f t="shared" si="23"/>
        <v>7.9400000000000013</v>
      </c>
      <c r="M219" s="6">
        <f t="shared" si="23"/>
        <v>186.36</v>
      </c>
      <c r="N219" s="6">
        <f t="shared" si="23"/>
        <v>328.77</v>
      </c>
      <c r="O219" s="6">
        <f t="shared" si="23"/>
        <v>118.28999999999999</v>
      </c>
      <c r="P219" s="6">
        <f t="shared" si="23"/>
        <v>4.82</v>
      </c>
    </row>
    <row r="220" spans="1:1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8.75" x14ac:dyDescent="0.3">
      <c r="A221" s="27"/>
    </row>
    <row r="222" spans="1:16" x14ac:dyDescent="0.25">
      <c r="C222" s="1" t="s">
        <v>130</v>
      </c>
    </row>
    <row r="224" spans="1:16" x14ac:dyDescent="0.25">
      <c r="C224" s="28" t="s">
        <v>23</v>
      </c>
    </row>
    <row r="225" spans="1:16" x14ac:dyDescent="0.25">
      <c r="A225" s="4"/>
      <c r="B225" s="6"/>
      <c r="C225" s="8" t="s">
        <v>31</v>
      </c>
      <c r="D225" s="8">
        <v>555</v>
      </c>
      <c r="E225" s="6">
        <v>646.20000000000005</v>
      </c>
      <c r="F225" s="6">
        <v>19.32</v>
      </c>
      <c r="G225" s="6">
        <v>21.22</v>
      </c>
      <c r="H225" s="6">
        <v>87.52</v>
      </c>
      <c r="I225" s="6">
        <v>0.28000000000000003</v>
      </c>
      <c r="J225" s="6">
        <v>6.47</v>
      </c>
      <c r="K225" s="6">
        <v>0.14000000000000001</v>
      </c>
      <c r="L225" s="6">
        <v>0.8</v>
      </c>
      <c r="M225" s="6">
        <v>497.54</v>
      </c>
      <c r="N225" s="6">
        <v>451.4</v>
      </c>
      <c r="O225" s="6">
        <v>92.49</v>
      </c>
      <c r="P225" s="6">
        <v>4.33</v>
      </c>
    </row>
    <row r="226" spans="1:16" x14ac:dyDescent="0.25">
      <c r="A226" s="4"/>
      <c r="B226" s="4"/>
      <c r="C226" s="8" t="s">
        <v>31</v>
      </c>
      <c r="D226" s="6">
        <v>555</v>
      </c>
      <c r="E226" s="6">
        <v>742.68</v>
      </c>
      <c r="F226" s="6">
        <v>18.66</v>
      </c>
      <c r="G226" s="6">
        <v>24.43</v>
      </c>
      <c r="H226" s="6">
        <v>112.61</v>
      </c>
      <c r="I226" s="6">
        <v>0.35</v>
      </c>
      <c r="J226" s="6">
        <v>3.01</v>
      </c>
      <c r="K226" s="6">
        <v>0.11</v>
      </c>
      <c r="L226" s="6">
        <v>1.49</v>
      </c>
      <c r="M226" s="6">
        <v>322.08999999999997</v>
      </c>
      <c r="N226" s="6">
        <v>462.49</v>
      </c>
      <c r="O226" s="6">
        <v>134.63</v>
      </c>
      <c r="P226" s="6">
        <v>4.38</v>
      </c>
    </row>
    <row r="227" spans="1:16" x14ac:dyDescent="0.25">
      <c r="A227" s="4"/>
      <c r="B227" s="4"/>
      <c r="C227" s="8" t="s">
        <v>31</v>
      </c>
      <c r="D227" s="6">
        <v>570</v>
      </c>
      <c r="E227" s="6">
        <v>767.45</v>
      </c>
      <c r="F227" s="6">
        <v>35.33</v>
      </c>
      <c r="G227" s="6">
        <v>32.99</v>
      </c>
      <c r="H227" s="6">
        <v>81.99</v>
      </c>
      <c r="I227" s="6">
        <v>0.16</v>
      </c>
      <c r="J227" s="6">
        <v>7.38</v>
      </c>
      <c r="K227" s="6">
        <v>0.19</v>
      </c>
      <c r="L227" s="6">
        <v>1.22</v>
      </c>
      <c r="M227" s="6">
        <v>343.76</v>
      </c>
      <c r="N227" s="6">
        <v>477.78</v>
      </c>
      <c r="O227" s="6">
        <v>52.42</v>
      </c>
      <c r="P227" s="6">
        <v>2.97</v>
      </c>
    </row>
    <row r="228" spans="1:16" x14ac:dyDescent="0.25">
      <c r="A228" s="4"/>
      <c r="B228" s="6"/>
      <c r="C228" s="8" t="s">
        <v>31</v>
      </c>
      <c r="D228" s="6">
        <v>550</v>
      </c>
      <c r="E228" s="6">
        <v>635.82000000000005</v>
      </c>
      <c r="F228" s="6">
        <v>16.3</v>
      </c>
      <c r="G228" s="6">
        <v>22.42</v>
      </c>
      <c r="H228" s="6">
        <v>90.02</v>
      </c>
      <c r="I228" s="6">
        <v>0.2</v>
      </c>
      <c r="J228" s="6">
        <v>1.71</v>
      </c>
      <c r="K228" s="6">
        <v>0.13</v>
      </c>
      <c r="L228" s="6">
        <v>0.46</v>
      </c>
      <c r="M228" s="6">
        <v>304.89</v>
      </c>
      <c r="N228" s="6">
        <v>315.99</v>
      </c>
      <c r="O228" s="6">
        <v>60.12</v>
      </c>
      <c r="P228" s="6">
        <v>1.88</v>
      </c>
    </row>
    <row r="229" spans="1:16" x14ac:dyDescent="0.25">
      <c r="A229" s="4"/>
      <c r="B229" s="4"/>
      <c r="C229" s="8" t="s">
        <v>31</v>
      </c>
      <c r="D229" s="6">
        <v>565</v>
      </c>
      <c r="E229" s="6">
        <v>733.11</v>
      </c>
      <c r="F229" s="6">
        <v>24.62</v>
      </c>
      <c r="G229" s="6">
        <v>18.57</v>
      </c>
      <c r="H229" s="6">
        <v>112.31</v>
      </c>
      <c r="I229" s="6">
        <v>0.4</v>
      </c>
      <c r="J229" s="6">
        <v>5.47</v>
      </c>
      <c r="K229" s="6">
        <v>0.12</v>
      </c>
      <c r="L229" s="6">
        <v>1.4</v>
      </c>
      <c r="M229" s="6">
        <v>383.19</v>
      </c>
      <c r="N229" s="6">
        <v>551.78</v>
      </c>
      <c r="O229" s="6">
        <v>231.59</v>
      </c>
      <c r="P229" s="6">
        <v>8.86</v>
      </c>
    </row>
    <row r="230" spans="1:16" x14ac:dyDescent="0.25">
      <c r="A230" s="6"/>
      <c r="B230" s="4"/>
      <c r="C230" s="6" t="s">
        <v>31</v>
      </c>
      <c r="D230" s="6">
        <v>550</v>
      </c>
      <c r="E230" s="6">
        <v>690.2</v>
      </c>
      <c r="F230" s="6">
        <v>22.98</v>
      </c>
      <c r="G230" s="6">
        <v>20.32</v>
      </c>
      <c r="H230" s="6">
        <v>97.13</v>
      </c>
      <c r="I230" s="6">
        <v>0.16</v>
      </c>
      <c r="J230" s="6">
        <v>3.03</v>
      </c>
      <c r="K230" s="6">
        <v>0.18</v>
      </c>
      <c r="L230" s="6">
        <v>0.39</v>
      </c>
      <c r="M230" s="6">
        <v>311.88</v>
      </c>
      <c r="N230" s="6">
        <v>320.39999999999998</v>
      </c>
      <c r="O230" s="6">
        <v>44.18</v>
      </c>
      <c r="P230" s="6">
        <v>1.8</v>
      </c>
    </row>
    <row r="231" spans="1:16" x14ac:dyDescent="0.25">
      <c r="A231" s="29"/>
      <c r="B231" s="30"/>
      <c r="C231" s="29" t="s">
        <v>131</v>
      </c>
      <c r="D231" s="29"/>
      <c r="E231" s="29">
        <f t="shared" ref="E231:P231" si="24">SUM(E225:E230)</f>
        <v>4215.46</v>
      </c>
      <c r="F231" s="29">
        <f t="shared" si="24"/>
        <v>137.21</v>
      </c>
      <c r="G231" s="29">
        <f t="shared" si="24"/>
        <v>139.94999999999999</v>
      </c>
      <c r="H231" s="29">
        <f t="shared" si="24"/>
        <v>581.57999999999993</v>
      </c>
      <c r="I231" s="29">
        <f t="shared" si="24"/>
        <v>1.55</v>
      </c>
      <c r="J231" s="29">
        <f t="shared" si="24"/>
        <v>27.07</v>
      </c>
      <c r="K231" s="29">
        <f t="shared" si="24"/>
        <v>0.87000000000000011</v>
      </c>
      <c r="L231" s="29">
        <f t="shared" si="24"/>
        <v>5.7599999999999989</v>
      </c>
      <c r="M231" s="29">
        <f t="shared" si="24"/>
        <v>2163.35</v>
      </c>
      <c r="N231" s="29">
        <f t="shared" si="24"/>
        <v>2579.84</v>
      </c>
      <c r="O231" s="29">
        <f t="shared" si="24"/>
        <v>615.42999999999995</v>
      </c>
      <c r="P231" s="29">
        <f t="shared" si="24"/>
        <v>24.220000000000002</v>
      </c>
    </row>
    <row r="232" spans="1:16" x14ac:dyDescent="0.25">
      <c r="A232" s="29"/>
      <c r="B232" s="30"/>
      <c r="C232" s="29" t="s">
        <v>132</v>
      </c>
      <c r="D232" s="29"/>
      <c r="E232" s="31">
        <f t="shared" ref="E232:P232" si="25">E231/6</f>
        <v>702.57666666666671</v>
      </c>
      <c r="F232" s="31">
        <f t="shared" si="25"/>
        <v>22.868333333333336</v>
      </c>
      <c r="G232" s="31">
        <f t="shared" si="25"/>
        <v>23.324999999999999</v>
      </c>
      <c r="H232" s="31">
        <f t="shared" si="25"/>
        <v>96.929999999999993</v>
      </c>
      <c r="I232" s="31">
        <f t="shared" si="25"/>
        <v>0.25833333333333336</v>
      </c>
      <c r="J232" s="31">
        <f t="shared" si="25"/>
        <v>4.5116666666666667</v>
      </c>
      <c r="K232" s="31">
        <f t="shared" si="25"/>
        <v>0.14500000000000002</v>
      </c>
      <c r="L232" s="31">
        <f t="shared" si="25"/>
        <v>0.95999999999999985</v>
      </c>
      <c r="M232" s="31">
        <f t="shared" si="25"/>
        <v>360.55833333333334</v>
      </c>
      <c r="N232" s="31">
        <f t="shared" si="25"/>
        <v>429.97333333333336</v>
      </c>
      <c r="O232" s="31">
        <f t="shared" si="25"/>
        <v>102.57166666666666</v>
      </c>
      <c r="P232" s="31">
        <f t="shared" si="25"/>
        <v>4.0366666666666671</v>
      </c>
    </row>
    <row r="233" spans="1:16" x14ac:dyDescent="0.25">
      <c r="A233" s="4"/>
      <c r="B233" s="6"/>
      <c r="C233" s="8" t="s">
        <v>31</v>
      </c>
      <c r="D233" s="6">
        <v>580</v>
      </c>
      <c r="E233" s="6">
        <v>679.68</v>
      </c>
      <c r="F233" s="6">
        <v>17.36</v>
      </c>
      <c r="G233" s="6">
        <v>22.87</v>
      </c>
      <c r="H233" s="6">
        <v>98.99</v>
      </c>
      <c r="I233" s="6">
        <v>0.19</v>
      </c>
      <c r="J233" s="6">
        <v>6.7</v>
      </c>
      <c r="K233" s="6">
        <v>0.67</v>
      </c>
      <c r="L233" s="6">
        <v>0.87</v>
      </c>
      <c r="M233" s="6">
        <v>403</v>
      </c>
      <c r="N233" s="6">
        <v>390.6</v>
      </c>
      <c r="O233" s="6">
        <v>80.89</v>
      </c>
      <c r="P233" s="6">
        <v>3.24</v>
      </c>
    </row>
    <row r="234" spans="1:16" x14ac:dyDescent="0.25">
      <c r="A234" s="4"/>
      <c r="B234" s="4"/>
      <c r="C234" s="6" t="s">
        <v>101</v>
      </c>
      <c r="D234" s="6">
        <v>550</v>
      </c>
      <c r="E234" s="6">
        <v>781.05</v>
      </c>
      <c r="F234" s="6">
        <v>39.340000000000003</v>
      </c>
      <c r="G234" s="6">
        <v>31.29</v>
      </c>
      <c r="H234" s="6">
        <v>85.23</v>
      </c>
      <c r="I234" s="6">
        <v>0.21</v>
      </c>
      <c r="J234" s="6">
        <v>0.56999999999999995</v>
      </c>
      <c r="K234" s="6">
        <v>0.25</v>
      </c>
      <c r="L234" s="6">
        <v>1.37</v>
      </c>
      <c r="M234" s="6">
        <v>331.15</v>
      </c>
      <c r="N234" s="6">
        <v>529.58000000000004</v>
      </c>
      <c r="O234" s="6">
        <v>60.08</v>
      </c>
      <c r="P234" s="6">
        <v>3.42</v>
      </c>
    </row>
    <row r="235" spans="1:16" x14ac:dyDescent="0.25">
      <c r="A235" s="4"/>
      <c r="B235" s="6"/>
      <c r="C235" s="8" t="s">
        <v>31</v>
      </c>
      <c r="D235" s="6">
        <v>560</v>
      </c>
      <c r="E235" s="6">
        <v>568.29999999999995</v>
      </c>
      <c r="F235" s="6">
        <v>12.56</v>
      </c>
      <c r="G235" s="6">
        <v>21.35</v>
      </c>
      <c r="H235" s="6">
        <v>81.510000000000005</v>
      </c>
      <c r="I235" s="6">
        <v>0.26</v>
      </c>
      <c r="J235" s="6">
        <v>6.68</v>
      </c>
      <c r="K235" s="6">
        <v>0.11</v>
      </c>
      <c r="L235" s="6">
        <v>0.79</v>
      </c>
      <c r="M235" s="6">
        <v>154.94</v>
      </c>
      <c r="N235" s="6">
        <v>244.4</v>
      </c>
      <c r="O235" s="6">
        <v>62.54</v>
      </c>
      <c r="P235" s="6">
        <v>2.92</v>
      </c>
    </row>
    <row r="236" spans="1:16" x14ac:dyDescent="0.25">
      <c r="A236" s="4"/>
      <c r="B236" s="4"/>
      <c r="C236" s="6" t="s">
        <v>31</v>
      </c>
      <c r="D236" s="6">
        <v>625</v>
      </c>
      <c r="E236" s="6">
        <v>778.52</v>
      </c>
      <c r="F236" s="6">
        <v>25.59</v>
      </c>
      <c r="G236" s="6">
        <v>26.42</v>
      </c>
      <c r="H236" s="6">
        <v>108.32</v>
      </c>
      <c r="I236" s="6">
        <v>0.24</v>
      </c>
      <c r="J236" s="6">
        <v>5.44</v>
      </c>
      <c r="K236" s="6">
        <v>0.24</v>
      </c>
      <c r="L236" s="6">
        <v>1.92</v>
      </c>
      <c r="M236" s="6">
        <v>239.73</v>
      </c>
      <c r="N236" s="6">
        <v>371.42</v>
      </c>
      <c r="O236" s="6">
        <v>62.12</v>
      </c>
      <c r="P236" s="6">
        <v>4.9000000000000004</v>
      </c>
    </row>
    <row r="237" spans="1:16" x14ac:dyDescent="0.25">
      <c r="A237" s="4"/>
      <c r="B237" s="4"/>
      <c r="C237" s="6" t="s">
        <v>31</v>
      </c>
      <c r="D237" s="6">
        <v>550</v>
      </c>
      <c r="E237" s="28">
        <v>637.63</v>
      </c>
      <c r="F237" s="28">
        <v>18.03</v>
      </c>
      <c r="G237" s="28">
        <v>15.85</v>
      </c>
      <c r="H237" s="28">
        <v>99.94</v>
      </c>
      <c r="I237" s="28">
        <v>0.15</v>
      </c>
      <c r="J237" s="28">
        <v>7.03</v>
      </c>
      <c r="K237" s="28">
        <v>0.09</v>
      </c>
      <c r="L237" s="28">
        <v>0.54</v>
      </c>
      <c r="M237" s="28">
        <v>288.88</v>
      </c>
      <c r="N237" s="28">
        <v>238.35</v>
      </c>
      <c r="O237" s="28">
        <v>38.93</v>
      </c>
      <c r="P237" s="28">
        <v>1.68</v>
      </c>
    </row>
    <row r="238" spans="1:16" x14ac:dyDescent="0.25">
      <c r="A238" s="4"/>
      <c r="B238" s="6"/>
      <c r="C238" s="8" t="s">
        <v>31</v>
      </c>
      <c r="D238" s="6">
        <v>710</v>
      </c>
      <c r="E238" s="6">
        <v>782.26</v>
      </c>
      <c r="F238" s="6">
        <v>21.38</v>
      </c>
      <c r="G238" s="6">
        <v>24.45</v>
      </c>
      <c r="H238" s="6">
        <v>119.07</v>
      </c>
      <c r="I238" s="6">
        <v>0.24</v>
      </c>
      <c r="J238" s="6">
        <v>4.5599999999999996</v>
      </c>
      <c r="K238" s="6">
        <v>0.19</v>
      </c>
      <c r="L238" s="6">
        <v>2.44</v>
      </c>
      <c r="M238" s="6">
        <v>314.62</v>
      </c>
      <c r="N238" s="6">
        <v>520.11</v>
      </c>
      <c r="O238" s="6">
        <v>81.63</v>
      </c>
      <c r="P238" s="6">
        <v>3.05</v>
      </c>
    </row>
    <row r="239" spans="1:16" x14ac:dyDescent="0.25">
      <c r="A239" s="30"/>
      <c r="B239" s="30"/>
      <c r="C239" s="29" t="s">
        <v>131</v>
      </c>
      <c r="D239" s="30"/>
      <c r="E239" s="29">
        <f t="shared" ref="E239:P239" si="26">SUM(E233:E238)</f>
        <v>4227.4400000000005</v>
      </c>
      <c r="F239" s="29">
        <f t="shared" si="26"/>
        <v>134.26000000000002</v>
      </c>
      <c r="G239" s="29">
        <f t="shared" si="26"/>
        <v>142.22999999999999</v>
      </c>
      <c r="H239" s="29">
        <f t="shared" si="26"/>
        <v>593.05999999999995</v>
      </c>
      <c r="I239" s="29">
        <f t="shared" si="26"/>
        <v>1.29</v>
      </c>
      <c r="J239" s="29">
        <f t="shared" si="26"/>
        <v>30.98</v>
      </c>
      <c r="K239" s="29">
        <f t="shared" si="26"/>
        <v>1.55</v>
      </c>
      <c r="L239" s="29">
        <f t="shared" si="26"/>
        <v>7.93</v>
      </c>
      <c r="M239" s="29">
        <f t="shared" si="26"/>
        <v>1732.3199999999997</v>
      </c>
      <c r="N239" s="29">
        <f t="shared" si="26"/>
        <v>2294.46</v>
      </c>
      <c r="O239" s="29">
        <f t="shared" si="26"/>
        <v>386.19</v>
      </c>
      <c r="P239" s="29">
        <f t="shared" si="26"/>
        <v>19.21</v>
      </c>
    </row>
    <row r="240" spans="1:16" x14ac:dyDescent="0.25">
      <c r="A240" s="30"/>
      <c r="B240" s="30"/>
      <c r="C240" s="29" t="s">
        <v>132</v>
      </c>
      <c r="D240" s="30"/>
      <c r="E240" s="31">
        <f t="shared" ref="E240:P240" si="27">E239/6</f>
        <v>704.57333333333338</v>
      </c>
      <c r="F240" s="31">
        <f t="shared" si="27"/>
        <v>22.376666666666669</v>
      </c>
      <c r="G240" s="31">
        <f t="shared" si="27"/>
        <v>23.704999999999998</v>
      </c>
      <c r="H240" s="31">
        <f t="shared" si="27"/>
        <v>98.84333333333332</v>
      </c>
      <c r="I240" s="31">
        <f t="shared" si="27"/>
        <v>0.215</v>
      </c>
      <c r="J240" s="31">
        <f t="shared" si="27"/>
        <v>5.1633333333333331</v>
      </c>
      <c r="K240" s="31">
        <f t="shared" si="27"/>
        <v>0.25833333333333336</v>
      </c>
      <c r="L240" s="31">
        <f t="shared" si="27"/>
        <v>1.3216666666666665</v>
      </c>
      <c r="M240" s="31">
        <f t="shared" si="27"/>
        <v>288.71999999999997</v>
      </c>
      <c r="N240" s="31">
        <f t="shared" si="27"/>
        <v>382.41</v>
      </c>
      <c r="O240" s="31">
        <f t="shared" si="27"/>
        <v>64.364999999999995</v>
      </c>
      <c r="P240" s="31">
        <f t="shared" si="27"/>
        <v>3.2016666666666667</v>
      </c>
    </row>
    <row r="242" spans="1:16" x14ac:dyDescent="0.25">
      <c r="C242" s="28" t="s">
        <v>32</v>
      </c>
    </row>
    <row r="243" spans="1:16" x14ac:dyDescent="0.25">
      <c r="A243" s="4"/>
      <c r="B243" s="4"/>
      <c r="C243" s="8" t="s">
        <v>31</v>
      </c>
      <c r="D243" s="6">
        <v>890</v>
      </c>
      <c r="E243" s="6">
        <v>818.3</v>
      </c>
      <c r="F243" s="6">
        <v>28.32</v>
      </c>
      <c r="G243" s="6">
        <v>30.82</v>
      </c>
      <c r="H243" s="6">
        <v>92.57</v>
      </c>
      <c r="I243" s="6">
        <v>1.45</v>
      </c>
      <c r="J243" s="6">
        <v>58.57</v>
      </c>
      <c r="K243" s="6">
        <v>0.6</v>
      </c>
      <c r="L243" s="6">
        <v>7.68</v>
      </c>
      <c r="M243" s="6">
        <v>103.99</v>
      </c>
      <c r="N243" s="6">
        <v>270.93</v>
      </c>
      <c r="O243" s="6">
        <v>85.9</v>
      </c>
      <c r="P243" s="6">
        <v>5.37</v>
      </c>
    </row>
    <row r="244" spans="1:16" x14ac:dyDescent="0.25">
      <c r="A244" s="4"/>
      <c r="B244" s="4"/>
      <c r="C244" s="8" t="s">
        <v>31</v>
      </c>
      <c r="D244" s="6">
        <v>915</v>
      </c>
      <c r="E244" s="6">
        <v>925.79</v>
      </c>
      <c r="F244" s="6">
        <v>28.43</v>
      </c>
      <c r="G244" s="6">
        <v>26.59</v>
      </c>
      <c r="H244" s="6">
        <v>120.99</v>
      </c>
      <c r="I244" s="6">
        <v>0.41</v>
      </c>
      <c r="J244" s="6">
        <v>17.100000000000001</v>
      </c>
      <c r="K244" s="6">
        <v>1.82</v>
      </c>
      <c r="L244" s="6">
        <v>6.58</v>
      </c>
      <c r="M244" s="6">
        <v>106.09</v>
      </c>
      <c r="N244" s="6">
        <v>456.49</v>
      </c>
      <c r="O244" s="6">
        <v>255.23</v>
      </c>
      <c r="P244" s="6">
        <v>9.34</v>
      </c>
    </row>
    <row r="245" spans="1:16" x14ac:dyDescent="0.25">
      <c r="A245" s="4"/>
      <c r="B245" s="6"/>
      <c r="C245" s="8" t="s">
        <v>31</v>
      </c>
      <c r="D245" s="6">
        <v>932</v>
      </c>
      <c r="E245" s="6">
        <v>738.63</v>
      </c>
      <c r="F245" s="6">
        <v>24.87</v>
      </c>
      <c r="G245" s="6">
        <v>25.69</v>
      </c>
      <c r="H245" s="6">
        <v>107.36</v>
      </c>
      <c r="I245" s="6">
        <v>0.52</v>
      </c>
      <c r="J245" s="6">
        <v>57.89</v>
      </c>
      <c r="K245" s="6">
        <v>0.65</v>
      </c>
      <c r="L245" s="6">
        <v>5.37</v>
      </c>
      <c r="M245" s="6">
        <v>203.98</v>
      </c>
      <c r="N245" s="6">
        <v>437.6</v>
      </c>
      <c r="O245" s="6">
        <v>124.54</v>
      </c>
      <c r="P245" s="6">
        <v>5.24</v>
      </c>
    </row>
    <row r="246" spans="1:16" x14ac:dyDescent="0.25">
      <c r="A246" s="4"/>
      <c r="B246" s="4"/>
      <c r="C246" s="8" t="s">
        <v>31</v>
      </c>
      <c r="D246" s="6">
        <v>895</v>
      </c>
      <c r="E246" s="6">
        <v>776.79</v>
      </c>
      <c r="F246" s="6">
        <v>23.66</v>
      </c>
      <c r="G246" s="6">
        <v>34.36</v>
      </c>
      <c r="H246" s="6">
        <v>98.03</v>
      </c>
      <c r="I246" s="6">
        <v>1.34</v>
      </c>
      <c r="J246" s="6">
        <v>35.65</v>
      </c>
      <c r="K246" s="6">
        <v>0.3</v>
      </c>
      <c r="L246" s="6">
        <v>9.2200000000000006</v>
      </c>
      <c r="M246" s="6">
        <v>124.59</v>
      </c>
      <c r="N246" s="6">
        <v>307.58</v>
      </c>
      <c r="O246" s="6">
        <v>90.34</v>
      </c>
      <c r="P246" s="6">
        <v>5.59</v>
      </c>
    </row>
    <row r="247" spans="1:16" x14ac:dyDescent="0.25">
      <c r="A247" s="4"/>
      <c r="B247" s="4"/>
      <c r="C247" s="8" t="s">
        <v>31</v>
      </c>
      <c r="D247" s="6">
        <v>895</v>
      </c>
      <c r="E247" s="6">
        <v>791.81</v>
      </c>
      <c r="F247" s="6">
        <v>27.94</v>
      </c>
      <c r="G247" s="6">
        <v>47.06</v>
      </c>
      <c r="H247" s="6">
        <v>102.86</v>
      </c>
      <c r="I247" s="6">
        <v>0.48</v>
      </c>
      <c r="J247" s="6">
        <v>31.35</v>
      </c>
      <c r="K247" s="6">
        <v>0.77</v>
      </c>
      <c r="L247" s="6">
        <v>8.9499999999999993</v>
      </c>
      <c r="M247" s="6">
        <v>105.98</v>
      </c>
      <c r="N247" s="6">
        <v>315.56</v>
      </c>
      <c r="O247" s="6">
        <v>114.16</v>
      </c>
      <c r="P247" s="6">
        <v>5</v>
      </c>
    </row>
    <row r="248" spans="1:16" x14ac:dyDescent="0.25">
      <c r="A248" s="4"/>
      <c r="B248" s="6"/>
      <c r="C248" s="8" t="s">
        <v>31</v>
      </c>
      <c r="D248" s="6">
        <v>925</v>
      </c>
      <c r="E248" s="6">
        <v>848.78</v>
      </c>
      <c r="F248" s="6">
        <v>23.35</v>
      </c>
      <c r="G248" s="6">
        <v>27.59</v>
      </c>
      <c r="H248" s="6">
        <v>127.19</v>
      </c>
      <c r="I248" s="6">
        <v>0.31</v>
      </c>
      <c r="J248" s="6">
        <v>55.61</v>
      </c>
      <c r="K248" s="6">
        <v>0.48</v>
      </c>
      <c r="L248" s="6">
        <v>9.0399999999999991</v>
      </c>
      <c r="M248" s="6">
        <v>131.97</v>
      </c>
      <c r="N248" s="6">
        <v>332.92</v>
      </c>
      <c r="O248" s="6">
        <v>91.81</v>
      </c>
      <c r="P248" s="6">
        <v>5.4</v>
      </c>
    </row>
    <row r="249" spans="1:16" x14ac:dyDescent="0.25">
      <c r="A249" s="32"/>
      <c r="B249" s="33"/>
      <c r="C249" s="34" t="s">
        <v>131</v>
      </c>
      <c r="D249" s="33"/>
      <c r="E249" s="33">
        <f t="shared" ref="E249:P249" si="28">SUM(E243:E248)</f>
        <v>4900.0999999999995</v>
      </c>
      <c r="F249" s="33">
        <f t="shared" si="28"/>
        <v>156.57</v>
      </c>
      <c r="G249" s="33">
        <f t="shared" si="28"/>
        <v>192.10999999999999</v>
      </c>
      <c r="H249" s="33">
        <f t="shared" si="28"/>
        <v>649</v>
      </c>
      <c r="I249" s="33">
        <f t="shared" si="28"/>
        <v>4.5099999999999989</v>
      </c>
      <c r="J249" s="33">
        <f t="shared" si="28"/>
        <v>256.17</v>
      </c>
      <c r="K249" s="33">
        <f t="shared" si="28"/>
        <v>4.6199999999999992</v>
      </c>
      <c r="L249" s="33">
        <f t="shared" si="28"/>
        <v>46.839999999999996</v>
      </c>
      <c r="M249" s="33">
        <f t="shared" si="28"/>
        <v>776.6</v>
      </c>
      <c r="N249" s="33">
        <f t="shared" si="28"/>
        <v>2121.08</v>
      </c>
      <c r="O249" s="33">
        <f t="shared" si="28"/>
        <v>761.98</v>
      </c>
      <c r="P249" s="33">
        <f t="shared" si="28"/>
        <v>35.940000000000005</v>
      </c>
    </row>
    <row r="250" spans="1:16" x14ac:dyDescent="0.25">
      <c r="A250" s="32"/>
      <c r="B250" s="33"/>
      <c r="C250" s="33" t="s">
        <v>132</v>
      </c>
      <c r="D250" s="33"/>
      <c r="E250" s="33">
        <f t="shared" ref="E250:P250" si="29">E249/6</f>
        <v>816.68333333333328</v>
      </c>
      <c r="F250" s="35">
        <f t="shared" si="29"/>
        <v>26.094999999999999</v>
      </c>
      <c r="G250" s="35">
        <f t="shared" si="29"/>
        <v>32.018333333333331</v>
      </c>
      <c r="H250" s="35">
        <f t="shared" si="29"/>
        <v>108.16666666666667</v>
      </c>
      <c r="I250" s="35">
        <f t="shared" si="29"/>
        <v>0.75166666666666648</v>
      </c>
      <c r="J250" s="35">
        <f t="shared" si="29"/>
        <v>42.695</v>
      </c>
      <c r="K250" s="35">
        <f t="shared" si="29"/>
        <v>0.76999999999999991</v>
      </c>
      <c r="L250" s="35">
        <f t="shared" si="29"/>
        <v>7.8066666666666658</v>
      </c>
      <c r="M250" s="35">
        <f t="shared" si="29"/>
        <v>129.43333333333334</v>
      </c>
      <c r="N250" s="35">
        <f t="shared" si="29"/>
        <v>353.51333333333332</v>
      </c>
      <c r="O250" s="35">
        <f t="shared" si="29"/>
        <v>126.99666666666667</v>
      </c>
      <c r="P250" s="35">
        <f t="shared" si="29"/>
        <v>5.9900000000000011</v>
      </c>
    </row>
    <row r="251" spans="1:16" x14ac:dyDescent="0.25">
      <c r="A251" s="4"/>
      <c r="B251" s="6"/>
      <c r="C251" s="8" t="s">
        <v>31</v>
      </c>
      <c r="D251" s="6">
        <v>890</v>
      </c>
      <c r="E251" s="6">
        <v>1014.85</v>
      </c>
      <c r="F251" s="6">
        <v>32.61</v>
      </c>
      <c r="G251" s="6">
        <v>35.729999999999997</v>
      </c>
      <c r="H251" s="6">
        <v>138</v>
      </c>
      <c r="I251" s="6">
        <v>1.69</v>
      </c>
      <c r="J251" s="6">
        <v>19.5</v>
      </c>
      <c r="K251" s="6">
        <v>1.34</v>
      </c>
      <c r="L251" s="6">
        <v>7.09</v>
      </c>
      <c r="M251" s="6">
        <v>134.28</v>
      </c>
      <c r="N251" s="6">
        <v>521.96</v>
      </c>
      <c r="O251" s="6">
        <v>278.32</v>
      </c>
      <c r="P251" s="6">
        <v>10.73</v>
      </c>
    </row>
    <row r="252" spans="1:16" x14ac:dyDescent="0.25">
      <c r="A252" s="4"/>
      <c r="B252" s="6"/>
      <c r="C252" s="8" t="s">
        <v>31</v>
      </c>
      <c r="D252" s="6">
        <v>895</v>
      </c>
      <c r="E252" s="6">
        <v>853.47</v>
      </c>
      <c r="F252" s="6">
        <v>24.26</v>
      </c>
      <c r="G252" s="6">
        <v>37.99</v>
      </c>
      <c r="H252" s="6">
        <v>112.07</v>
      </c>
      <c r="I252" s="6">
        <v>0.16</v>
      </c>
      <c r="J252" s="6">
        <v>26.07</v>
      </c>
      <c r="K252" s="6">
        <v>0.55000000000000004</v>
      </c>
      <c r="L252" s="6">
        <v>8.9499999999999993</v>
      </c>
      <c r="M252" s="6">
        <v>101.09</v>
      </c>
      <c r="N252" s="6">
        <v>204.42</v>
      </c>
      <c r="O252" s="6">
        <v>81.239999999999995</v>
      </c>
      <c r="P252" s="6">
        <v>3.1</v>
      </c>
    </row>
    <row r="253" spans="1:16" x14ac:dyDescent="0.25">
      <c r="A253" s="4"/>
      <c r="B253" s="4"/>
      <c r="C253" s="8" t="s">
        <v>31</v>
      </c>
      <c r="D253" s="6">
        <v>970</v>
      </c>
      <c r="E253" s="6">
        <v>819.5</v>
      </c>
      <c r="F253" s="6">
        <v>23.66</v>
      </c>
      <c r="G253" s="6">
        <v>31.41</v>
      </c>
      <c r="H253" s="6">
        <v>114.98</v>
      </c>
      <c r="I253" s="6">
        <v>0.43</v>
      </c>
      <c r="J253" s="6">
        <v>47.94</v>
      </c>
      <c r="K253" s="6">
        <v>0.49</v>
      </c>
      <c r="L253" s="6">
        <v>9.86</v>
      </c>
      <c r="M253" s="6">
        <v>206.41</v>
      </c>
      <c r="N253" s="6">
        <v>406.38</v>
      </c>
      <c r="O253" s="6">
        <v>127.66</v>
      </c>
      <c r="P253" s="6">
        <v>5.07</v>
      </c>
    </row>
    <row r="254" spans="1:16" x14ac:dyDescent="0.25">
      <c r="A254" s="4"/>
      <c r="B254" s="6"/>
      <c r="C254" s="8" t="s">
        <v>31</v>
      </c>
      <c r="D254" s="6">
        <v>890</v>
      </c>
      <c r="E254" s="6">
        <v>883.66</v>
      </c>
      <c r="F254" s="6">
        <v>31.64</v>
      </c>
      <c r="G254" s="6">
        <v>42.73</v>
      </c>
      <c r="H254" s="6">
        <v>93.36</v>
      </c>
      <c r="I254" s="6">
        <v>0.23</v>
      </c>
      <c r="J254" s="6">
        <v>62.56</v>
      </c>
      <c r="K254" s="6">
        <v>0.76</v>
      </c>
      <c r="L254" s="6">
        <v>10.220000000000001</v>
      </c>
      <c r="M254" s="6">
        <v>109.18</v>
      </c>
      <c r="N254" s="6">
        <v>338.07</v>
      </c>
      <c r="O254" s="6">
        <v>87.47</v>
      </c>
      <c r="P254" s="6">
        <v>3.74</v>
      </c>
    </row>
    <row r="255" spans="1:16" x14ac:dyDescent="0.25">
      <c r="A255" s="4"/>
      <c r="B255" s="4"/>
      <c r="C255" s="8" t="s">
        <v>31</v>
      </c>
      <c r="D255" s="6">
        <v>890</v>
      </c>
      <c r="E255" s="6">
        <v>882.85</v>
      </c>
      <c r="F255" s="6">
        <v>35.770000000000003</v>
      </c>
      <c r="G255" s="6">
        <v>41.21</v>
      </c>
      <c r="H255" s="6">
        <v>131.06</v>
      </c>
      <c r="I255" s="6">
        <v>0.5</v>
      </c>
      <c r="J255" s="6">
        <v>32.76</v>
      </c>
      <c r="K255" s="6">
        <v>0.36</v>
      </c>
      <c r="L255" s="6">
        <v>6.72</v>
      </c>
      <c r="M255" s="6">
        <v>118.16</v>
      </c>
      <c r="N255" s="6">
        <v>470.07</v>
      </c>
      <c r="O255" s="6">
        <v>257.85000000000002</v>
      </c>
      <c r="P255" s="6">
        <v>10.130000000000001</v>
      </c>
    </row>
    <row r="256" spans="1:16" x14ac:dyDescent="0.25">
      <c r="A256" s="4"/>
      <c r="B256" s="6"/>
      <c r="C256" s="8" t="s">
        <v>31</v>
      </c>
      <c r="D256" s="6">
        <v>920</v>
      </c>
      <c r="E256" s="6">
        <v>815.68</v>
      </c>
      <c r="F256" s="6">
        <v>20.79</v>
      </c>
      <c r="G256" s="6">
        <v>32.479999999999997</v>
      </c>
      <c r="H256" s="6">
        <v>90.44</v>
      </c>
      <c r="I256" s="6">
        <v>0.34</v>
      </c>
      <c r="J256" s="6">
        <v>65.900000000000006</v>
      </c>
      <c r="K256" s="6">
        <v>0.51</v>
      </c>
      <c r="L256" s="6">
        <v>7.94</v>
      </c>
      <c r="M256" s="6">
        <v>186.36</v>
      </c>
      <c r="N256" s="6">
        <v>328.77</v>
      </c>
      <c r="O256" s="6">
        <v>118.29</v>
      </c>
      <c r="P256" s="6">
        <v>4.82</v>
      </c>
    </row>
    <row r="257" spans="1:16" x14ac:dyDescent="0.25">
      <c r="A257" s="33"/>
      <c r="B257" s="33"/>
      <c r="C257" s="34" t="s">
        <v>131</v>
      </c>
      <c r="D257" s="33"/>
      <c r="E257" s="33">
        <f t="shared" ref="E257:P257" si="30">SUM(E251:E256)</f>
        <v>5270.01</v>
      </c>
      <c r="F257" s="33">
        <f t="shared" si="30"/>
        <v>168.73</v>
      </c>
      <c r="G257" s="33">
        <f t="shared" si="30"/>
        <v>221.54999999999998</v>
      </c>
      <c r="H257" s="33">
        <f t="shared" si="30"/>
        <v>679.91000000000008</v>
      </c>
      <c r="I257" s="33">
        <f t="shared" si="30"/>
        <v>3.3499999999999996</v>
      </c>
      <c r="J257" s="33">
        <f t="shared" si="30"/>
        <v>254.73</v>
      </c>
      <c r="K257" s="33">
        <f t="shared" si="30"/>
        <v>4.01</v>
      </c>
      <c r="L257" s="33">
        <f t="shared" si="30"/>
        <v>50.779999999999994</v>
      </c>
      <c r="M257" s="33">
        <f t="shared" si="30"/>
        <v>855.48</v>
      </c>
      <c r="N257" s="33">
        <f t="shared" si="30"/>
        <v>2269.67</v>
      </c>
      <c r="O257" s="33">
        <f t="shared" si="30"/>
        <v>950.83</v>
      </c>
      <c r="P257" s="33">
        <f t="shared" si="30"/>
        <v>37.590000000000003</v>
      </c>
    </row>
    <row r="258" spans="1:16" x14ac:dyDescent="0.25">
      <c r="A258" s="33"/>
      <c r="B258" s="33"/>
      <c r="C258" s="33" t="s">
        <v>132</v>
      </c>
      <c r="D258" s="33"/>
      <c r="E258" s="33">
        <f t="shared" ref="E258:P258" si="31">E257/6</f>
        <v>878.33500000000004</v>
      </c>
      <c r="F258" s="35">
        <f t="shared" si="31"/>
        <v>28.121666666666666</v>
      </c>
      <c r="G258" s="35">
        <f t="shared" si="31"/>
        <v>36.924999999999997</v>
      </c>
      <c r="H258" s="35">
        <f t="shared" si="31"/>
        <v>113.31833333333334</v>
      </c>
      <c r="I258" s="35">
        <f t="shared" si="31"/>
        <v>0.55833333333333324</v>
      </c>
      <c r="J258" s="35">
        <f t="shared" si="31"/>
        <v>42.454999999999998</v>
      </c>
      <c r="K258" s="35">
        <f t="shared" si="31"/>
        <v>0.66833333333333333</v>
      </c>
      <c r="L258" s="35">
        <f t="shared" si="31"/>
        <v>8.4633333333333329</v>
      </c>
      <c r="M258" s="35">
        <f t="shared" si="31"/>
        <v>142.58000000000001</v>
      </c>
      <c r="N258" s="35">
        <f t="shared" si="31"/>
        <v>378.27833333333336</v>
      </c>
      <c r="O258" s="35">
        <f t="shared" si="31"/>
        <v>158.47166666666666</v>
      </c>
      <c r="P258" s="35">
        <f t="shared" si="31"/>
        <v>6.2650000000000006</v>
      </c>
    </row>
    <row r="260" spans="1:16" x14ac:dyDescent="0.25">
      <c r="C260" s="1" t="s">
        <v>133</v>
      </c>
      <c r="E260" s="36">
        <f t="shared" ref="E260:P260" si="32">E232+E250</f>
        <v>1519.26</v>
      </c>
      <c r="F260" s="36">
        <f t="shared" si="32"/>
        <v>48.963333333333338</v>
      </c>
      <c r="G260" s="36">
        <f t="shared" si="32"/>
        <v>55.343333333333334</v>
      </c>
      <c r="H260" s="36">
        <f t="shared" si="32"/>
        <v>205.09666666666666</v>
      </c>
      <c r="I260" s="36">
        <f t="shared" si="32"/>
        <v>1.0099999999999998</v>
      </c>
      <c r="J260" s="36">
        <f t="shared" si="32"/>
        <v>47.206666666666663</v>
      </c>
      <c r="K260" s="36">
        <f t="shared" si="32"/>
        <v>0.91499999999999992</v>
      </c>
      <c r="L260" s="36">
        <f t="shared" si="32"/>
        <v>8.7666666666666657</v>
      </c>
      <c r="M260" s="36">
        <f t="shared" si="32"/>
        <v>489.99166666666667</v>
      </c>
      <c r="N260" s="36">
        <f t="shared" si="32"/>
        <v>783.48666666666668</v>
      </c>
      <c r="O260" s="36">
        <f t="shared" si="32"/>
        <v>229.56833333333333</v>
      </c>
      <c r="P260" s="36">
        <f t="shared" si="32"/>
        <v>10.026666666666667</v>
      </c>
    </row>
    <row r="261" spans="1:16" x14ac:dyDescent="0.25">
      <c r="C261" s="1" t="s">
        <v>134</v>
      </c>
      <c r="E261" s="36">
        <f t="shared" ref="E261:P261" si="33">E240+E258</f>
        <v>1582.9083333333333</v>
      </c>
      <c r="F261" s="36">
        <f t="shared" si="33"/>
        <v>50.498333333333335</v>
      </c>
      <c r="G261" s="36">
        <f t="shared" si="33"/>
        <v>60.629999999999995</v>
      </c>
      <c r="H261" s="36">
        <f t="shared" si="33"/>
        <v>212.16166666666666</v>
      </c>
      <c r="I261" s="36">
        <f t="shared" si="33"/>
        <v>0.77333333333333321</v>
      </c>
      <c r="J261" s="36">
        <f t="shared" si="33"/>
        <v>47.618333333333332</v>
      </c>
      <c r="K261" s="36">
        <f t="shared" si="33"/>
        <v>0.92666666666666675</v>
      </c>
      <c r="L261" s="36">
        <f t="shared" si="33"/>
        <v>9.7850000000000001</v>
      </c>
      <c r="M261" s="36">
        <f t="shared" si="33"/>
        <v>431.29999999999995</v>
      </c>
      <c r="N261" s="36">
        <f t="shared" si="33"/>
        <v>760.68833333333339</v>
      </c>
      <c r="O261" s="36">
        <f t="shared" si="33"/>
        <v>222.83666666666664</v>
      </c>
      <c r="P261" s="36">
        <f t="shared" si="33"/>
        <v>9.4666666666666668</v>
      </c>
    </row>
  </sheetData>
  <mergeCells count="88">
    <mergeCell ref="A1:P1"/>
    <mergeCell ref="A2:P2"/>
    <mergeCell ref="A3:C3"/>
    <mergeCell ref="D3:G3"/>
    <mergeCell ref="J3:P3"/>
    <mergeCell ref="A4:C4"/>
    <mergeCell ref="D4:G4"/>
    <mergeCell ref="J4:P4"/>
    <mergeCell ref="A5:C5"/>
    <mergeCell ref="D5:G5"/>
    <mergeCell ref="J5:P5"/>
    <mergeCell ref="A6:C6"/>
    <mergeCell ref="D6:G6"/>
    <mergeCell ref="J6:P6"/>
    <mergeCell ref="A7:P7"/>
    <mergeCell ref="A9:P10"/>
    <mergeCell ref="G11:I11"/>
    <mergeCell ref="B12:B13"/>
    <mergeCell ref="C12:C13"/>
    <mergeCell ref="D12:D13"/>
    <mergeCell ref="E12:H12"/>
    <mergeCell ref="I12:P12"/>
    <mergeCell ref="G29:I29"/>
    <mergeCell ref="B30:B31"/>
    <mergeCell ref="C30:C31"/>
    <mergeCell ref="D30:D31"/>
    <mergeCell ref="E30:H30"/>
    <mergeCell ref="I30:P30"/>
    <mergeCell ref="G46:I46"/>
    <mergeCell ref="B47:B48"/>
    <mergeCell ref="C47:C48"/>
    <mergeCell ref="D47:D48"/>
    <mergeCell ref="E47:H47"/>
    <mergeCell ref="I47:P47"/>
    <mergeCell ref="G64:I64"/>
    <mergeCell ref="B65:B66"/>
    <mergeCell ref="C65:C66"/>
    <mergeCell ref="D65:D66"/>
    <mergeCell ref="E65:H65"/>
    <mergeCell ref="I65:P65"/>
    <mergeCell ref="G81:I81"/>
    <mergeCell ref="B82:B83"/>
    <mergeCell ref="C82:C83"/>
    <mergeCell ref="D82:D83"/>
    <mergeCell ref="E82:H82"/>
    <mergeCell ref="I82:P82"/>
    <mergeCell ref="G99:I99"/>
    <mergeCell ref="B100:B101"/>
    <mergeCell ref="C100:C101"/>
    <mergeCell ref="D100:D101"/>
    <mergeCell ref="E100:H100"/>
    <mergeCell ref="I100:P100"/>
    <mergeCell ref="G115:I115"/>
    <mergeCell ref="B116:B117"/>
    <mergeCell ref="C116:C117"/>
    <mergeCell ref="D116:D117"/>
    <mergeCell ref="E116:H116"/>
    <mergeCell ref="I116:P116"/>
    <mergeCell ref="G133:I133"/>
    <mergeCell ref="B134:B135"/>
    <mergeCell ref="C134:C135"/>
    <mergeCell ref="D134:D135"/>
    <mergeCell ref="E134:H134"/>
    <mergeCell ref="I134:P134"/>
    <mergeCell ref="G151:I151"/>
    <mergeCell ref="B152:B153"/>
    <mergeCell ref="C152:C153"/>
    <mergeCell ref="D152:D153"/>
    <mergeCell ref="E152:H152"/>
    <mergeCell ref="I152:P152"/>
    <mergeCell ref="G168:I168"/>
    <mergeCell ref="B169:B170"/>
    <mergeCell ref="C169:C170"/>
    <mergeCell ref="D169:D170"/>
    <mergeCell ref="E169:H169"/>
    <mergeCell ref="I169:P169"/>
    <mergeCell ref="G185:I185"/>
    <mergeCell ref="B186:B187"/>
    <mergeCell ref="C186:C187"/>
    <mergeCell ref="D186:D187"/>
    <mergeCell ref="E186:H186"/>
    <mergeCell ref="I186:P186"/>
    <mergeCell ref="G202:I202"/>
    <mergeCell ref="B203:B204"/>
    <mergeCell ref="C203:C204"/>
    <mergeCell ref="D203:D204"/>
    <mergeCell ref="E203:H203"/>
    <mergeCell ref="I203:P203"/>
  </mergeCells>
  <pageMargins left="0.70833333333333304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с. 12 лет и сарше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Директор_БШ</cp:lastModifiedBy>
  <cp:revision>19</cp:revision>
  <cp:lastPrinted>2024-01-10T08:30:23Z</cp:lastPrinted>
  <dcterms:created xsi:type="dcterms:W3CDTF">2023-02-13T11:04:22Z</dcterms:created>
  <dcterms:modified xsi:type="dcterms:W3CDTF">2024-01-23T12:36:13Z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