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1 день" sheetId="1" r:id="rId1"/>
    <sheet name="Титульный лист" sheetId="14" r:id="rId2"/>
  </sheets>
  <calcPr calcId="162913"/>
</workbook>
</file>

<file path=xl/calcChain.xml><?xml version="1.0" encoding="utf-8"?>
<calcChain xmlns="http://schemas.openxmlformats.org/spreadsheetml/2006/main">
  <c r="C210" i="1" l="1"/>
  <c r="C203" i="1"/>
  <c r="C194" i="1"/>
  <c r="C186" i="1"/>
  <c r="C168" i="1"/>
  <c r="C160" i="1"/>
  <c r="C169" i="1" s="1"/>
  <c r="C150" i="1"/>
  <c r="C142" i="1"/>
  <c r="C123" i="1"/>
  <c r="C124" i="1" s="1"/>
  <c r="C115" i="1"/>
  <c r="C105" i="1"/>
  <c r="C97" i="1"/>
  <c r="C78" i="1"/>
  <c r="C79" i="1" s="1"/>
  <c r="C70" i="1"/>
  <c r="C60" i="1"/>
  <c r="C52" i="1"/>
  <c r="C34" i="1"/>
  <c r="C26" i="1"/>
  <c r="C17" i="1"/>
  <c r="C9" i="1"/>
  <c r="F160" i="1"/>
  <c r="F169" i="1" s="1"/>
  <c r="F115" i="1"/>
  <c r="E115" i="1"/>
  <c r="D115" i="1"/>
  <c r="F123" i="1"/>
  <c r="E123" i="1"/>
  <c r="D123" i="1"/>
  <c r="E150" i="1"/>
  <c r="F70" i="1"/>
  <c r="F34" i="1"/>
  <c r="F60" i="1"/>
  <c r="E60" i="1"/>
  <c r="D60" i="1"/>
  <c r="D61" i="1" s="1"/>
  <c r="F52" i="1"/>
  <c r="E52" i="1"/>
  <c r="D52" i="1"/>
  <c r="E34" i="1"/>
  <c r="D34" i="1"/>
  <c r="F26" i="1"/>
  <c r="E26" i="1"/>
  <c r="D26" i="1"/>
  <c r="D35" i="1" s="1"/>
  <c r="F78" i="1"/>
  <c r="E78" i="1"/>
  <c r="D78" i="1"/>
  <c r="E70" i="1"/>
  <c r="E79" i="1" s="1"/>
  <c r="D70" i="1"/>
  <c r="F210" i="1"/>
  <c r="E210" i="1"/>
  <c r="D210" i="1"/>
  <c r="D211" i="1" s="1"/>
  <c r="F203" i="1"/>
  <c r="E203" i="1"/>
  <c r="D203" i="1"/>
  <c r="F194" i="1"/>
  <c r="F195" i="1" s="1"/>
  <c r="E194" i="1"/>
  <c r="D194" i="1"/>
  <c r="F186" i="1"/>
  <c r="E186" i="1"/>
  <c r="E195" i="1" s="1"/>
  <c r="D186" i="1"/>
  <c r="F168" i="1"/>
  <c r="E168" i="1"/>
  <c r="D168" i="1"/>
  <c r="E160" i="1"/>
  <c r="D160" i="1"/>
  <c r="D169" i="1" s="1"/>
  <c r="F150" i="1"/>
  <c r="D150" i="1"/>
  <c r="F142" i="1"/>
  <c r="F151" i="1" s="1"/>
  <c r="E142" i="1"/>
  <c r="D142" i="1"/>
  <c r="D151" i="1" s="1"/>
  <c r="F105" i="1"/>
  <c r="E105" i="1"/>
  <c r="E106" i="1" s="1"/>
  <c r="D105" i="1"/>
  <c r="F97" i="1"/>
  <c r="F106" i="1" s="1"/>
  <c r="E97" i="1"/>
  <c r="D97" i="1"/>
  <c r="D106" i="1" s="1"/>
  <c r="D17" i="1"/>
  <c r="E17" i="1"/>
  <c r="E18" i="1" s="1"/>
  <c r="F219" i="1" s="1"/>
  <c r="F222" i="1" s="1"/>
  <c r="F17" i="1"/>
  <c r="D9" i="1"/>
  <c r="D18" i="1" s="1"/>
  <c r="E219" i="1" s="1"/>
  <c r="E222" i="1" s="1"/>
  <c r="E9" i="1"/>
  <c r="F9" i="1"/>
  <c r="F79" i="1"/>
  <c r="C211" i="1"/>
  <c r="F18" i="1"/>
  <c r="E35" i="1"/>
  <c r="E151" i="1"/>
  <c r="C61" i="1"/>
  <c r="C151" i="1"/>
  <c r="C18" i="1"/>
  <c r="D219" i="1" s="1"/>
  <c r="D222" i="1" s="1"/>
  <c r="C106" i="1"/>
  <c r="C195" i="1"/>
  <c r="E169" i="1"/>
  <c r="D195" i="1"/>
  <c r="F211" i="1"/>
  <c r="F61" i="1"/>
  <c r="D79" i="1"/>
  <c r="E61" i="1"/>
  <c r="D124" i="1"/>
  <c r="F124" i="1"/>
  <c r="F35" i="1"/>
  <c r="C35" i="1"/>
  <c r="E211" i="1"/>
  <c r="E124" i="1"/>
  <c r="G219" i="1" l="1"/>
  <c r="G222" i="1" s="1"/>
</calcChain>
</file>

<file path=xl/sharedStrings.xml><?xml version="1.0" encoding="utf-8"?>
<sst xmlns="http://schemas.openxmlformats.org/spreadsheetml/2006/main" count="393" uniqueCount="148">
  <si>
    <t>Наименование блюд</t>
  </si>
  <si>
    <t>Обед</t>
  </si>
  <si>
    <t>Итого за обед</t>
  </si>
  <si>
    <t>Итого за день</t>
  </si>
  <si>
    <t>1 день</t>
  </si>
  <si>
    <t>Картофельное пюре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</si>
  <si>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</si>
  <si>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</si>
  <si>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</si>
  <si>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</si>
  <si>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</si>
  <si>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</si>
  <si>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</si>
  <si>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</si>
  <si>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</si>
  <si>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Завтрак</t>
  </si>
  <si>
    <t>Итого за завтрак</t>
  </si>
  <si>
    <t>Чай с сахаром</t>
  </si>
  <si>
    <t>302*</t>
  </si>
  <si>
    <t>685*</t>
  </si>
  <si>
    <t>250/5</t>
  </si>
  <si>
    <t>Макароны отварные</t>
  </si>
  <si>
    <t>79**</t>
  </si>
  <si>
    <t>516*</t>
  </si>
  <si>
    <t>№ технологи-      ческой карты</t>
  </si>
  <si>
    <t>Чай с лимоном</t>
  </si>
  <si>
    <t>Биточки рыбные с соусом</t>
  </si>
  <si>
    <t>686*</t>
  </si>
  <si>
    <t>139*</t>
  </si>
  <si>
    <t>388*</t>
  </si>
  <si>
    <t>520*</t>
  </si>
  <si>
    <t>692*</t>
  </si>
  <si>
    <t>140*</t>
  </si>
  <si>
    <t>43*</t>
  </si>
  <si>
    <t>Каша пшенная молочная с маслом</t>
  </si>
  <si>
    <t>498*</t>
  </si>
  <si>
    <t>ттк</t>
  </si>
  <si>
    <t>110*</t>
  </si>
  <si>
    <t>Чай с молоком</t>
  </si>
  <si>
    <t>Каша рисовая молочная с маслом</t>
  </si>
  <si>
    <t>Куриное филе туш.в соусе</t>
  </si>
  <si>
    <t>493*</t>
  </si>
  <si>
    <t>Хлеб Новославянский</t>
  </si>
  <si>
    <t>Тефтели рубленные с соусом</t>
  </si>
  <si>
    <t>Бутерброд с повидлом</t>
  </si>
  <si>
    <t>Жаркое по-домашнему</t>
  </si>
  <si>
    <t>2*</t>
  </si>
  <si>
    <t>133*</t>
  </si>
  <si>
    <t>СОГЛАСОВАНО:</t>
  </si>
  <si>
    <t xml:space="preserve"> УТВЕРЖДАЮ :</t>
  </si>
  <si>
    <t>________________/_______________/ Ф.И.О.</t>
  </si>
  <si>
    <t>Основное (организованное двухнедельное меню) для обучающихся общеобразовательных</t>
  </si>
  <si>
    <t xml:space="preserve">                                            Возрастная категория: с 7-11 лет</t>
  </si>
  <si>
    <t>При составлении меню использовались:</t>
  </si>
  <si>
    <t>* Сборник рецептур блюд и кулинарных изделий для предприятий ОП при общеобразоват. школах изд. 2004 год</t>
  </si>
  <si>
    <t>Директор  школы № ______________</t>
  </si>
  <si>
    <t xml:space="preserve">                         ______________________ С.Б. Егорова</t>
  </si>
  <si>
    <t xml:space="preserve">                                                     Сезон: осенне-зимний</t>
  </si>
  <si>
    <t>Чай с фруктовым соком</t>
  </si>
  <si>
    <t>Каша овсяная молочная с маслом</t>
  </si>
  <si>
    <t>Белки, в г</t>
  </si>
  <si>
    <t>Жиры, в г</t>
  </si>
  <si>
    <t>Углеводы, в г</t>
  </si>
  <si>
    <t>Выход,     в г</t>
  </si>
  <si>
    <t>Энергетическая ценность,     в ккал</t>
  </si>
  <si>
    <t>Каша гречневая вязкая</t>
  </si>
  <si>
    <t>Котлеты Домашние с соусом</t>
  </si>
  <si>
    <t>462*</t>
  </si>
  <si>
    <t>Котлеты из говядины с соусом</t>
  </si>
  <si>
    <t xml:space="preserve">                                            Возрастная категория: с 12 лет и старше </t>
  </si>
  <si>
    <t>200/7</t>
  </si>
  <si>
    <t>Салат из белокочан.капусты</t>
  </si>
  <si>
    <t>10/250</t>
  </si>
  <si>
    <t>431**</t>
  </si>
  <si>
    <t>39*</t>
  </si>
  <si>
    <t>Салат из свеклы</t>
  </si>
  <si>
    <t>Салат Оздоровительный</t>
  </si>
  <si>
    <t>Винегрет овощной</t>
  </si>
  <si>
    <t>71*</t>
  </si>
  <si>
    <t>Суп картофельный с рыбой</t>
  </si>
  <si>
    <t>25/25</t>
  </si>
  <si>
    <t>Салат Школьный</t>
  </si>
  <si>
    <t>Биточки из филе кур с соусом</t>
  </si>
  <si>
    <t>пром.</t>
  </si>
  <si>
    <t>Борщ из св.капусты с картофелем со сметаной</t>
  </si>
  <si>
    <t>20**</t>
  </si>
  <si>
    <t>Салат из свежей капусты с огурцами</t>
  </si>
  <si>
    <t>451*</t>
  </si>
  <si>
    <t>259**</t>
  </si>
  <si>
    <t>100(50/50)</t>
  </si>
  <si>
    <t>100(60/40)</t>
  </si>
  <si>
    <t xml:space="preserve"> Зам.директора АО "ЧХЗ №2"</t>
  </si>
  <si>
    <t>142*</t>
  </si>
  <si>
    <t>Каша пшеничная молочная с маслом</t>
  </si>
  <si>
    <t>Сыр порциями</t>
  </si>
  <si>
    <t>270/5</t>
  </si>
  <si>
    <t>Каша манная молочная с маслом</t>
  </si>
  <si>
    <t>Каша ячневая молочная с маслом</t>
  </si>
  <si>
    <t>Булочка школьная</t>
  </si>
  <si>
    <t>Компот из свежих плодов</t>
  </si>
  <si>
    <t>631*</t>
  </si>
  <si>
    <t>"_______"_______________________ 2024 г.</t>
  </si>
  <si>
    <t xml:space="preserve">               "_______"_______________________ 2024 г.</t>
  </si>
  <si>
    <t>Суп картофельный с бобовыми, говядин.</t>
  </si>
  <si>
    <t>Масло сливочное порциями</t>
  </si>
  <si>
    <t>Кофейный напиток</t>
  </si>
  <si>
    <t>Щи из свежей капусты с картофелем со сметаной, говядин.</t>
  </si>
  <si>
    <t>5/250/5</t>
  </si>
  <si>
    <t>Кисель</t>
  </si>
  <si>
    <t>648*</t>
  </si>
  <si>
    <t>Суп картофельный с макаронными изделиями, цыплятами</t>
  </si>
  <si>
    <t>255/5</t>
  </si>
  <si>
    <t>Каша гречневая молочная с маслом</t>
  </si>
  <si>
    <t>15/250</t>
  </si>
  <si>
    <t>Компот из сухофруктов</t>
  </si>
  <si>
    <t>639*</t>
  </si>
  <si>
    <t>Плов</t>
  </si>
  <si>
    <t>443*</t>
  </si>
  <si>
    <t>Фрикадельки из говядины в соусе</t>
  </si>
  <si>
    <t>471*</t>
  </si>
  <si>
    <t>Борщ из св.капусты с картофелем со сметаной, говядин.</t>
  </si>
  <si>
    <t>Рассольник Ленинградский со сметаной, говядин.</t>
  </si>
  <si>
    <t>10/250/5</t>
  </si>
  <si>
    <t>271***</t>
  </si>
  <si>
    <t>Каша пшенная вязкая</t>
  </si>
  <si>
    <t>Салат из свежих огурцов</t>
  </si>
  <si>
    <t>Салат из свежих помидоров</t>
  </si>
  <si>
    <t>Салат из моркови с яблоками</t>
  </si>
  <si>
    <t>59***</t>
  </si>
  <si>
    <t>20***</t>
  </si>
  <si>
    <t>23***</t>
  </si>
  <si>
    <t>48****</t>
  </si>
  <si>
    <t>Итого за 10 дней:</t>
  </si>
  <si>
    <t>Белки</t>
  </si>
  <si>
    <t>Жиры</t>
  </si>
  <si>
    <t>Углеводы</t>
  </si>
  <si>
    <t>Энерг.                ценность</t>
  </si>
  <si>
    <t>Средняя в день:</t>
  </si>
  <si>
    <t>Батон Раменский</t>
  </si>
  <si>
    <t>260/5</t>
  </si>
  <si>
    <t>240/5</t>
  </si>
  <si>
    <t>245/5</t>
  </si>
  <si>
    <t>** Сборник рецептур блюд для учащхся образовательных  учреждений города Москвы 2003 года</t>
  </si>
  <si>
    <t xml:space="preserve">***Сборник рецептур на продукцию для обучающихся во всех общеобразовательных учреждениях, </t>
  </si>
  <si>
    <t xml:space="preserve"> изд. 2017 год</t>
  </si>
  <si>
    <t>учреждений города Новочебоксарска</t>
  </si>
  <si>
    <t>Компот из изюма</t>
  </si>
  <si>
    <t>638*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</si>
</sst>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;[Red]0.0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top"/>
    </xf>
    <xf numFmtId="0" fontId="9" fillId="0" borderId="0" xfId="0" applyFont="1"/>
    <xf numFmtId="0" fontId="9" fillId="0" borderId="0" xfId="0" applyNumberFormat="1" applyFont="1"/>
    <xf numFmtId="0" fontId="0" fillId="0" borderId="0" xfId="0" applyNumberFormat="1"/>
    <xf numFmtId="0" fontId="8" fillId="0" borderId="0" xfId="0" applyNumberFormat="1" applyFont="1"/>
    <xf numFmtId="0" fontId="0" fillId="0" borderId="0" xfId="0" applyNumberFormat="1" applyFont="1"/>
    <xf numFmtId="0" fontId="10" fillId="0" borderId="0" xfId="0" applyNumberFormat="1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5" fillId="0" borderId="0" xfId="0" applyFont="1"/>
    <xf numFmtId="0" fontId="13" fillId="0" borderId="0" xfId="0" applyNumberFormat="1" applyFont="1" applyAlignment="1">
      <alignment horizontal="center" vertical="top"/>
    </xf>
    <xf numFmtId="0" fontId="13" fillId="0" borderId="0" xfId="0" applyNumberFormat="1" applyFont="1" applyAlignment="1">
      <alignment vertical="top"/>
    </xf>
    <xf numFmtId="0" fontId="12" fillId="3" borderId="0" xfId="0" applyNumberFormat="1" applyFont="1" applyFill="1" applyAlignment="1">
      <alignment horizontal="center" vertical="top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top"/>
    </xf>
    <xf numFmtId="0" fontId="13" fillId="3" borderId="0" xfId="0" applyFont="1" applyFill="1" applyAlignment="1">
      <alignment horizontal="center" vertical="top"/>
    </xf>
    <xf numFmtId="0" fontId="16" fillId="0" borderId="0" xfId="0" applyFont="1" applyAlignment="1">
      <alignment horizontal="center"/>
    </xf>
    <xf numFmtId="0" fontId="13" fillId="0" borderId="0" xfId="0" applyNumberFormat="1" applyFont="1" applyAlignment="1">
      <alignment wrapText="1"/>
    </xf>
    <xf numFmtId="0" fontId="13" fillId="0" borderId="0" xfId="0" applyNumberFormat="1" applyFont="1"/>
    <xf numFmtId="0" fontId="13" fillId="0" borderId="0" xfId="0" applyFont="1" applyAlignment="1">
      <alignment horizontal="left"/>
    </xf>
    <xf numFmtId="0" fontId="12" fillId="0" borderId="0" xfId="0" applyNumberFormat="1" applyFont="1"/>
    <xf numFmtId="0" fontId="12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13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vertical="top"/>
    </xf>
    <xf numFmtId="0" fontId="12" fillId="0" borderId="0" xfId="0" applyNumberFormat="1" applyFont="1" applyFill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Border="1" applyAlignment="1">
      <alignment horizontal="center" wrapText="1"/>
    </xf>
    <xf numFmtId="0" fontId="13" fillId="0" borderId="0" xfId="0" applyNumberFormat="1" applyFont="1" applyAlignment="1">
      <alignment vertical="top" wrapText="1"/>
    </xf>
    <xf numFmtId="0" fontId="12" fillId="3" borderId="0" xfId="0" applyFont="1" applyFill="1" applyAlignment="1">
      <alignment horizontal="center" vertical="top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2" fontId="6" fillId="2" borderId="1" xfId="0" applyNumberFormat="1" applyFont="1" applyFill="1" applyBorder="1" applyAlignment="1">
      <alignment horizontal="center"/>
    </xf>
    <xf numFmtId="0" fontId="6" fillId="0" borderId="0" xfId="0" applyFont="1"/>
    <xf numFmtId="172" fontId="6" fillId="2" borderId="1" xfId="0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"/>
  <sheetViews>
    <sheetView tabSelected="1" topLeftCell="A4" zoomScale="99" zoomScaleNormal="99" workbookViewId="0">
      <selection activeCell="A166" sqref="A166"/>
    </sheetView>
  </sheetViews>
  <sheetFormatPr defaultRowHeight="15" x14ac:dyDescent="0.25"/>
  <cols>
    <col min="1" max="1" width="30.5703125" customWidth="1"/>
    <col min="2" max="2" width="8.5703125" style="1" customWidth="1"/>
    <col min="3" max="3" width="8" style="1" customWidth="1"/>
    <col min="4" max="4" width="7.7109375" style="1" customWidth="1"/>
    <col min="5" max="5" width="10" style="1" customWidth="1"/>
    <col min="6" max="6" width="10.28515625" style="1" customWidth="1"/>
    <col min="7" max="7" width="10" style="1" customWidth="1"/>
    <col min="9" max="9" width="9.140625" customWidth="1"/>
  </cols>
  <sheetData>
    <row r="1" spans="1:7" x14ac:dyDescent="0.25">
      <c r="A1" s="61" t="s">
        <v>4</v>
      </c>
      <c r="B1" s="61"/>
      <c r="C1" s="61"/>
      <c r="D1" s="61"/>
      <c r="E1" s="61"/>
      <c r="F1" s="61"/>
      <c r="G1" s="61"/>
    </row>
    <row r="2" spans="1:7" s="2" customFormat="1" ht="54" customHeight="1" x14ac:dyDescent="0.25">
      <c r="A2" s="14" t="s">
        <v>0</v>
      </c>
      <c r="B2" s="9" t="s">
        <v>63</v>
      </c>
      <c r="C2" s="9" t="s">
        <v>60</v>
      </c>
      <c r="D2" s="9" t="s">
        <v>61</v>
      </c>
      <c r="E2" s="9" t="s">
        <v>62</v>
      </c>
      <c r="F2" s="9" t="s">
        <v>64</v>
      </c>
      <c r="G2" s="9" t="s">
        <v>24</v>
      </c>
    </row>
    <row r="3" spans="1:7" x14ac:dyDescent="0.25">
      <c r="A3" s="32" t="s">
        <v>15</v>
      </c>
      <c r="B3" s="10"/>
      <c r="C3" s="16"/>
      <c r="D3" s="16"/>
      <c r="E3" s="16"/>
      <c r="F3" s="16"/>
      <c r="G3" s="10"/>
    </row>
    <row r="4" spans="1:7" s="5" customFormat="1" ht="26.25" x14ac:dyDescent="0.25">
      <c r="A4" s="33" t="s">
        <v>93</v>
      </c>
      <c r="B4" s="26" t="s">
        <v>139</v>
      </c>
      <c r="C4" s="26">
        <v>16.98</v>
      </c>
      <c r="D4" s="26">
        <v>16.34</v>
      </c>
      <c r="E4" s="26">
        <v>49.14</v>
      </c>
      <c r="F4" s="26">
        <v>398.32</v>
      </c>
      <c r="G4" s="26" t="s">
        <v>18</v>
      </c>
    </row>
    <row r="5" spans="1:7" s="5" customFormat="1" x14ac:dyDescent="0.25">
      <c r="A5" s="33" t="s">
        <v>94</v>
      </c>
      <c r="B5" s="26">
        <v>10</v>
      </c>
      <c r="C5" s="26">
        <v>0.5</v>
      </c>
      <c r="D5" s="26">
        <v>7.1</v>
      </c>
      <c r="E5" s="26">
        <v>0.13</v>
      </c>
      <c r="F5" s="26">
        <v>69</v>
      </c>
      <c r="G5" s="26" t="s">
        <v>83</v>
      </c>
    </row>
    <row r="6" spans="1:7" s="5" customFormat="1" ht="15.75" customHeight="1" x14ac:dyDescent="0.25">
      <c r="A6" s="34" t="s">
        <v>17</v>
      </c>
      <c r="B6" s="11">
        <v>200</v>
      </c>
      <c r="C6" s="11">
        <v>7.0000000000000007E-2</v>
      </c>
      <c r="D6" s="11">
        <v>0.02</v>
      </c>
      <c r="E6" s="11">
        <v>15</v>
      </c>
      <c r="F6" s="11">
        <v>60</v>
      </c>
      <c r="G6" s="11" t="s">
        <v>19</v>
      </c>
    </row>
    <row r="7" spans="1:7" s="5" customFormat="1" x14ac:dyDescent="0.25">
      <c r="A7" s="35" t="s">
        <v>138</v>
      </c>
      <c r="B7" s="29">
        <v>75</v>
      </c>
      <c r="C7" s="29">
        <v>3.9</v>
      </c>
      <c r="D7" s="29">
        <v>1.05</v>
      </c>
      <c r="E7" s="29">
        <v>26.5</v>
      </c>
      <c r="F7" s="29">
        <v>132.5</v>
      </c>
      <c r="G7" s="26" t="s">
        <v>83</v>
      </c>
    </row>
    <row r="8" spans="1:7" s="6" customFormat="1" ht="3" hidden="1" customHeight="1" x14ac:dyDescent="0.25">
      <c r="A8" s="35"/>
      <c r="B8" s="29"/>
      <c r="C8" s="29"/>
      <c r="D8" s="29"/>
      <c r="E8" s="29"/>
      <c r="F8" s="29"/>
      <c r="G8" s="26"/>
    </row>
    <row r="9" spans="1:7" s="7" customFormat="1" x14ac:dyDescent="0.25">
      <c r="A9" s="36" t="s">
        <v>16</v>
      </c>
      <c r="B9" s="12">
        <v>550</v>
      </c>
      <c r="C9" s="37">
        <f>SUM(C4:C8)</f>
        <v>21.45</v>
      </c>
      <c r="D9" s="37">
        <f>SUM(D4:D8)</f>
        <v>24.509999999999998</v>
      </c>
      <c r="E9" s="37">
        <f>SUM(E4:E8)</f>
        <v>90.77000000000001</v>
      </c>
      <c r="F9" s="37">
        <f>SUM(F4:F8)</f>
        <v>659.81999999999994</v>
      </c>
      <c r="G9" s="12"/>
    </row>
    <row r="10" spans="1:7" s="6" customFormat="1" x14ac:dyDescent="0.25">
      <c r="A10" s="38" t="s">
        <v>1</v>
      </c>
      <c r="B10" s="26"/>
      <c r="C10" s="39"/>
      <c r="D10" s="39"/>
      <c r="E10" s="39"/>
      <c r="F10" s="39"/>
      <c r="G10" s="26"/>
    </row>
    <row r="11" spans="1:7" s="6" customFormat="1" x14ac:dyDescent="0.25">
      <c r="A11" s="34" t="s">
        <v>71</v>
      </c>
      <c r="B11" s="26">
        <v>100</v>
      </c>
      <c r="C11" s="26">
        <v>2.67</v>
      </c>
      <c r="D11" s="26">
        <v>8.17</v>
      </c>
      <c r="E11" s="26">
        <v>10.33</v>
      </c>
      <c r="F11" s="26">
        <v>142.83000000000001</v>
      </c>
      <c r="G11" s="26" t="s">
        <v>33</v>
      </c>
    </row>
    <row r="12" spans="1:7" s="6" customFormat="1" ht="30.75" customHeight="1" x14ac:dyDescent="0.25">
      <c r="A12" s="40" t="s">
        <v>103</v>
      </c>
      <c r="B12" s="13" t="s">
        <v>72</v>
      </c>
      <c r="C12" s="13">
        <v>6.2</v>
      </c>
      <c r="D12" s="13">
        <v>7.5</v>
      </c>
      <c r="E12" s="13">
        <v>22.38</v>
      </c>
      <c r="F12" s="13">
        <v>217.18</v>
      </c>
      <c r="G12" s="13" t="s">
        <v>28</v>
      </c>
    </row>
    <row r="13" spans="1:7" s="6" customFormat="1" x14ac:dyDescent="0.25">
      <c r="A13" s="34" t="s">
        <v>40</v>
      </c>
      <c r="B13" s="26" t="s">
        <v>89</v>
      </c>
      <c r="C13" s="26">
        <v>11.69</v>
      </c>
      <c r="D13" s="26">
        <v>6.33</v>
      </c>
      <c r="E13" s="26">
        <v>6.89</v>
      </c>
      <c r="F13" s="26">
        <v>165.56</v>
      </c>
      <c r="G13" s="26" t="s">
        <v>41</v>
      </c>
    </row>
    <row r="14" spans="1:7" s="6" customFormat="1" x14ac:dyDescent="0.25">
      <c r="A14" s="34" t="s">
        <v>21</v>
      </c>
      <c r="B14" s="26">
        <v>180</v>
      </c>
      <c r="C14" s="26">
        <v>6.6</v>
      </c>
      <c r="D14" s="26">
        <v>10.199999999999999</v>
      </c>
      <c r="E14" s="26">
        <v>50.42</v>
      </c>
      <c r="F14" s="26">
        <v>244.8</v>
      </c>
      <c r="G14" s="26" t="s">
        <v>23</v>
      </c>
    </row>
    <row r="15" spans="1:7" s="6" customFormat="1" x14ac:dyDescent="0.25">
      <c r="A15" s="40" t="s">
        <v>25</v>
      </c>
      <c r="B15" s="13" t="s">
        <v>70</v>
      </c>
      <c r="C15" s="13">
        <v>0.13</v>
      </c>
      <c r="D15" s="13">
        <v>0.02</v>
      </c>
      <c r="E15" s="13">
        <v>15.2</v>
      </c>
      <c r="F15" s="13">
        <v>62</v>
      </c>
      <c r="G15" s="13" t="s">
        <v>27</v>
      </c>
    </row>
    <row r="16" spans="1:7" s="6" customFormat="1" x14ac:dyDescent="0.25">
      <c r="A16" s="34" t="s">
        <v>42</v>
      </c>
      <c r="B16" s="26">
        <v>60</v>
      </c>
      <c r="C16" s="29">
        <v>5.2</v>
      </c>
      <c r="D16" s="26">
        <v>0.8</v>
      </c>
      <c r="E16" s="26">
        <v>24.6</v>
      </c>
      <c r="F16" s="26">
        <v>130</v>
      </c>
      <c r="G16" s="26" t="s">
        <v>83</v>
      </c>
    </row>
    <row r="17" spans="1:7" s="3" customFormat="1" x14ac:dyDescent="0.25">
      <c r="A17" s="36" t="s">
        <v>2</v>
      </c>
      <c r="B17" s="12">
        <v>907</v>
      </c>
      <c r="C17" s="12">
        <f>SUM(C11:C16)</f>
        <v>32.49</v>
      </c>
      <c r="D17" s="12">
        <f>SUM(D11:D16)</f>
        <v>33.020000000000003</v>
      </c>
      <c r="E17" s="12">
        <f>SUM(E11:E16)</f>
        <v>129.82000000000002</v>
      </c>
      <c r="F17" s="12">
        <f>SUM(F11:F16)</f>
        <v>962.36999999999989</v>
      </c>
      <c r="G17" s="12"/>
    </row>
    <row r="18" spans="1:7" s="3" customFormat="1" x14ac:dyDescent="0.25">
      <c r="A18" s="36" t="s">
        <v>3</v>
      </c>
      <c r="B18" s="12"/>
      <c r="C18" s="12">
        <f>C9+C17</f>
        <v>53.94</v>
      </c>
      <c r="D18" s="12">
        <f>D9+D17</f>
        <v>57.53</v>
      </c>
      <c r="E18" s="12">
        <f>E9+E17</f>
        <v>220.59000000000003</v>
      </c>
      <c r="F18" s="12">
        <f>F9+F17</f>
        <v>1622.1899999999998</v>
      </c>
      <c r="G18" s="12"/>
    </row>
    <row r="19" spans="1:7" s="4" customFormat="1" x14ac:dyDescent="0.25">
      <c r="A19" s="61" t="s">
        <v>6</v>
      </c>
      <c r="B19" s="61"/>
      <c r="C19" s="61"/>
      <c r="D19" s="61"/>
      <c r="E19" s="61"/>
      <c r="F19" s="61"/>
      <c r="G19" s="61"/>
    </row>
    <row r="20" spans="1:7" ht="51" customHeight="1" x14ac:dyDescent="0.25">
      <c r="A20" s="14" t="s">
        <v>0</v>
      </c>
      <c r="B20" s="9" t="s">
        <v>63</v>
      </c>
      <c r="C20" s="9" t="s">
        <v>60</v>
      </c>
      <c r="D20" s="9" t="s">
        <v>61</v>
      </c>
      <c r="E20" s="9" t="s">
        <v>62</v>
      </c>
      <c r="F20" s="9" t="s">
        <v>64</v>
      </c>
      <c r="G20" s="9" t="s">
        <v>24</v>
      </c>
    </row>
    <row r="21" spans="1:7" x14ac:dyDescent="0.25">
      <c r="A21" s="32" t="s">
        <v>15</v>
      </c>
      <c r="B21" s="10"/>
      <c r="C21" s="16"/>
      <c r="D21" s="16"/>
      <c r="E21" s="16"/>
      <c r="F21" s="16"/>
      <c r="G21" s="10"/>
    </row>
    <row r="22" spans="1:7" x14ac:dyDescent="0.25">
      <c r="A22" s="41" t="s">
        <v>97</v>
      </c>
      <c r="B22" s="26" t="s">
        <v>139</v>
      </c>
      <c r="C22" s="26">
        <v>15.33</v>
      </c>
      <c r="D22" s="26">
        <v>12.02</v>
      </c>
      <c r="E22" s="26">
        <v>44.71</v>
      </c>
      <c r="F22" s="26">
        <v>355.23</v>
      </c>
      <c r="G22" s="26" t="s">
        <v>18</v>
      </c>
    </row>
    <row r="23" spans="1:7" s="6" customFormat="1" ht="15" customHeight="1" x14ac:dyDescent="0.25">
      <c r="A23" s="35" t="s">
        <v>104</v>
      </c>
      <c r="B23" s="29">
        <v>10</v>
      </c>
      <c r="C23" s="29">
        <v>0.01</v>
      </c>
      <c r="D23" s="29">
        <v>8.3000000000000007</v>
      </c>
      <c r="E23" s="29">
        <v>0.06</v>
      </c>
      <c r="F23" s="29">
        <v>77</v>
      </c>
      <c r="G23" s="26" t="s">
        <v>83</v>
      </c>
    </row>
    <row r="24" spans="1:7" x14ac:dyDescent="0.25">
      <c r="A24" s="33" t="s">
        <v>105</v>
      </c>
      <c r="B24" s="26">
        <v>200</v>
      </c>
      <c r="C24" s="26">
        <v>2.5</v>
      </c>
      <c r="D24" s="26">
        <v>3.6</v>
      </c>
      <c r="E24" s="26">
        <v>19.7</v>
      </c>
      <c r="F24" s="26">
        <v>102</v>
      </c>
      <c r="G24" s="26" t="s">
        <v>31</v>
      </c>
    </row>
    <row r="25" spans="1:7" ht="14.25" customHeight="1" x14ac:dyDescent="0.25">
      <c r="A25" s="35" t="s">
        <v>138</v>
      </c>
      <c r="B25" s="29">
        <v>75</v>
      </c>
      <c r="C25" s="29">
        <v>3.9</v>
      </c>
      <c r="D25" s="29">
        <v>1.05</v>
      </c>
      <c r="E25" s="29">
        <v>26.5</v>
      </c>
      <c r="F25" s="29">
        <v>132.5</v>
      </c>
      <c r="G25" s="26" t="s">
        <v>83</v>
      </c>
    </row>
    <row r="26" spans="1:7" x14ac:dyDescent="0.25">
      <c r="A26" s="42" t="s">
        <v>16</v>
      </c>
      <c r="B26" s="12">
        <v>550</v>
      </c>
      <c r="C26" s="43">
        <f>SUM(C22:C25)</f>
        <v>21.74</v>
      </c>
      <c r="D26" s="43">
        <f>SUM(D22:D25)</f>
        <v>24.970000000000002</v>
      </c>
      <c r="E26" s="43">
        <f>SUM(E22:E25)</f>
        <v>90.97</v>
      </c>
      <c r="F26" s="43">
        <f>SUM(F22:F25)</f>
        <v>666.73</v>
      </c>
      <c r="G26" s="12"/>
    </row>
    <row r="27" spans="1:7" x14ac:dyDescent="0.25">
      <c r="A27" s="38" t="s">
        <v>1</v>
      </c>
      <c r="B27" s="26"/>
      <c r="C27" s="39"/>
      <c r="D27" s="39"/>
      <c r="E27" s="39"/>
      <c r="F27" s="39"/>
      <c r="G27" s="26"/>
    </row>
    <row r="28" spans="1:7" x14ac:dyDescent="0.25">
      <c r="A28" s="34" t="s">
        <v>127</v>
      </c>
      <c r="B28" s="26">
        <v>100</v>
      </c>
      <c r="C28" s="26">
        <v>1.25</v>
      </c>
      <c r="D28" s="26">
        <v>9.5500000000000007</v>
      </c>
      <c r="E28" s="26">
        <v>13.37</v>
      </c>
      <c r="F28" s="26">
        <v>115</v>
      </c>
      <c r="G28" s="11" t="s">
        <v>128</v>
      </c>
    </row>
    <row r="29" spans="1:7" ht="25.5" x14ac:dyDescent="0.25">
      <c r="A29" s="40" t="s">
        <v>106</v>
      </c>
      <c r="B29" s="13" t="s">
        <v>107</v>
      </c>
      <c r="C29" s="13">
        <v>4.83</v>
      </c>
      <c r="D29" s="13">
        <v>5.94</v>
      </c>
      <c r="E29" s="13">
        <v>7.78</v>
      </c>
      <c r="F29" s="13">
        <v>118.25</v>
      </c>
      <c r="G29" s="13" t="s">
        <v>32</v>
      </c>
    </row>
    <row r="30" spans="1:7" x14ac:dyDescent="0.25">
      <c r="A30" s="34" t="s">
        <v>43</v>
      </c>
      <c r="B30" s="26" t="s">
        <v>90</v>
      </c>
      <c r="C30" s="26">
        <v>13.52</v>
      </c>
      <c r="D30" s="26">
        <v>7.87</v>
      </c>
      <c r="E30" s="26">
        <v>10.33</v>
      </c>
      <c r="F30" s="26">
        <v>146.66999999999999</v>
      </c>
      <c r="G30" s="26" t="s">
        <v>67</v>
      </c>
    </row>
    <row r="31" spans="1:7" x14ac:dyDescent="0.25">
      <c r="A31" s="34" t="s">
        <v>65</v>
      </c>
      <c r="B31" s="26">
        <v>180</v>
      </c>
      <c r="C31" s="26">
        <v>5.4</v>
      </c>
      <c r="D31" s="26">
        <v>8.4600000000000009</v>
      </c>
      <c r="E31" s="26">
        <v>27.9</v>
      </c>
      <c r="F31" s="26">
        <v>216</v>
      </c>
      <c r="G31" s="26" t="s">
        <v>18</v>
      </c>
    </row>
    <row r="32" spans="1:7" x14ac:dyDescent="0.25">
      <c r="A32" s="40" t="s">
        <v>108</v>
      </c>
      <c r="B32" s="13">
        <v>200</v>
      </c>
      <c r="C32" s="13">
        <v>0</v>
      </c>
      <c r="D32" s="13">
        <v>0</v>
      </c>
      <c r="E32" s="13">
        <v>42.2</v>
      </c>
      <c r="F32" s="13">
        <v>182</v>
      </c>
      <c r="G32" s="13" t="s">
        <v>109</v>
      </c>
    </row>
    <row r="33" spans="1:7" x14ac:dyDescent="0.25">
      <c r="A33" s="34" t="s">
        <v>42</v>
      </c>
      <c r="B33" s="26">
        <v>60</v>
      </c>
      <c r="C33" s="29">
        <v>5.2</v>
      </c>
      <c r="D33" s="26">
        <v>0.8</v>
      </c>
      <c r="E33" s="26">
        <v>24.6</v>
      </c>
      <c r="F33" s="26">
        <v>130</v>
      </c>
      <c r="G33" s="26" t="s">
        <v>83</v>
      </c>
    </row>
    <row r="34" spans="1:7" x14ac:dyDescent="0.25">
      <c r="A34" s="36" t="s">
        <v>2</v>
      </c>
      <c r="B34" s="12">
        <v>900</v>
      </c>
      <c r="C34" s="12">
        <f>SUM(C28:C33)</f>
        <v>30.2</v>
      </c>
      <c r="D34" s="12">
        <f>SUM(D28:D33)</f>
        <v>32.620000000000005</v>
      </c>
      <c r="E34" s="12">
        <f>SUM(E28:E33)</f>
        <v>126.18</v>
      </c>
      <c r="F34" s="12">
        <f>SUM(F28:F33)</f>
        <v>907.92</v>
      </c>
      <c r="G34" s="12"/>
    </row>
    <row r="35" spans="1:7" x14ac:dyDescent="0.25">
      <c r="A35" s="36" t="s">
        <v>3</v>
      </c>
      <c r="B35" s="12"/>
      <c r="C35" s="12">
        <f>C26+C34</f>
        <v>51.94</v>
      </c>
      <c r="D35" s="12">
        <f>D26+D34</f>
        <v>57.59</v>
      </c>
      <c r="E35" s="12">
        <f>E26+E34</f>
        <v>217.15</v>
      </c>
      <c r="F35" s="12">
        <f>F26+F34</f>
        <v>1574.65</v>
      </c>
      <c r="G35" s="12"/>
    </row>
    <row r="36" spans="1:7" x14ac:dyDescent="0.25">
      <c r="A36" s="36"/>
      <c r="B36" s="12"/>
      <c r="C36" s="12"/>
      <c r="D36" s="12"/>
      <c r="E36" s="12"/>
      <c r="F36" s="12"/>
      <c r="G36" s="12"/>
    </row>
    <row r="37" spans="1:7" x14ac:dyDescent="0.25">
      <c r="A37" s="36"/>
      <c r="B37" s="12"/>
      <c r="C37" s="12"/>
      <c r="D37" s="12"/>
      <c r="E37" s="12"/>
      <c r="F37" s="12"/>
      <c r="G37" s="12"/>
    </row>
    <row r="38" spans="1:7" x14ac:dyDescent="0.25">
      <c r="A38" s="36"/>
      <c r="B38" s="12"/>
      <c r="C38" s="12"/>
      <c r="D38" s="12"/>
      <c r="E38" s="12"/>
      <c r="F38" s="12"/>
      <c r="G38" s="12"/>
    </row>
    <row r="39" spans="1:7" x14ac:dyDescent="0.25">
      <c r="A39" s="36"/>
      <c r="B39" s="12"/>
      <c r="C39" s="12"/>
      <c r="D39" s="12"/>
      <c r="E39" s="12"/>
      <c r="F39" s="12"/>
      <c r="G39" s="12"/>
    </row>
    <row r="40" spans="1:7" x14ac:dyDescent="0.25">
      <c r="A40" s="36"/>
      <c r="B40" s="12"/>
      <c r="C40" s="12"/>
      <c r="D40" s="12"/>
      <c r="E40" s="12"/>
      <c r="F40" s="12"/>
      <c r="G40" s="12"/>
    </row>
    <row r="41" spans="1:7" x14ac:dyDescent="0.25">
      <c r="A41" s="36"/>
      <c r="B41" s="12"/>
      <c r="C41" s="12"/>
      <c r="D41" s="12"/>
      <c r="E41" s="12"/>
      <c r="F41" s="12"/>
      <c r="G41" s="12"/>
    </row>
    <row r="42" spans="1:7" x14ac:dyDescent="0.25">
      <c r="A42" s="36"/>
      <c r="B42" s="12"/>
      <c r="C42" s="12"/>
      <c r="D42" s="12"/>
      <c r="E42" s="12"/>
      <c r="F42" s="12"/>
      <c r="G42" s="12"/>
    </row>
    <row r="43" spans="1:7" x14ac:dyDescent="0.25">
      <c r="A43" s="36"/>
      <c r="B43" s="12"/>
      <c r="C43" s="12"/>
      <c r="D43" s="12"/>
      <c r="E43" s="12"/>
      <c r="F43" s="12"/>
      <c r="G43" s="12"/>
    </row>
    <row r="44" spans="1:7" x14ac:dyDescent="0.25">
      <c r="A44" s="36"/>
      <c r="B44" s="12"/>
      <c r="C44" s="12"/>
      <c r="D44" s="12"/>
      <c r="E44" s="12"/>
      <c r="F44" s="12"/>
      <c r="G44" s="12"/>
    </row>
    <row r="45" spans="1:7" x14ac:dyDescent="0.25">
      <c r="A45" s="61" t="s">
        <v>7</v>
      </c>
      <c r="B45" s="61"/>
      <c r="C45" s="61"/>
      <c r="D45" s="61"/>
      <c r="E45" s="61"/>
      <c r="F45" s="61"/>
      <c r="G45" s="61"/>
    </row>
    <row r="46" spans="1:7" ht="51" x14ac:dyDescent="0.25">
      <c r="A46" s="14" t="s">
        <v>0</v>
      </c>
      <c r="B46" s="9" t="s">
        <v>63</v>
      </c>
      <c r="C46" s="9" t="s">
        <v>60</v>
      </c>
      <c r="D46" s="9" t="s">
        <v>61</v>
      </c>
      <c r="E46" s="9" t="s">
        <v>62</v>
      </c>
      <c r="F46" s="9" t="s">
        <v>64</v>
      </c>
      <c r="G46" s="9" t="s">
        <v>24</v>
      </c>
    </row>
    <row r="47" spans="1:7" x14ac:dyDescent="0.25">
      <c r="A47" s="32" t="s">
        <v>15</v>
      </c>
      <c r="B47" s="10"/>
      <c r="C47" s="16"/>
      <c r="D47" s="16"/>
      <c r="E47" s="16"/>
      <c r="F47" s="16"/>
      <c r="G47" s="10"/>
    </row>
    <row r="48" spans="1:7" x14ac:dyDescent="0.25">
      <c r="A48" s="41" t="s">
        <v>34</v>
      </c>
      <c r="B48" s="26" t="s">
        <v>140</v>
      </c>
      <c r="C48" s="26">
        <v>17.13</v>
      </c>
      <c r="D48" s="26">
        <v>19.010000000000002</v>
      </c>
      <c r="E48" s="26">
        <v>39.65</v>
      </c>
      <c r="F48" s="26">
        <v>395.55</v>
      </c>
      <c r="G48" s="26" t="s">
        <v>18</v>
      </c>
    </row>
    <row r="49" spans="1:10" ht="14.25" customHeight="1" x14ac:dyDescent="0.25">
      <c r="A49" s="34" t="s">
        <v>44</v>
      </c>
      <c r="B49" s="11" t="s">
        <v>80</v>
      </c>
      <c r="C49" s="11">
        <v>1.2</v>
      </c>
      <c r="D49" s="11">
        <v>3.1</v>
      </c>
      <c r="E49" s="11">
        <v>21</v>
      </c>
      <c r="F49" s="11">
        <v>113.75</v>
      </c>
      <c r="G49" s="11" t="s">
        <v>46</v>
      </c>
    </row>
    <row r="50" spans="1:10" x14ac:dyDescent="0.25">
      <c r="A50" s="40" t="s">
        <v>25</v>
      </c>
      <c r="B50" s="13" t="s">
        <v>70</v>
      </c>
      <c r="C50" s="13">
        <v>0.13</v>
      </c>
      <c r="D50" s="13">
        <v>0.02</v>
      </c>
      <c r="E50" s="13">
        <v>15.2</v>
      </c>
      <c r="F50" s="13">
        <v>62</v>
      </c>
      <c r="G50" s="13" t="s">
        <v>27</v>
      </c>
    </row>
    <row r="51" spans="1:10" ht="15.75" customHeight="1" x14ac:dyDescent="0.25">
      <c r="A51" s="35" t="s">
        <v>138</v>
      </c>
      <c r="B51" s="29">
        <v>50</v>
      </c>
      <c r="C51" s="29">
        <v>3.9</v>
      </c>
      <c r="D51" s="29">
        <v>1.05</v>
      </c>
      <c r="E51" s="29">
        <v>26.5</v>
      </c>
      <c r="F51" s="29">
        <v>132.5</v>
      </c>
      <c r="G51" s="26" t="s">
        <v>83</v>
      </c>
    </row>
    <row r="52" spans="1:10" x14ac:dyDescent="0.25">
      <c r="A52" s="36" t="s">
        <v>16</v>
      </c>
      <c r="B52" s="12">
        <v>552</v>
      </c>
      <c r="C52" s="37">
        <f>SUM(C48:C51)</f>
        <v>22.359999999999996</v>
      </c>
      <c r="D52" s="37">
        <f>SUM(D48:D51)</f>
        <v>23.180000000000003</v>
      </c>
      <c r="E52" s="37">
        <f>SUM(E48:E51)</f>
        <v>102.35</v>
      </c>
      <c r="F52" s="37">
        <f>SUM(F48:F51)</f>
        <v>703.8</v>
      </c>
      <c r="G52" s="28"/>
    </row>
    <row r="53" spans="1:10" x14ac:dyDescent="0.25">
      <c r="A53" s="38" t="s">
        <v>1</v>
      </c>
      <c r="B53" s="26"/>
      <c r="C53" s="39"/>
      <c r="D53" s="39"/>
      <c r="E53" s="39"/>
      <c r="F53" s="39"/>
      <c r="G53" s="26"/>
    </row>
    <row r="54" spans="1:10" x14ac:dyDescent="0.25">
      <c r="A54" s="34" t="s">
        <v>125</v>
      </c>
      <c r="B54" s="26">
        <v>100</v>
      </c>
      <c r="C54" s="26">
        <v>0.8</v>
      </c>
      <c r="D54" s="26">
        <v>0.1</v>
      </c>
      <c r="E54" s="26">
        <v>2.6</v>
      </c>
      <c r="F54" s="26">
        <v>74.400000000000006</v>
      </c>
      <c r="G54" s="11" t="s">
        <v>129</v>
      </c>
    </row>
    <row r="55" spans="1:10" ht="25.5" x14ac:dyDescent="0.25">
      <c r="A55" s="40" t="s">
        <v>110</v>
      </c>
      <c r="B55" s="13" t="s">
        <v>72</v>
      </c>
      <c r="C55" s="13">
        <v>6.23</v>
      </c>
      <c r="D55" s="13">
        <v>5.6</v>
      </c>
      <c r="E55" s="13">
        <v>17.38</v>
      </c>
      <c r="F55" s="13">
        <v>191.92</v>
      </c>
      <c r="G55" s="13" t="s">
        <v>32</v>
      </c>
    </row>
    <row r="56" spans="1:10" ht="17.25" customHeight="1" x14ac:dyDescent="0.25">
      <c r="A56" s="40" t="s">
        <v>26</v>
      </c>
      <c r="B56" s="13" t="s">
        <v>90</v>
      </c>
      <c r="C56" s="13">
        <v>13.45</v>
      </c>
      <c r="D56" s="13">
        <v>17.170000000000002</v>
      </c>
      <c r="E56" s="13">
        <v>23.05</v>
      </c>
      <c r="F56" s="13">
        <v>198</v>
      </c>
      <c r="G56" s="13" t="s">
        <v>29</v>
      </c>
    </row>
    <row r="57" spans="1:10" x14ac:dyDescent="0.25">
      <c r="A57" s="34" t="s">
        <v>5</v>
      </c>
      <c r="B57" s="26">
        <v>180</v>
      </c>
      <c r="C57" s="26">
        <v>6.72</v>
      </c>
      <c r="D57" s="26">
        <v>8.64</v>
      </c>
      <c r="E57" s="26">
        <v>35.520000000000003</v>
      </c>
      <c r="F57" s="26">
        <v>279.60000000000002</v>
      </c>
      <c r="G57" s="26" t="s">
        <v>30</v>
      </c>
      <c r="J57">
        <v>167.28</v>
      </c>
    </row>
    <row r="58" spans="1:10" x14ac:dyDescent="0.25">
      <c r="A58" s="34" t="s">
        <v>58</v>
      </c>
      <c r="B58" s="26">
        <v>200</v>
      </c>
      <c r="C58" s="26">
        <v>0.34</v>
      </c>
      <c r="D58" s="26">
        <v>0.02</v>
      </c>
      <c r="E58" s="26">
        <v>24.53</v>
      </c>
      <c r="F58" s="26">
        <v>95</v>
      </c>
      <c r="G58" s="26" t="s">
        <v>22</v>
      </c>
    </row>
    <row r="59" spans="1:10" x14ac:dyDescent="0.25">
      <c r="A59" s="34" t="s">
        <v>42</v>
      </c>
      <c r="B59" s="26">
        <v>60</v>
      </c>
      <c r="C59" s="29">
        <v>5.2</v>
      </c>
      <c r="D59" s="26">
        <v>0.8</v>
      </c>
      <c r="E59" s="26">
        <v>24.6</v>
      </c>
      <c r="F59" s="26">
        <v>130</v>
      </c>
      <c r="G59" s="26" t="s">
        <v>83</v>
      </c>
    </row>
    <row r="60" spans="1:10" x14ac:dyDescent="0.25">
      <c r="A60" s="36" t="s">
        <v>2</v>
      </c>
      <c r="B60" s="12">
        <v>900</v>
      </c>
      <c r="C60" s="12">
        <f>SUM(C54:C59)</f>
        <v>32.74</v>
      </c>
      <c r="D60" s="12">
        <f>SUM(D54:D59)</f>
        <v>32.33</v>
      </c>
      <c r="E60" s="12">
        <f>SUM(E54:E59)</f>
        <v>127.68</v>
      </c>
      <c r="F60" s="12">
        <f>SUM(F54:F59)</f>
        <v>968.92000000000007</v>
      </c>
      <c r="G60" s="26"/>
    </row>
    <row r="61" spans="1:10" x14ac:dyDescent="0.25">
      <c r="A61" s="36" t="s">
        <v>3</v>
      </c>
      <c r="B61" s="12"/>
      <c r="C61" s="12">
        <f>C52+C60</f>
        <v>55.099999999999994</v>
      </c>
      <c r="D61" s="12">
        <f>D52+D60</f>
        <v>55.510000000000005</v>
      </c>
      <c r="E61" s="12">
        <f>E52+E60</f>
        <v>230.03</v>
      </c>
      <c r="F61" s="12">
        <f>F52+F60</f>
        <v>1672.72</v>
      </c>
      <c r="G61" s="26"/>
    </row>
    <row r="62" spans="1:10" ht="12.75" customHeight="1" x14ac:dyDescent="0.25">
      <c r="A62" s="61" t="s">
        <v>8</v>
      </c>
      <c r="B62" s="61"/>
      <c r="C62" s="61"/>
      <c r="D62" s="61"/>
      <c r="E62" s="61"/>
      <c r="F62" s="61"/>
      <c r="G62" s="61"/>
    </row>
    <row r="63" spans="1:10" ht="53.25" customHeight="1" x14ac:dyDescent="0.25">
      <c r="A63" s="14" t="s">
        <v>0</v>
      </c>
      <c r="B63" s="9" t="s">
        <v>63</v>
      </c>
      <c r="C63" s="9" t="s">
        <v>60</v>
      </c>
      <c r="D63" s="9" t="s">
        <v>61</v>
      </c>
      <c r="E63" s="9" t="s">
        <v>62</v>
      </c>
      <c r="F63" s="9" t="s">
        <v>64</v>
      </c>
      <c r="G63" s="9" t="s">
        <v>24</v>
      </c>
    </row>
    <row r="64" spans="1:10" x14ac:dyDescent="0.25">
      <c r="A64" s="32" t="s">
        <v>15</v>
      </c>
      <c r="B64" s="10"/>
      <c r="C64" s="16"/>
      <c r="D64" s="16"/>
      <c r="E64" s="16"/>
      <c r="F64" s="16"/>
      <c r="G64" s="10"/>
    </row>
    <row r="65" spans="1:8" x14ac:dyDescent="0.25">
      <c r="A65" s="33" t="s">
        <v>112</v>
      </c>
      <c r="B65" s="30" t="s">
        <v>141</v>
      </c>
      <c r="C65" s="26">
        <v>15.1</v>
      </c>
      <c r="D65" s="26">
        <v>17.239999999999998</v>
      </c>
      <c r="E65" s="26">
        <v>43</v>
      </c>
      <c r="F65" s="26">
        <v>382</v>
      </c>
      <c r="G65" s="26" t="s">
        <v>18</v>
      </c>
      <c r="H65" s="8"/>
    </row>
    <row r="66" spans="1:8" ht="14.25" customHeight="1" x14ac:dyDescent="0.25">
      <c r="A66" s="33" t="s">
        <v>98</v>
      </c>
      <c r="B66" s="26">
        <v>50</v>
      </c>
      <c r="C66" s="26">
        <v>2.25</v>
      </c>
      <c r="D66" s="26">
        <v>4.03</v>
      </c>
      <c r="E66" s="26">
        <v>16.02</v>
      </c>
      <c r="F66" s="26">
        <v>144</v>
      </c>
      <c r="G66" s="26"/>
      <c r="H66" s="8"/>
    </row>
    <row r="67" spans="1:8" x14ac:dyDescent="0.25">
      <c r="A67" s="40" t="s">
        <v>38</v>
      </c>
      <c r="B67" s="13">
        <v>200</v>
      </c>
      <c r="C67" s="13">
        <v>1.6</v>
      </c>
      <c r="D67" s="13">
        <v>1.65</v>
      </c>
      <c r="E67" s="13">
        <v>17.36</v>
      </c>
      <c r="F67" s="13">
        <v>86</v>
      </c>
      <c r="G67" s="13" t="s">
        <v>73</v>
      </c>
      <c r="H67" s="8"/>
    </row>
    <row r="68" spans="1:8" x14ac:dyDescent="0.25">
      <c r="A68" s="35" t="s">
        <v>138</v>
      </c>
      <c r="B68" s="29">
        <v>50</v>
      </c>
      <c r="C68" s="29">
        <v>3.9</v>
      </c>
      <c r="D68" s="29">
        <v>1.05</v>
      </c>
      <c r="E68" s="29">
        <v>26.5</v>
      </c>
      <c r="F68" s="29">
        <v>132.5</v>
      </c>
      <c r="G68" s="26" t="s">
        <v>83</v>
      </c>
      <c r="H68" s="8"/>
    </row>
    <row r="69" spans="1:8" ht="2.25" hidden="1" customHeight="1" x14ac:dyDescent="0.25">
      <c r="A69" s="35"/>
      <c r="B69" s="29"/>
      <c r="C69" s="29"/>
      <c r="D69" s="29"/>
      <c r="E69" s="29"/>
      <c r="F69" s="29"/>
      <c r="G69" s="26"/>
      <c r="H69" s="8"/>
    </row>
    <row r="70" spans="1:8" x14ac:dyDescent="0.25">
      <c r="A70" s="36" t="s">
        <v>16</v>
      </c>
      <c r="B70" s="15">
        <v>550</v>
      </c>
      <c r="C70" s="15">
        <f>SUM(C65:C69)</f>
        <v>22.85</v>
      </c>
      <c r="D70" s="15">
        <f>SUM(D65:D69)</f>
        <v>23.97</v>
      </c>
      <c r="E70" s="15">
        <f>SUM(E65:E69)</f>
        <v>102.88</v>
      </c>
      <c r="F70" s="15">
        <f>SUM(F65:F69)</f>
        <v>744.5</v>
      </c>
      <c r="G70" s="15"/>
      <c r="H70" s="8"/>
    </row>
    <row r="71" spans="1:8" x14ac:dyDescent="0.25">
      <c r="A71" s="38" t="s">
        <v>1</v>
      </c>
      <c r="B71" s="26"/>
      <c r="C71" s="39"/>
      <c r="D71" s="39"/>
      <c r="E71" s="39"/>
      <c r="F71" s="39"/>
      <c r="G71" s="26"/>
      <c r="H71" s="8"/>
    </row>
    <row r="72" spans="1:8" x14ac:dyDescent="0.25">
      <c r="A72" s="34" t="s">
        <v>75</v>
      </c>
      <c r="B72" s="26">
        <v>100</v>
      </c>
      <c r="C72" s="26">
        <v>1.4</v>
      </c>
      <c r="D72" s="26">
        <v>6.73</v>
      </c>
      <c r="E72" s="26">
        <v>8.4499999999999993</v>
      </c>
      <c r="F72" s="26">
        <v>137</v>
      </c>
      <c r="G72" s="11" t="s">
        <v>74</v>
      </c>
      <c r="H72" s="8"/>
    </row>
    <row r="73" spans="1:8" x14ac:dyDescent="0.25">
      <c r="A73" s="40" t="s">
        <v>79</v>
      </c>
      <c r="B73" s="13" t="s">
        <v>113</v>
      </c>
      <c r="C73" s="13">
        <v>7.42</v>
      </c>
      <c r="D73" s="13">
        <v>4.01</v>
      </c>
      <c r="E73" s="13">
        <v>10.77</v>
      </c>
      <c r="F73" s="13">
        <v>136</v>
      </c>
      <c r="G73" s="13" t="s">
        <v>47</v>
      </c>
      <c r="H73" s="8"/>
    </row>
    <row r="74" spans="1:8" ht="16.5" customHeight="1" x14ac:dyDescent="0.25">
      <c r="A74" s="27" t="s">
        <v>68</v>
      </c>
      <c r="B74" s="26" t="s">
        <v>90</v>
      </c>
      <c r="C74" s="26">
        <v>11.06</v>
      </c>
      <c r="D74" s="26">
        <v>11.66</v>
      </c>
      <c r="E74" s="26">
        <v>11.5</v>
      </c>
      <c r="F74" s="26">
        <v>179</v>
      </c>
      <c r="G74" s="26" t="s">
        <v>87</v>
      </c>
      <c r="H74" s="8"/>
    </row>
    <row r="75" spans="1:8" x14ac:dyDescent="0.25">
      <c r="A75" s="34" t="s">
        <v>21</v>
      </c>
      <c r="B75" s="26">
        <v>180</v>
      </c>
      <c r="C75" s="26">
        <v>6.21</v>
      </c>
      <c r="D75" s="26">
        <v>10.199999999999999</v>
      </c>
      <c r="E75" s="26">
        <v>50.42</v>
      </c>
      <c r="F75" s="26">
        <v>244.8</v>
      </c>
      <c r="G75" s="26" t="s">
        <v>23</v>
      </c>
      <c r="H75" s="8"/>
    </row>
    <row r="76" spans="1:8" x14ac:dyDescent="0.25">
      <c r="A76" s="34" t="s">
        <v>114</v>
      </c>
      <c r="B76" s="26">
        <v>200</v>
      </c>
      <c r="C76" s="26">
        <v>0.16</v>
      </c>
      <c r="D76" s="26">
        <v>0.16</v>
      </c>
      <c r="E76" s="26">
        <v>27.87</v>
      </c>
      <c r="F76" s="26">
        <v>116</v>
      </c>
      <c r="G76" s="26" t="s">
        <v>115</v>
      </c>
      <c r="H76" s="8"/>
    </row>
    <row r="77" spans="1:8" x14ac:dyDescent="0.25">
      <c r="A77" s="34" t="s">
        <v>42</v>
      </c>
      <c r="B77" s="26">
        <v>60</v>
      </c>
      <c r="C77" s="29">
        <v>5.2</v>
      </c>
      <c r="D77" s="26">
        <v>0.8</v>
      </c>
      <c r="E77" s="26">
        <v>24.6</v>
      </c>
      <c r="F77" s="26">
        <v>130</v>
      </c>
      <c r="G77" s="26" t="s">
        <v>83</v>
      </c>
      <c r="H77" s="8"/>
    </row>
    <row r="78" spans="1:8" x14ac:dyDescent="0.25">
      <c r="A78" s="36" t="s">
        <v>2</v>
      </c>
      <c r="B78" s="12">
        <v>905</v>
      </c>
      <c r="C78" s="12">
        <f>SUM(C72:C77)</f>
        <v>31.450000000000003</v>
      </c>
      <c r="D78" s="12">
        <f>SUM(D72:D77)</f>
        <v>33.559999999999988</v>
      </c>
      <c r="E78" s="12">
        <f>SUM(E72:E77)</f>
        <v>133.61000000000001</v>
      </c>
      <c r="F78" s="12">
        <f>SUM(F72:F77)</f>
        <v>942.8</v>
      </c>
      <c r="G78" s="12"/>
      <c r="H78" s="8"/>
    </row>
    <row r="79" spans="1:8" x14ac:dyDescent="0.25">
      <c r="A79" s="36" t="s">
        <v>3</v>
      </c>
      <c r="B79" s="10"/>
      <c r="C79" s="16">
        <f>C70+C78</f>
        <v>54.300000000000004</v>
      </c>
      <c r="D79" s="16">
        <f>D70+D78</f>
        <v>57.529999999999987</v>
      </c>
      <c r="E79" s="16">
        <f>E70+E78</f>
        <v>236.49</v>
      </c>
      <c r="F79" s="16">
        <f>F70+F78</f>
        <v>1687.3</v>
      </c>
      <c r="G79" s="10"/>
      <c r="H79" s="8"/>
    </row>
    <row r="80" spans="1:8" x14ac:dyDescent="0.25">
      <c r="A80" s="36"/>
      <c r="B80" s="10"/>
      <c r="C80" s="16"/>
      <c r="D80" s="16"/>
      <c r="E80" s="16"/>
      <c r="F80" s="16"/>
      <c r="G80" s="10"/>
      <c r="H80" s="8"/>
    </row>
    <row r="81" spans="1:8" x14ac:dyDescent="0.25">
      <c r="A81" s="36"/>
      <c r="B81" s="10"/>
      <c r="C81" s="16"/>
      <c r="D81" s="16"/>
      <c r="E81" s="16"/>
      <c r="F81" s="16"/>
      <c r="G81" s="10"/>
      <c r="H81" s="8"/>
    </row>
    <row r="82" spans="1:8" x14ac:dyDescent="0.25">
      <c r="A82" s="36"/>
      <c r="B82" s="10"/>
      <c r="C82" s="16"/>
      <c r="D82" s="16"/>
      <c r="E82" s="16"/>
      <c r="F82" s="16"/>
      <c r="G82" s="10"/>
      <c r="H82" s="8"/>
    </row>
    <row r="83" spans="1:8" x14ac:dyDescent="0.25">
      <c r="A83" s="36"/>
      <c r="B83" s="10"/>
      <c r="C83" s="16"/>
      <c r="D83" s="16"/>
      <c r="E83" s="16"/>
      <c r="F83" s="16"/>
      <c r="G83" s="10"/>
      <c r="H83" s="8"/>
    </row>
    <row r="84" spans="1:8" x14ac:dyDescent="0.25">
      <c r="A84" s="36"/>
      <c r="B84" s="10"/>
      <c r="C84" s="16"/>
      <c r="D84" s="16"/>
      <c r="E84" s="16"/>
      <c r="F84" s="16"/>
      <c r="G84" s="10"/>
      <c r="H84" s="8"/>
    </row>
    <row r="85" spans="1:8" x14ac:dyDescent="0.25">
      <c r="A85" s="36"/>
      <c r="B85" s="10"/>
      <c r="C85" s="16"/>
      <c r="D85" s="16"/>
      <c r="E85" s="16"/>
      <c r="F85" s="16"/>
      <c r="G85" s="10"/>
      <c r="H85" s="8"/>
    </row>
    <row r="86" spans="1:8" x14ac:dyDescent="0.25">
      <c r="A86" s="36"/>
      <c r="B86" s="10"/>
      <c r="C86" s="16"/>
      <c r="D86" s="16"/>
      <c r="E86" s="16"/>
      <c r="F86" s="16"/>
      <c r="G86" s="10"/>
      <c r="H86" s="8"/>
    </row>
    <row r="87" spans="1:8" x14ac:dyDescent="0.25">
      <c r="A87" s="36"/>
      <c r="B87" s="10"/>
      <c r="C87" s="16"/>
      <c r="D87" s="16"/>
      <c r="E87" s="16"/>
      <c r="F87" s="16"/>
      <c r="G87" s="10"/>
      <c r="H87" s="8"/>
    </row>
    <row r="88" spans="1:8" x14ac:dyDescent="0.25">
      <c r="A88" s="36"/>
      <c r="B88" s="10"/>
      <c r="C88" s="16"/>
      <c r="D88" s="16"/>
      <c r="E88" s="16"/>
      <c r="F88" s="16"/>
      <c r="G88" s="10"/>
      <c r="H88" s="8"/>
    </row>
    <row r="89" spans="1:8" x14ac:dyDescent="0.25">
      <c r="A89" s="36"/>
      <c r="B89" s="10"/>
      <c r="C89" s="16"/>
      <c r="D89" s="16"/>
      <c r="E89" s="16"/>
      <c r="F89" s="16"/>
      <c r="G89" s="10"/>
      <c r="H89" s="8"/>
    </row>
    <row r="90" spans="1:8" x14ac:dyDescent="0.25">
      <c r="A90" s="61" t="s">
        <v>9</v>
      </c>
      <c r="B90" s="61"/>
      <c r="C90" s="61"/>
      <c r="D90" s="61"/>
      <c r="E90" s="61"/>
      <c r="F90" s="61"/>
      <c r="G90" s="61"/>
      <c r="H90" s="8"/>
    </row>
    <row r="91" spans="1:8" ht="51" x14ac:dyDescent="0.25">
      <c r="A91" s="14" t="s">
        <v>0</v>
      </c>
      <c r="B91" s="9" t="s">
        <v>63</v>
      </c>
      <c r="C91" s="9" t="s">
        <v>60</v>
      </c>
      <c r="D91" s="9" t="s">
        <v>61</v>
      </c>
      <c r="E91" s="9" t="s">
        <v>62</v>
      </c>
      <c r="F91" s="9" t="s">
        <v>64</v>
      </c>
      <c r="G91" s="9" t="s">
        <v>24</v>
      </c>
    </row>
    <row r="92" spans="1:8" x14ac:dyDescent="0.25">
      <c r="A92" s="32" t="s">
        <v>15</v>
      </c>
      <c r="B92" s="10"/>
      <c r="C92" s="16"/>
      <c r="D92" s="16"/>
      <c r="E92" s="16"/>
      <c r="F92" s="16"/>
      <c r="G92" s="10"/>
    </row>
    <row r="93" spans="1:8" x14ac:dyDescent="0.25">
      <c r="A93" s="40" t="s">
        <v>39</v>
      </c>
      <c r="B93" s="13" t="s">
        <v>95</v>
      </c>
      <c r="C93" s="13">
        <v>17.96</v>
      </c>
      <c r="D93" s="13">
        <v>22.57</v>
      </c>
      <c r="E93" s="13">
        <v>41.64</v>
      </c>
      <c r="F93" s="13">
        <v>426.05</v>
      </c>
      <c r="G93" s="13" t="s">
        <v>18</v>
      </c>
    </row>
    <row r="94" spans="1:8" ht="0.75" customHeight="1" x14ac:dyDescent="0.25">
      <c r="A94" s="33"/>
      <c r="B94" s="26"/>
      <c r="C94" s="26"/>
      <c r="D94" s="26"/>
      <c r="E94" s="26"/>
      <c r="F94" s="26"/>
      <c r="G94" s="26"/>
    </row>
    <row r="95" spans="1:8" x14ac:dyDescent="0.25">
      <c r="A95" s="34" t="s">
        <v>58</v>
      </c>
      <c r="B95" s="26">
        <v>200</v>
      </c>
      <c r="C95" s="26">
        <v>0.34</v>
      </c>
      <c r="D95" s="26">
        <v>0.02</v>
      </c>
      <c r="E95" s="26">
        <v>24.53</v>
      </c>
      <c r="F95" s="26">
        <v>95</v>
      </c>
      <c r="G95" s="26" t="s">
        <v>22</v>
      </c>
    </row>
    <row r="96" spans="1:8" x14ac:dyDescent="0.25">
      <c r="A96" s="35" t="s">
        <v>138</v>
      </c>
      <c r="B96" s="29">
        <v>75</v>
      </c>
      <c r="C96" s="29">
        <v>3.9</v>
      </c>
      <c r="D96" s="29">
        <v>1.05</v>
      </c>
      <c r="E96" s="29">
        <v>26.5</v>
      </c>
      <c r="F96" s="29">
        <v>132.5</v>
      </c>
      <c r="G96" s="26" t="s">
        <v>83</v>
      </c>
    </row>
    <row r="97" spans="1:7" x14ac:dyDescent="0.25">
      <c r="A97" s="36" t="s">
        <v>16</v>
      </c>
      <c r="B97" s="12">
        <v>550</v>
      </c>
      <c r="C97" s="37">
        <f>SUM(C93:C96)</f>
        <v>22.2</v>
      </c>
      <c r="D97" s="37">
        <f>SUM(D93:D96)</f>
        <v>23.64</v>
      </c>
      <c r="E97" s="37">
        <f>SUM(E93:E96)</f>
        <v>92.67</v>
      </c>
      <c r="F97" s="37">
        <f>SUM(F93:F96)</f>
        <v>653.54999999999995</v>
      </c>
      <c r="G97" s="12"/>
    </row>
    <row r="98" spans="1:7" x14ac:dyDescent="0.25">
      <c r="A98" s="38" t="s">
        <v>1</v>
      </c>
      <c r="B98" s="26"/>
      <c r="C98" s="39"/>
      <c r="D98" s="39"/>
      <c r="E98" s="39"/>
      <c r="F98" s="39"/>
      <c r="G98" s="26"/>
    </row>
    <row r="99" spans="1:7" ht="18.75" customHeight="1" x14ac:dyDescent="0.25">
      <c r="A99" s="41" t="s">
        <v>86</v>
      </c>
      <c r="B99" s="26">
        <v>100</v>
      </c>
      <c r="C99" s="26">
        <v>1.7</v>
      </c>
      <c r="D99" s="26">
        <v>8.4</v>
      </c>
      <c r="E99" s="26">
        <v>9.57</v>
      </c>
      <c r="F99" s="26">
        <v>91.67</v>
      </c>
      <c r="G99" s="11" t="s">
        <v>131</v>
      </c>
    </row>
    <row r="100" spans="1:7" ht="25.5" x14ac:dyDescent="0.25">
      <c r="A100" s="41" t="s">
        <v>84</v>
      </c>
      <c r="B100" s="26" t="s">
        <v>20</v>
      </c>
      <c r="C100" s="45">
        <v>4.84</v>
      </c>
      <c r="D100" s="45">
        <v>7.38</v>
      </c>
      <c r="E100" s="45">
        <v>11.29</v>
      </c>
      <c r="F100" s="45">
        <v>137.5</v>
      </c>
      <c r="G100" s="26" t="s">
        <v>37</v>
      </c>
    </row>
    <row r="101" spans="1:7" ht="16.5" customHeight="1" x14ac:dyDescent="0.25">
      <c r="A101" s="40" t="s">
        <v>116</v>
      </c>
      <c r="B101" s="13">
        <v>280</v>
      </c>
      <c r="C101" s="13">
        <v>35.450000000000003</v>
      </c>
      <c r="D101" s="13">
        <v>13.4</v>
      </c>
      <c r="E101" s="13">
        <v>69.5</v>
      </c>
      <c r="F101" s="13">
        <v>498.4</v>
      </c>
      <c r="G101" s="13" t="s">
        <v>117</v>
      </c>
    </row>
    <row r="102" spans="1:7" ht="2.25" hidden="1" customHeight="1" x14ac:dyDescent="0.25">
      <c r="A102" s="34"/>
      <c r="B102" s="26"/>
      <c r="C102" s="26"/>
      <c r="D102" s="26"/>
      <c r="E102" s="26"/>
      <c r="F102" s="26"/>
      <c r="G102" s="26"/>
    </row>
    <row r="103" spans="1:7" x14ac:dyDescent="0.25">
      <c r="A103" s="34" t="s">
        <v>17</v>
      </c>
      <c r="B103" s="11">
        <v>200</v>
      </c>
      <c r="C103" s="11">
        <v>7.0000000000000007E-2</v>
      </c>
      <c r="D103" s="11">
        <v>0.02</v>
      </c>
      <c r="E103" s="11">
        <v>15</v>
      </c>
      <c r="F103" s="11">
        <v>60</v>
      </c>
      <c r="G103" s="11" t="s">
        <v>19</v>
      </c>
    </row>
    <row r="104" spans="1:7" x14ac:dyDescent="0.25">
      <c r="A104" s="34" t="s">
        <v>42</v>
      </c>
      <c r="B104" s="26">
        <v>60</v>
      </c>
      <c r="C104" s="29">
        <v>5.2</v>
      </c>
      <c r="D104" s="26">
        <v>0.8</v>
      </c>
      <c r="E104" s="26">
        <v>24.6</v>
      </c>
      <c r="F104" s="26">
        <v>130</v>
      </c>
      <c r="G104" s="26" t="s">
        <v>83</v>
      </c>
    </row>
    <row r="105" spans="1:7" x14ac:dyDescent="0.25">
      <c r="A105" s="36" t="s">
        <v>2</v>
      </c>
      <c r="B105" s="12">
        <v>895</v>
      </c>
      <c r="C105" s="12">
        <f>SUM(C99:C104)</f>
        <v>47.260000000000005</v>
      </c>
      <c r="D105" s="12">
        <f>SUM(D99:D104)</f>
        <v>30</v>
      </c>
      <c r="E105" s="12">
        <f>SUM(E99:E104)</f>
        <v>129.96</v>
      </c>
      <c r="F105" s="12">
        <f>SUM(F99:F104)</f>
        <v>917.56999999999994</v>
      </c>
      <c r="G105" s="12"/>
    </row>
    <row r="106" spans="1:7" x14ac:dyDescent="0.25">
      <c r="A106" s="36" t="s">
        <v>3</v>
      </c>
      <c r="B106" s="10"/>
      <c r="C106" s="16">
        <f>C97+C105</f>
        <v>69.460000000000008</v>
      </c>
      <c r="D106" s="16">
        <f>D97+D105</f>
        <v>53.64</v>
      </c>
      <c r="E106" s="16">
        <f>E97+E105</f>
        <v>222.63</v>
      </c>
      <c r="F106" s="16">
        <f>F97+F105</f>
        <v>1571.12</v>
      </c>
      <c r="G106" s="10"/>
    </row>
    <row r="107" spans="1:7" x14ac:dyDescent="0.25">
      <c r="A107" s="62" t="s">
        <v>10</v>
      </c>
      <c r="B107" s="62"/>
      <c r="C107" s="62"/>
      <c r="D107" s="62"/>
      <c r="E107" s="62"/>
      <c r="F107" s="62"/>
      <c r="G107" s="62"/>
    </row>
    <row r="108" spans="1:7" ht="51" x14ac:dyDescent="0.25">
      <c r="A108" s="14" t="s">
        <v>0</v>
      </c>
      <c r="B108" s="9" t="s">
        <v>63</v>
      </c>
      <c r="C108" s="9" t="s">
        <v>60</v>
      </c>
      <c r="D108" s="9" t="s">
        <v>61</v>
      </c>
      <c r="E108" s="9" t="s">
        <v>62</v>
      </c>
      <c r="F108" s="9" t="s">
        <v>64</v>
      </c>
      <c r="G108" s="9" t="s">
        <v>24</v>
      </c>
    </row>
    <row r="109" spans="1:7" x14ac:dyDescent="0.25">
      <c r="A109" s="32" t="s">
        <v>15</v>
      </c>
      <c r="B109" s="10"/>
      <c r="C109" s="16"/>
      <c r="D109" s="16"/>
      <c r="E109" s="16"/>
      <c r="F109" s="16"/>
      <c r="G109" s="10"/>
    </row>
    <row r="110" spans="1:7" ht="26.25" x14ac:dyDescent="0.25">
      <c r="A110" s="33" t="s">
        <v>93</v>
      </c>
      <c r="B110" s="26" t="s">
        <v>139</v>
      </c>
      <c r="C110" s="26">
        <v>16.98</v>
      </c>
      <c r="D110" s="26">
        <v>16.34</v>
      </c>
      <c r="E110" s="26">
        <v>49.14</v>
      </c>
      <c r="F110" s="26">
        <v>398.32</v>
      </c>
      <c r="G110" s="26" t="s">
        <v>18</v>
      </c>
    </row>
    <row r="111" spans="1:7" ht="17.25" customHeight="1" x14ac:dyDescent="0.25">
      <c r="A111" s="33" t="s">
        <v>94</v>
      </c>
      <c r="B111" s="26">
        <v>10</v>
      </c>
      <c r="C111" s="26">
        <v>0.5</v>
      </c>
      <c r="D111" s="26">
        <v>7.1</v>
      </c>
      <c r="E111" s="26">
        <v>0.13</v>
      </c>
      <c r="F111" s="26">
        <v>69</v>
      </c>
      <c r="G111" s="26" t="s">
        <v>83</v>
      </c>
    </row>
    <row r="112" spans="1:7" x14ac:dyDescent="0.25">
      <c r="A112" s="34" t="s">
        <v>17</v>
      </c>
      <c r="B112" s="11">
        <v>200</v>
      </c>
      <c r="C112" s="11">
        <v>7.0000000000000007E-2</v>
      </c>
      <c r="D112" s="11">
        <v>0.02</v>
      </c>
      <c r="E112" s="11">
        <v>15</v>
      </c>
      <c r="F112" s="11">
        <v>60</v>
      </c>
      <c r="G112" s="11" t="s">
        <v>19</v>
      </c>
    </row>
    <row r="113" spans="1:7" x14ac:dyDescent="0.25">
      <c r="A113" s="35" t="s">
        <v>138</v>
      </c>
      <c r="B113" s="29">
        <v>75</v>
      </c>
      <c r="C113" s="29">
        <v>3.9</v>
      </c>
      <c r="D113" s="29">
        <v>1.05</v>
      </c>
      <c r="E113" s="29">
        <v>26.5</v>
      </c>
      <c r="F113" s="29">
        <v>132.5</v>
      </c>
      <c r="G113" s="26" t="s">
        <v>83</v>
      </c>
    </row>
    <row r="114" spans="1:7" ht="0.75" customHeight="1" x14ac:dyDescent="0.25">
      <c r="A114" s="35"/>
      <c r="B114" s="29"/>
      <c r="C114" s="29"/>
      <c r="D114" s="29"/>
      <c r="E114" s="29"/>
      <c r="F114" s="29"/>
      <c r="G114" s="26"/>
    </row>
    <row r="115" spans="1:7" x14ac:dyDescent="0.25">
      <c r="A115" s="36" t="s">
        <v>16</v>
      </c>
      <c r="B115" s="12">
        <v>550</v>
      </c>
      <c r="C115" s="37">
        <f>SUM(C110:C114)</f>
        <v>21.45</v>
      </c>
      <c r="D115" s="37">
        <f>SUM(D110:D114)</f>
        <v>24.509999999999998</v>
      </c>
      <c r="E115" s="37">
        <f>SUM(E110:E114)</f>
        <v>90.77000000000001</v>
      </c>
      <c r="F115" s="37">
        <f>SUM(F110:F114)</f>
        <v>659.81999999999994</v>
      </c>
      <c r="G115" s="12"/>
    </row>
    <row r="116" spans="1:7" x14ac:dyDescent="0.25">
      <c r="A116" s="38" t="s">
        <v>1</v>
      </c>
      <c r="B116" s="26"/>
      <c r="C116" s="39"/>
      <c r="D116" s="39"/>
      <c r="E116" s="39"/>
      <c r="F116" s="39"/>
      <c r="G116" s="26"/>
    </row>
    <row r="117" spans="1:7" x14ac:dyDescent="0.25">
      <c r="A117" s="34" t="s">
        <v>71</v>
      </c>
      <c r="B117" s="26">
        <v>100</v>
      </c>
      <c r="C117" s="26">
        <v>2.67</v>
      </c>
      <c r="D117" s="26">
        <v>8.17</v>
      </c>
      <c r="E117" s="26">
        <v>10.33</v>
      </c>
      <c r="F117" s="26">
        <v>142.83000000000001</v>
      </c>
      <c r="G117" s="26" t="s">
        <v>33</v>
      </c>
    </row>
    <row r="118" spans="1:7" ht="29.25" customHeight="1" x14ac:dyDescent="0.25">
      <c r="A118" s="40" t="s">
        <v>103</v>
      </c>
      <c r="B118" s="13" t="s">
        <v>72</v>
      </c>
      <c r="C118" s="13">
        <v>6.2</v>
      </c>
      <c r="D118" s="13">
        <v>7.5</v>
      </c>
      <c r="E118" s="13">
        <v>22.38</v>
      </c>
      <c r="F118" s="13">
        <v>217.18</v>
      </c>
      <c r="G118" s="13" t="s">
        <v>28</v>
      </c>
    </row>
    <row r="119" spans="1:7" ht="17.25" customHeight="1" x14ac:dyDescent="0.25">
      <c r="A119" s="34" t="s">
        <v>43</v>
      </c>
      <c r="B119" s="26" t="s">
        <v>90</v>
      </c>
      <c r="C119" s="26">
        <v>13.52</v>
      </c>
      <c r="D119" s="26">
        <v>7.87</v>
      </c>
      <c r="E119" s="26">
        <v>10.33</v>
      </c>
      <c r="F119" s="26">
        <v>146.66999999999999</v>
      </c>
      <c r="G119" s="26" t="s">
        <v>67</v>
      </c>
    </row>
    <row r="120" spans="1:7" x14ac:dyDescent="0.25">
      <c r="A120" s="34" t="s">
        <v>21</v>
      </c>
      <c r="B120" s="26">
        <v>180</v>
      </c>
      <c r="C120" s="26">
        <v>6.6</v>
      </c>
      <c r="D120" s="26">
        <v>10.199999999999999</v>
      </c>
      <c r="E120" s="26">
        <v>50.42</v>
      </c>
      <c r="F120" s="26">
        <v>244.8</v>
      </c>
      <c r="G120" s="26" t="s">
        <v>23</v>
      </c>
    </row>
    <row r="121" spans="1:7" x14ac:dyDescent="0.25">
      <c r="A121" s="40" t="s">
        <v>25</v>
      </c>
      <c r="B121" s="13" t="s">
        <v>70</v>
      </c>
      <c r="C121" s="13">
        <v>0.13</v>
      </c>
      <c r="D121" s="13">
        <v>0.02</v>
      </c>
      <c r="E121" s="13">
        <v>15.2</v>
      </c>
      <c r="F121" s="13">
        <v>62</v>
      </c>
      <c r="G121" s="13" t="s">
        <v>27</v>
      </c>
    </row>
    <row r="122" spans="1:7" x14ac:dyDescent="0.25">
      <c r="A122" s="34" t="s">
        <v>42</v>
      </c>
      <c r="B122" s="26">
        <v>60</v>
      </c>
      <c r="C122" s="29">
        <v>5.2</v>
      </c>
      <c r="D122" s="26">
        <v>0.8</v>
      </c>
      <c r="E122" s="26">
        <v>24.6</v>
      </c>
      <c r="F122" s="26">
        <v>130</v>
      </c>
      <c r="G122" s="26" t="s">
        <v>83</v>
      </c>
    </row>
    <row r="123" spans="1:7" x14ac:dyDescent="0.25">
      <c r="A123" s="36" t="s">
        <v>2</v>
      </c>
      <c r="B123" s="12">
        <v>907</v>
      </c>
      <c r="C123" s="12">
        <f>SUM(C117:C122)</f>
        <v>34.32</v>
      </c>
      <c r="D123" s="12">
        <f>SUM(D117:D122)</f>
        <v>34.559999999999995</v>
      </c>
      <c r="E123" s="12">
        <f>SUM(E117:E122)</f>
        <v>133.26000000000002</v>
      </c>
      <c r="F123" s="12">
        <f>SUM(F117:F122)</f>
        <v>943.48</v>
      </c>
      <c r="G123" s="12"/>
    </row>
    <row r="124" spans="1:7" x14ac:dyDescent="0.25">
      <c r="A124" s="36" t="s">
        <v>3</v>
      </c>
      <c r="B124" s="16"/>
      <c r="C124" s="16">
        <f>C115+C123</f>
        <v>55.769999999999996</v>
      </c>
      <c r="D124" s="16">
        <f>D115+D123</f>
        <v>59.069999999999993</v>
      </c>
      <c r="E124" s="16">
        <f>E115+E123</f>
        <v>224.03000000000003</v>
      </c>
      <c r="F124" s="16">
        <f>F115+F123</f>
        <v>1603.3</v>
      </c>
      <c r="G124" s="16"/>
    </row>
    <row r="125" spans="1:7" x14ac:dyDescent="0.25">
      <c r="A125" s="36"/>
      <c r="B125" s="16"/>
      <c r="C125" s="16"/>
      <c r="D125" s="16"/>
      <c r="E125" s="16"/>
      <c r="F125" s="16"/>
      <c r="G125" s="16"/>
    </row>
    <row r="126" spans="1:7" x14ac:dyDescent="0.25">
      <c r="A126" s="36"/>
      <c r="B126" s="16"/>
      <c r="C126" s="16"/>
      <c r="D126" s="16"/>
      <c r="E126" s="16"/>
      <c r="F126" s="16"/>
      <c r="G126" s="16"/>
    </row>
    <row r="127" spans="1:7" x14ac:dyDescent="0.25">
      <c r="A127" s="36"/>
      <c r="B127" s="16"/>
      <c r="C127" s="16"/>
      <c r="D127" s="16"/>
      <c r="E127" s="16"/>
      <c r="F127" s="16"/>
      <c r="G127" s="16"/>
    </row>
    <row r="128" spans="1:7" x14ac:dyDescent="0.25">
      <c r="A128" s="36"/>
      <c r="B128" s="16"/>
      <c r="C128" s="16"/>
      <c r="D128" s="16"/>
      <c r="E128" s="16"/>
      <c r="F128" s="16"/>
      <c r="G128" s="16"/>
    </row>
    <row r="129" spans="1:14" x14ac:dyDescent="0.25">
      <c r="A129" s="36"/>
      <c r="B129" s="16"/>
      <c r="C129" s="16"/>
      <c r="D129" s="16"/>
      <c r="E129" s="16"/>
      <c r="F129" s="16"/>
      <c r="G129" s="16"/>
    </row>
    <row r="130" spans="1:14" x14ac:dyDescent="0.25">
      <c r="A130" s="36"/>
      <c r="B130" s="16"/>
      <c r="C130" s="16"/>
      <c r="D130" s="16"/>
      <c r="E130" s="16"/>
      <c r="F130" s="16"/>
      <c r="G130" s="16"/>
    </row>
    <row r="131" spans="1:14" x14ac:dyDescent="0.25">
      <c r="A131" s="36"/>
      <c r="B131" s="16"/>
      <c r="C131" s="16"/>
      <c r="D131" s="16"/>
      <c r="E131" s="16"/>
      <c r="F131" s="16"/>
      <c r="G131" s="16"/>
    </row>
    <row r="132" spans="1:14" x14ac:dyDescent="0.25">
      <c r="A132" s="36"/>
      <c r="B132" s="16"/>
      <c r="C132" s="16"/>
      <c r="D132" s="16"/>
      <c r="E132" s="16"/>
      <c r="F132" s="16"/>
      <c r="G132" s="16"/>
    </row>
    <row r="133" spans="1:14" x14ac:dyDescent="0.25">
      <c r="A133" s="36"/>
      <c r="B133" s="16"/>
      <c r="C133" s="16"/>
      <c r="D133" s="16"/>
      <c r="E133" s="16"/>
      <c r="F133" s="16"/>
      <c r="G133" s="16"/>
    </row>
    <row r="134" spans="1:14" x14ac:dyDescent="0.25">
      <c r="A134" s="36"/>
      <c r="B134" s="16"/>
      <c r="C134" s="16"/>
      <c r="D134" s="16"/>
      <c r="E134" s="16"/>
      <c r="F134" s="16"/>
      <c r="G134" s="16"/>
    </row>
    <row r="135" spans="1:14" x14ac:dyDescent="0.25">
      <c r="A135" s="61" t="s">
        <v>11</v>
      </c>
      <c r="B135" s="61"/>
      <c r="C135" s="61"/>
      <c r="D135" s="61"/>
      <c r="E135" s="61"/>
      <c r="F135" s="61"/>
      <c r="G135" s="61"/>
    </row>
    <row r="136" spans="1:14" ht="51" x14ac:dyDescent="0.25">
      <c r="A136" s="14" t="s">
        <v>0</v>
      </c>
      <c r="B136" s="9" t="s">
        <v>63</v>
      </c>
      <c r="C136" s="9" t="s">
        <v>60</v>
      </c>
      <c r="D136" s="9" t="s">
        <v>61</v>
      </c>
      <c r="E136" s="9" t="s">
        <v>62</v>
      </c>
      <c r="F136" s="9" t="s">
        <v>64</v>
      </c>
      <c r="G136" s="9" t="s">
        <v>24</v>
      </c>
    </row>
    <row r="137" spans="1:14" x14ac:dyDescent="0.25">
      <c r="A137" s="32" t="s">
        <v>15</v>
      </c>
      <c r="B137" s="10"/>
      <c r="C137" s="16"/>
      <c r="D137" s="16"/>
      <c r="E137" s="16"/>
      <c r="F137" s="16"/>
      <c r="G137" s="10"/>
    </row>
    <row r="138" spans="1:14" x14ac:dyDescent="0.25">
      <c r="A138" s="41" t="s">
        <v>59</v>
      </c>
      <c r="B138" s="26" t="s">
        <v>141</v>
      </c>
      <c r="C138" s="26">
        <v>14.96</v>
      </c>
      <c r="D138" s="26">
        <v>16.02</v>
      </c>
      <c r="E138" s="26">
        <v>37.979999999999997</v>
      </c>
      <c r="F138" s="26">
        <v>355.96</v>
      </c>
      <c r="G138" s="26" t="s">
        <v>18</v>
      </c>
    </row>
    <row r="139" spans="1:14" x14ac:dyDescent="0.25">
      <c r="A139" s="34" t="s">
        <v>44</v>
      </c>
      <c r="B139" s="11" t="s">
        <v>80</v>
      </c>
      <c r="C139" s="11">
        <v>1.2</v>
      </c>
      <c r="D139" s="11">
        <v>3.1</v>
      </c>
      <c r="E139" s="11">
        <v>21</v>
      </c>
      <c r="F139" s="11">
        <v>113.75</v>
      </c>
      <c r="G139" s="11" t="s">
        <v>46</v>
      </c>
    </row>
    <row r="140" spans="1:14" x14ac:dyDescent="0.25">
      <c r="A140" s="33" t="s">
        <v>105</v>
      </c>
      <c r="B140" s="26">
        <v>200</v>
      </c>
      <c r="C140" s="26">
        <v>2.5</v>
      </c>
      <c r="D140" s="26">
        <v>3.6</v>
      </c>
      <c r="E140" s="26">
        <v>19.7</v>
      </c>
      <c r="F140" s="26">
        <v>102</v>
      </c>
      <c r="G140" s="26" t="s">
        <v>31</v>
      </c>
    </row>
    <row r="141" spans="1:14" x14ac:dyDescent="0.25">
      <c r="A141" s="35" t="s">
        <v>138</v>
      </c>
      <c r="B141" s="29">
        <v>50</v>
      </c>
      <c r="C141" s="29">
        <v>3.9</v>
      </c>
      <c r="D141" s="29">
        <v>1.05</v>
      </c>
      <c r="E141" s="29">
        <v>26.5</v>
      </c>
      <c r="F141" s="29">
        <v>132.5</v>
      </c>
      <c r="G141" s="26" t="s">
        <v>83</v>
      </c>
    </row>
    <row r="142" spans="1:14" x14ac:dyDescent="0.25">
      <c r="A142" s="36" t="s">
        <v>16</v>
      </c>
      <c r="B142" s="12">
        <v>550</v>
      </c>
      <c r="C142" s="37">
        <f>SUM(C138:C141)</f>
        <v>22.56</v>
      </c>
      <c r="D142" s="37">
        <f>SUM(D138:D141)</f>
        <v>23.770000000000003</v>
      </c>
      <c r="E142" s="37">
        <f>SUM(E138:E141)</f>
        <v>105.17999999999999</v>
      </c>
      <c r="F142" s="37">
        <f>SUM(F138:F141)</f>
        <v>704.21</v>
      </c>
      <c r="G142" s="12"/>
    </row>
    <row r="143" spans="1:14" x14ac:dyDescent="0.25">
      <c r="A143" s="38" t="s">
        <v>1</v>
      </c>
      <c r="B143" s="26"/>
      <c r="C143" s="39"/>
      <c r="D143" s="39"/>
      <c r="E143" s="39"/>
      <c r="F143" s="39"/>
      <c r="G143" s="26"/>
    </row>
    <row r="144" spans="1:14" x14ac:dyDescent="0.25">
      <c r="A144" s="34" t="s">
        <v>81</v>
      </c>
      <c r="B144" s="26">
        <v>100</v>
      </c>
      <c r="C144" s="26">
        <v>1.5</v>
      </c>
      <c r="D144" s="26">
        <v>7.5</v>
      </c>
      <c r="E144" s="26">
        <v>15.22</v>
      </c>
      <c r="F144" s="26">
        <v>99.8</v>
      </c>
      <c r="G144" s="13" t="s">
        <v>85</v>
      </c>
      <c r="H144" s="34"/>
      <c r="I144" s="26"/>
      <c r="J144" s="26"/>
      <c r="K144" s="26"/>
      <c r="L144" s="26"/>
      <c r="M144" s="26"/>
      <c r="N144" s="13"/>
    </row>
    <row r="145" spans="1:15" ht="29.25" customHeight="1" x14ac:dyDescent="0.25">
      <c r="A145" s="40" t="s">
        <v>106</v>
      </c>
      <c r="B145" s="13" t="s">
        <v>107</v>
      </c>
      <c r="C145" s="13">
        <v>4.83</v>
      </c>
      <c r="D145" s="13">
        <v>5.94</v>
      </c>
      <c r="E145" s="13">
        <v>7.78</v>
      </c>
      <c r="F145" s="13">
        <v>118.25</v>
      </c>
      <c r="G145" s="13" t="s">
        <v>32</v>
      </c>
      <c r="H145" s="40"/>
      <c r="I145" s="13"/>
      <c r="J145" s="13"/>
      <c r="K145" s="13"/>
      <c r="L145" s="13"/>
      <c r="M145" s="13"/>
      <c r="N145" s="13"/>
    </row>
    <row r="146" spans="1:15" ht="15.75" customHeight="1" x14ac:dyDescent="0.25">
      <c r="A146" s="40" t="s">
        <v>82</v>
      </c>
      <c r="B146" s="26" t="s">
        <v>90</v>
      </c>
      <c r="C146" s="13">
        <v>13.92</v>
      </c>
      <c r="D146" s="13">
        <v>10.02</v>
      </c>
      <c r="E146" s="13">
        <v>4.55</v>
      </c>
      <c r="F146" s="13">
        <v>277.63</v>
      </c>
      <c r="G146" s="13" t="s">
        <v>35</v>
      </c>
      <c r="H146" s="40"/>
      <c r="I146" s="13"/>
      <c r="J146" s="13"/>
      <c r="K146" s="13"/>
      <c r="L146" s="13"/>
      <c r="M146" s="13"/>
      <c r="N146" s="13"/>
    </row>
    <row r="147" spans="1:15" x14ac:dyDescent="0.25">
      <c r="A147" s="34" t="s">
        <v>65</v>
      </c>
      <c r="B147" s="26">
        <v>180</v>
      </c>
      <c r="C147" s="26">
        <v>9.3000000000000007</v>
      </c>
      <c r="D147" s="26">
        <v>8.4600000000000009</v>
      </c>
      <c r="E147" s="26">
        <v>48.3</v>
      </c>
      <c r="F147" s="26">
        <v>216</v>
      </c>
      <c r="G147" s="26" t="s">
        <v>18</v>
      </c>
      <c r="H147" s="34"/>
      <c r="I147" s="26"/>
      <c r="J147" s="26"/>
      <c r="K147" s="26"/>
      <c r="L147" s="26"/>
      <c r="M147" s="26"/>
      <c r="N147" s="26"/>
    </row>
    <row r="148" spans="1:15" x14ac:dyDescent="0.25">
      <c r="A148" s="34" t="s">
        <v>114</v>
      </c>
      <c r="B148" s="26">
        <v>200</v>
      </c>
      <c r="C148" s="26">
        <v>0.16</v>
      </c>
      <c r="D148" s="26">
        <v>0.16</v>
      </c>
      <c r="E148" s="26">
        <v>27.87</v>
      </c>
      <c r="F148" s="26">
        <v>116</v>
      </c>
      <c r="G148" s="26" t="s">
        <v>115</v>
      </c>
      <c r="H148" s="34"/>
      <c r="I148" s="11"/>
      <c r="J148" s="11"/>
      <c r="K148" s="11"/>
      <c r="L148" s="11"/>
      <c r="M148" s="11"/>
      <c r="N148" s="11"/>
    </row>
    <row r="149" spans="1:15" x14ac:dyDescent="0.25">
      <c r="A149" s="34" t="s">
        <v>42</v>
      </c>
      <c r="B149" s="26">
        <v>60</v>
      </c>
      <c r="C149" s="29">
        <v>5.2</v>
      </c>
      <c r="D149" s="26">
        <v>0.8</v>
      </c>
      <c r="E149" s="26">
        <v>24.6</v>
      </c>
      <c r="F149" s="26">
        <v>130</v>
      </c>
      <c r="G149" s="26" t="s">
        <v>83</v>
      </c>
      <c r="H149" s="34"/>
      <c r="I149" s="26"/>
      <c r="J149" s="29"/>
      <c r="K149" s="26"/>
      <c r="L149" s="26"/>
      <c r="M149" s="26"/>
      <c r="N149" s="26"/>
    </row>
    <row r="150" spans="1:15" x14ac:dyDescent="0.25">
      <c r="A150" s="36" t="s">
        <v>2</v>
      </c>
      <c r="B150" s="12">
        <v>900</v>
      </c>
      <c r="C150" s="12">
        <f>SUM(C144:C149)</f>
        <v>34.910000000000004</v>
      </c>
      <c r="D150" s="12">
        <f>SUM(D144:D149)</f>
        <v>32.879999999999995</v>
      </c>
      <c r="E150" s="12">
        <f>SUM(E144:E149)</f>
        <v>128.32</v>
      </c>
      <c r="F150" s="12">
        <f>SUM(F144:F149)</f>
        <v>957.68000000000006</v>
      </c>
      <c r="G150" s="12"/>
      <c r="H150" s="36"/>
      <c r="I150" s="12"/>
      <c r="J150" s="12"/>
      <c r="K150" s="12"/>
      <c r="L150" s="12"/>
      <c r="M150" s="12"/>
      <c r="N150" s="12"/>
    </row>
    <row r="151" spans="1:15" x14ac:dyDescent="0.25">
      <c r="A151" s="36" t="s">
        <v>3</v>
      </c>
      <c r="B151" s="31"/>
      <c r="C151" s="47">
        <f>C142+C150</f>
        <v>57.47</v>
      </c>
      <c r="D151" s="47">
        <f>D142+D150</f>
        <v>56.65</v>
      </c>
      <c r="E151" s="47">
        <f>E142+E150</f>
        <v>233.5</v>
      </c>
      <c r="F151" s="47">
        <f>F142+F150</f>
        <v>1661.89</v>
      </c>
      <c r="G151" s="31"/>
    </row>
    <row r="152" spans="1:15" ht="16.5" customHeight="1" x14ac:dyDescent="0.25">
      <c r="A152" s="61" t="s">
        <v>12</v>
      </c>
      <c r="B152" s="61"/>
      <c r="C152" s="61"/>
      <c r="D152" s="61"/>
      <c r="E152" s="61"/>
      <c r="F152" s="61"/>
      <c r="G152" s="61"/>
    </row>
    <row r="153" spans="1:15" ht="51" x14ac:dyDescent="0.25">
      <c r="A153" s="14" t="s">
        <v>0</v>
      </c>
      <c r="B153" s="9" t="s">
        <v>63</v>
      </c>
      <c r="C153" s="9" t="s">
        <v>60</v>
      </c>
      <c r="D153" s="9" t="s">
        <v>61</v>
      </c>
      <c r="E153" s="9" t="s">
        <v>62</v>
      </c>
      <c r="F153" s="9" t="s">
        <v>64</v>
      </c>
      <c r="G153" s="9" t="s">
        <v>24</v>
      </c>
    </row>
    <row r="154" spans="1:15" x14ac:dyDescent="0.25">
      <c r="A154" s="32" t="s">
        <v>15</v>
      </c>
      <c r="B154" s="10"/>
      <c r="C154" s="16"/>
      <c r="D154" s="16"/>
      <c r="E154" s="16"/>
      <c r="F154" s="16"/>
      <c r="G154" s="10"/>
    </row>
    <row r="155" spans="1:15" x14ac:dyDescent="0.25">
      <c r="A155" s="41" t="s">
        <v>96</v>
      </c>
      <c r="B155" s="26" t="s">
        <v>111</v>
      </c>
      <c r="C155" s="26">
        <v>17.88</v>
      </c>
      <c r="D155" s="26">
        <v>17.010000000000002</v>
      </c>
      <c r="E155" s="26">
        <v>54.81</v>
      </c>
      <c r="F155" s="26">
        <v>412.99</v>
      </c>
      <c r="G155" s="26" t="s">
        <v>18</v>
      </c>
      <c r="I155" s="41"/>
      <c r="J155" s="26"/>
      <c r="K155" s="26"/>
      <c r="L155" s="26"/>
      <c r="M155" s="26"/>
      <c r="N155" s="26"/>
      <c r="O155" s="26"/>
    </row>
    <row r="156" spans="1:15" ht="14.25" customHeight="1" x14ac:dyDescent="0.25">
      <c r="A156" s="35" t="s">
        <v>104</v>
      </c>
      <c r="B156" s="29">
        <v>10</v>
      </c>
      <c r="C156" s="29">
        <v>0.01</v>
      </c>
      <c r="D156" s="29">
        <v>8.3000000000000007</v>
      </c>
      <c r="E156" s="29">
        <v>0.06</v>
      </c>
      <c r="F156" s="29">
        <v>77</v>
      </c>
      <c r="G156" s="26" t="s">
        <v>83</v>
      </c>
      <c r="I156" s="35"/>
      <c r="J156" s="29"/>
      <c r="K156" s="29"/>
      <c r="L156" s="29"/>
      <c r="M156" s="29"/>
      <c r="N156" s="29"/>
      <c r="O156" s="26"/>
    </row>
    <row r="157" spans="1:15" x14ac:dyDescent="0.25">
      <c r="A157" s="40" t="s">
        <v>25</v>
      </c>
      <c r="B157" s="13" t="s">
        <v>70</v>
      </c>
      <c r="C157" s="13">
        <v>0.13</v>
      </c>
      <c r="D157" s="13">
        <v>0.02</v>
      </c>
      <c r="E157" s="13">
        <v>15.2</v>
      </c>
      <c r="F157" s="13">
        <v>62</v>
      </c>
      <c r="G157" s="13" t="s">
        <v>27</v>
      </c>
      <c r="I157" s="40"/>
      <c r="J157" s="13"/>
      <c r="K157" s="13"/>
      <c r="L157" s="13"/>
      <c r="M157" s="13"/>
      <c r="N157" s="13"/>
      <c r="O157" s="13"/>
    </row>
    <row r="158" spans="1:15" x14ac:dyDescent="0.25">
      <c r="A158" s="35" t="s">
        <v>138</v>
      </c>
      <c r="B158" s="29">
        <v>75</v>
      </c>
      <c r="C158" s="29">
        <v>3.9</v>
      </c>
      <c r="D158" s="29">
        <v>1.05</v>
      </c>
      <c r="E158" s="29">
        <v>26.5</v>
      </c>
      <c r="F158" s="29">
        <v>132.5</v>
      </c>
      <c r="G158" s="26" t="s">
        <v>83</v>
      </c>
      <c r="I158" s="35"/>
      <c r="J158" s="29"/>
      <c r="K158" s="29"/>
      <c r="L158" s="29"/>
      <c r="M158" s="29"/>
      <c r="N158" s="29"/>
      <c r="O158" s="26"/>
    </row>
    <row r="159" spans="1:15" ht="2.25" hidden="1" customHeight="1" x14ac:dyDescent="0.25">
      <c r="A159" s="46"/>
      <c r="B159" s="26"/>
      <c r="C159" s="26"/>
      <c r="D159" s="26"/>
      <c r="E159" s="26"/>
      <c r="F159" s="26"/>
      <c r="G159" s="13"/>
      <c r="I159" s="46"/>
      <c r="J159" s="26"/>
      <c r="K159" s="26"/>
      <c r="L159" s="26"/>
      <c r="M159" s="26"/>
      <c r="N159" s="26"/>
      <c r="O159" s="13"/>
    </row>
    <row r="160" spans="1:15" x14ac:dyDescent="0.25">
      <c r="A160" s="36" t="s">
        <v>16</v>
      </c>
      <c r="B160" s="15">
        <v>552</v>
      </c>
      <c r="C160" s="15">
        <f>SUM(C155:C159)</f>
        <v>21.919999999999998</v>
      </c>
      <c r="D160" s="15">
        <f>SUM(D155:D159)</f>
        <v>26.380000000000003</v>
      </c>
      <c r="E160" s="15">
        <f>SUM(E155:E159)</f>
        <v>96.570000000000007</v>
      </c>
      <c r="F160" s="15">
        <f>SUM(F155:F159)</f>
        <v>684.49</v>
      </c>
      <c r="G160" s="15"/>
      <c r="I160" s="36"/>
      <c r="J160" s="15"/>
      <c r="K160" s="15"/>
      <c r="L160" s="15"/>
      <c r="M160" s="15"/>
      <c r="N160" s="15"/>
      <c r="O160" s="15"/>
    </row>
    <row r="161" spans="1:15" x14ac:dyDescent="0.25">
      <c r="A161" s="38" t="s">
        <v>1</v>
      </c>
      <c r="B161" s="26"/>
      <c r="C161" s="39"/>
      <c r="D161" s="39"/>
      <c r="E161" s="39"/>
      <c r="F161" s="39"/>
      <c r="G161" s="26"/>
    </row>
    <row r="162" spans="1:15" x14ac:dyDescent="0.25">
      <c r="A162" s="34" t="s">
        <v>126</v>
      </c>
      <c r="B162" s="26">
        <v>100</v>
      </c>
      <c r="C162" s="26">
        <v>1.1000000000000001</v>
      </c>
      <c r="D162" s="26">
        <v>0.2</v>
      </c>
      <c r="E162" s="26">
        <v>3.8</v>
      </c>
      <c r="F162" s="26">
        <v>72.5</v>
      </c>
      <c r="G162" s="11" t="s">
        <v>130</v>
      </c>
    </row>
    <row r="163" spans="1:15" ht="25.5" x14ac:dyDescent="0.25">
      <c r="A163" s="41" t="s">
        <v>120</v>
      </c>
      <c r="B163" s="26" t="s">
        <v>107</v>
      </c>
      <c r="C163" s="45">
        <v>5.44</v>
      </c>
      <c r="D163" s="45">
        <v>8.44</v>
      </c>
      <c r="E163" s="45">
        <v>22.03</v>
      </c>
      <c r="F163" s="45">
        <v>172.66</v>
      </c>
      <c r="G163" s="26" t="s">
        <v>37</v>
      </c>
      <c r="I163" s="34"/>
      <c r="J163" s="26"/>
      <c r="K163" s="26"/>
      <c r="L163" s="26"/>
      <c r="M163" s="26"/>
      <c r="N163" s="26"/>
      <c r="O163" s="11"/>
    </row>
    <row r="164" spans="1:15" x14ac:dyDescent="0.25">
      <c r="A164" s="40" t="s">
        <v>118</v>
      </c>
      <c r="B164" s="26" t="s">
        <v>90</v>
      </c>
      <c r="C164" s="13">
        <v>13.8</v>
      </c>
      <c r="D164" s="13">
        <v>16.260000000000002</v>
      </c>
      <c r="E164" s="13">
        <v>15.88</v>
      </c>
      <c r="F164" s="13">
        <v>222</v>
      </c>
      <c r="G164" s="13" t="s">
        <v>119</v>
      </c>
      <c r="I164" s="41"/>
      <c r="J164" s="26"/>
      <c r="K164" s="45"/>
      <c r="L164" s="45"/>
      <c r="M164" s="45"/>
      <c r="N164" s="45"/>
      <c r="O164" s="26"/>
    </row>
    <row r="165" spans="1:15" x14ac:dyDescent="0.25">
      <c r="A165" s="34" t="s">
        <v>5</v>
      </c>
      <c r="B165" s="26">
        <v>180</v>
      </c>
      <c r="C165" s="26">
        <v>6.72</v>
      </c>
      <c r="D165" s="26">
        <v>8.64</v>
      </c>
      <c r="E165" s="26">
        <v>35.520000000000003</v>
      </c>
      <c r="F165" s="26">
        <v>279.60000000000002</v>
      </c>
      <c r="G165" s="26" t="s">
        <v>30</v>
      </c>
      <c r="I165" s="40"/>
      <c r="J165" s="13"/>
      <c r="K165" s="13"/>
      <c r="L165" s="13"/>
      <c r="M165" s="13"/>
      <c r="N165" s="13"/>
      <c r="O165" s="13"/>
    </row>
    <row r="166" spans="1:15" x14ac:dyDescent="0.25">
      <c r="A166" s="34" t="s">
        <v>146</v>
      </c>
      <c r="B166" s="11">
        <v>200</v>
      </c>
      <c r="C166" s="11">
        <v>0.2</v>
      </c>
      <c r="D166" s="11">
        <v>0.04</v>
      </c>
      <c r="E166" s="11">
        <v>25.73</v>
      </c>
      <c r="F166" s="11">
        <v>126</v>
      </c>
      <c r="G166" s="11" t="s">
        <v>147</v>
      </c>
      <c r="I166" s="34"/>
      <c r="J166" s="26"/>
      <c r="K166" s="26"/>
      <c r="L166" s="26"/>
      <c r="M166" s="26"/>
      <c r="N166" s="26"/>
      <c r="O166" s="26"/>
    </row>
    <row r="167" spans="1:15" x14ac:dyDescent="0.25">
      <c r="A167" s="34" t="s">
        <v>42</v>
      </c>
      <c r="B167" s="26">
        <v>60</v>
      </c>
      <c r="C167" s="29">
        <v>5.2</v>
      </c>
      <c r="D167" s="26">
        <v>0.8</v>
      </c>
      <c r="E167" s="26">
        <v>24.6</v>
      </c>
      <c r="F167" s="26">
        <v>130</v>
      </c>
      <c r="G167" s="26" t="s">
        <v>83</v>
      </c>
      <c r="I167" s="34"/>
      <c r="J167" s="11"/>
      <c r="K167" s="11"/>
      <c r="L167" s="11"/>
      <c r="M167" s="11"/>
      <c r="N167" s="11"/>
      <c r="O167" s="11"/>
    </row>
    <row r="168" spans="1:15" x14ac:dyDescent="0.25">
      <c r="A168" s="36" t="s">
        <v>2</v>
      </c>
      <c r="B168" s="12">
        <v>900</v>
      </c>
      <c r="C168" s="12">
        <f>SUM(C162:C167)</f>
        <v>32.46</v>
      </c>
      <c r="D168" s="12">
        <f>SUM(D162:D167)</f>
        <v>34.379999999999995</v>
      </c>
      <c r="E168" s="12">
        <f>SUM(E162:E167)</f>
        <v>127.56</v>
      </c>
      <c r="F168" s="12">
        <f>SUM(F162:F167)</f>
        <v>1002.76</v>
      </c>
      <c r="G168" s="12"/>
      <c r="I168" s="34"/>
      <c r="J168" s="26"/>
      <c r="K168" s="29"/>
      <c r="L168" s="26"/>
      <c r="M168" s="26"/>
      <c r="N168" s="26"/>
      <c r="O168" s="26"/>
    </row>
    <row r="169" spans="1:15" x14ac:dyDescent="0.25">
      <c r="A169" s="36" t="s">
        <v>3</v>
      </c>
      <c r="B169" s="16"/>
      <c r="C169" s="16">
        <f>C160+C168</f>
        <v>54.379999999999995</v>
      </c>
      <c r="D169" s="16">
        <f>D160+D168</f>
        <v>60.76</v>
      </c>
      <c r="E169" s="16">
        <f>E160+E168</f>
        <v>224.13</v>
      </c>
      <c r="F169" s="16">
        <f>F160+F168</f>
        <v>1687.25</v>
      </c>
      <c r="G169" s="16"/>
      <c r="I169" s="36"/>
      <c r="J169" s="12"/>
      <c r="K169" s="12"/>
      <c r="L169" s="12"/>
      <c r="M169" s="12"/>
      <c r="N169" s="12"/>
      <c r="O169" s="12"/>
    </row>
    <row r="170" spans="1:15" x14ac:dyDescent="0.25">
      <c r="A170" s="36"/>
      <c r="B170" s="16"/>
      <c r="C170" s="16"/>
      <c r="D170" s="16"/>
      <c r="E170" s="16"/>
      <c r="F170" s="16"/>
      <c r="G170" s="16"/>
      <c r="I170" s="36"/>
      <c r="J170" s="12"/>
      <c r="K170" s="12"/>
      <c r="L170" s="12"/>
      <c r="M170" s="12"/>
      <c r="N170" s="12"/>
      <c r="O170" s="12"/>
    </row>
    <row r="171" spans="1:15" x14ac:dyDescent="0.25">
      <c r="A171" s="36"/>
      <c r="B171" s="16"/>
      <c r="C171" s="16"/>
      <c r="D171" s="16"/>
      <c r="E171" s="16"/>
      <c r="F171" s="16"/>
      <c r="G171" s="16"/>
      <c r="I171" s="36"/>
      <c r="J171" s="12"/>
      <c r="K171" s="12"/>
      <c r="L171" s="12"/>
      <c r="M171" s="12"/>
      <c r="N171" s="12"/>
      <c r="O171" s="12"/>
    </row>
    <row r="172" spans="1:15" x14ac:dyDescent="0.25">
      <c r="A172" s="36"/>
      <c r="B172" s="16"/>
      <c r="C172" s="16"/>
      <c r="D172" s="16"/>
      <c r="E172" s="16"/>
      <c r="F172" s="16"/>
      <c r="G172" s="16"/>
      <c r="I172" s="36"/>
      <c r="J172" s="12"/>
      <c r="K172" s="12"/>
      <c r="L172" s="12"/>
      <c r="M172" s="12"/>
      <c r="N172" s="12"/>
      <c r="O172" s="12"/>
    </row>
    <row r="173" spans="1:15" x14ac:dyDescent="0.25">
      <c r="A173" s="36"/>
      <c r="B173" s="16"/>
      <c r="C173" s="16"/>
      <c r="D173" s="16"/>
      <c r="E173" s="16"/>
      <c r="F173" s="16"/>
      <c r="G173" s="16"/>
      <c r="I173" s="36"/>
      <c r="J173" s="12"/>
      <c r="K173" s="12"/>
      <c r="L173" s="12"/>
      <c r="M173" s="12"/>
      <c r="N173" s="12"/>
      <c r="O173" s="12"/>
    </row>
    <row r="174" spans="1:15" x14ac:dyDescent="0.25">
      <c r="A174" s="36"/>
      <c r="B174" s="16"/>
      <c r="C174" s="16"/>
      <c r="D174" s="16"/>
      <c r="E174" s="16"/>
      <c r="F174" s="16"/>
      <c r="G174" s="16"/>
      <c r="I174" s="36"/>
      <c r="J174" s="12"/>
      <c r="K174" s="12"/>
      <c r="L174" s="12"/>
      <c r="M174" s="12"/>
      <c r="N174" s="12"/>
      <c r="O174" s="12"/>
    </row>
    <row r="175" spans="1:15" x14ac:dyDescent="0.25">
      <c r="A175" s="36"/>
      <c r="B175" s="16"/>
      <c r="C175" s="16"/>
      <c r="D175" s="16"/>
      <c r="E175" s="16"/>
      <c r="F175" s="16"/>
      <c r="G175" s="16"/>
      <c r="I175" s="36"/>
      <c r="J175" s="12"/>
      <c r="K175" s="12"/>
      <c r="L175" s="12"/>
      <c r="M175" s="12"/>
      <c r="N175" s="12"/>
      <c r="O175" s="12"/>
    </row>
    <row r="176" spans="1:15" x14ac:dyDescent="0.25">
      <c r="A176" s="36"/>
      <c r="B176" s="16"/>
      <c r="C176" s="16"/>
      <c r="D176" s="16"/>
      <c r="E176" s="16"/>
      <c r="F176" s="16"/>
      <c r="G176" s="16"/>
      <c r="I176" s="36"/>
      <c r="J176" s="12"/>
      <c r="K176" s="12"/>
      <c r="L176" s="12"/>
      <c r="M176" s="12"/>
      <c r="N176" s="12"/>
      <c r="O176" s="12"/>
    </row>
    <row r="177" spans="1:15" x14ac:dyDescent="0.25">
      <c r="A177" s="36"/>
      <c r="B177" s="16"/>
      <c r="C177" s="16"/>
      <c r="D177" s="16"/>
      <c r="E177" s="16"/>
      <c r="F177" s="16"/>
      <c r="G177" s="16"/>
      <c r="I177" s="36"/>
      <c r="J177" s="12"/>
      <c r="K177" s="12"/>
      <c r="L177" s="12"/>
      <c r="M177" s="12"/>
      <c r="N177" s="12"/>
      <c r="O177" s="12"/>
    </row>
    <row r="178" spans="1:15" x14ac:dyDescent="0.25">
      <c r="A178" s="44"/>
      <c r="B178" s="16"/>
      <c r="C178" s="16"/>
      <c r="D178" s="16"/>
      <c r="E178" s="16"/>
      <c r="F178" s="16"/>
      <c r="G178" s="16"/>
    </row>
    <row r="179" spans="1:15" x14ac:dyDescent="0.25">
      <c r="A179" s="61" t="s">
        <v>13</v>
      </c>
      <c r="B179" s="61"/>
      <c r="C179" s="61"/>
      <c r="D179" s="61"/>
      <c r="E179" s="61"/>
      <c r="F179" s="61"/>
      <c r="G179" s="61"/>
    </row>
    <row r="180" spans="1:15" ht="51" x14ac:dyDescent="0.25">
      <c r="A180" s="14" t="s">
        <v>0</v>
      </c>
      <c r="B180" s="9" t="s">
        <v>63</v>
      </c>
      <c r="C180" s="9" t="s">
        <v>60</v>
      </c>
      <c r="D180" s="9" t="s">
        <v>61</v>
      </c>
      <c r="E180" s="9" t="s">
        <v>62</v>
      </c>
      <c r="F180" s="9" t="s">
        <v>64</v>
      </c>
      <c r="G180" s="9" t="s">
        <v>24</v>
      </c>
    </row>
    <row r="181" spans="1:15" x14ac:dyDescent="0.25">
      <c r="A181" s="32" t="s">
        <v>15</v>
      </c>
      <c r="B181" s="10"/>
      <c r="C181" s="16"/>
      <c r="D181" s="16"/>
      <c r="E181" s="16"/>
      <c r="F181" s="16"/>
      <c r="G181" s="10"/>
    </row>
    <row r="182" spans="1:15" x14ac:dyDescent="0.25">
      <c r="A182" s="40" t="s">
        <v>39</v>
      </c>
      <c r="B182" s="13" t="s">
        <v>95</v>
      </c>
      <c r="C182" s="13">
        <v>17.96</v>
      </c>
      <c r="D182" s="13">
        <v>22.57</v>
      </c>
      <c r="E182" s="13">
        <v>41.64</v>
      </c>
      <c r="F182" s="13">
        <v>426.05</v>
      </c>
      <c r="G182" s="13" t="s">
        <v>18</v>
      </c>
      <c r="H182" s="40"/>
      <c r="I182" s="13"/>
      <c r="J182" s="13"/>
      <c r="K182" s="13"/>
      <c r="L182" s="13"/>
      <c r="M182" s="13"/>
      <c r="N182" s="13"/>
    </row>
    <row r="183" spans="1:15" ht="1.5" hidden="1" customHeight="1" x14ac:dyDescent="0.25">
      <c r="A183" s="35"/>
      <c r="B183" s="29"/>
      <c r="C183" s="29"/>
      <c r="D183" s="29"/>
      <c r="E183" s="29"/>
      <c r="F183" s="29"/>
      <c r="G183" s="27"/>
      <c r="H183" s="34"/>
      <c r="I183" s="11"/>
      <c r="J183" s="11"/>
      <c r="K183" s="11"/>
      <c r="L183" s="11"/>
      <c r="M183" s="11"/>
      <c r="N183" s="11"/>
    </row>
    <row r="184" spans="1:15" x14ac:dyDescent="0.25">
      <c r="A184" s="34" t="s">
        <v>17</v>
      </c>
      <c r="B184" s="11">
        <v>200</v>
      </c>
      <c r="C184" s="11">
        <v>7.0000000000000007E-2</v>
      </c>
      <c r="D184" s="11">
        <v>0.02</v>
      </c>
      <c r="E184" s="11">
        <v>15</v>
      </c>
      <c r="F184" s="11">
        <v>60</v>
      </c>
      <c r="G184" s="11" t="s">
        <v>19</v>
      </c>
      <c r="H184" s="34"/>
      <c r="I184" s="11"/>
      <c r="J184" s="11"/>
      <c r="K184" s="11"/>
      <c r="L184" s="11"/>
      <c r="M184" s="11"/>
      <c r="N184" s="11"/>
    </row>
    <row r="185" spans="1:15" x14ac:dyDescent="0.25">
      <c r="A185" s="35" t="s">
        <v>138</v>
      </c>
      <c r="B185" s="29">
        <v>75</v>
      </c>
      <c r="C185" s="29">
        <v>3.9</v>
      </c>
      <c r="D185" s="29">
        <v>1.05</v>
      </c>
      <c r="E185" s="29">
        <v>26.5</v>
      </c>
      <c r="F185" s="29">
        <v>132.5</v>
      </c>
      <c r="G185" s="26" t="s">
        <v>83</v>
      </c>
      <c r="H185" s="35"/>
      <c r="I185" s="29"/>
      <c r="J185" s="29"/>
      <c r="K185" s="29"/>
      <c r="L185" s="29"/>
      <c r="M185" s="29"/>
      <c r="N185" s="26"/>
    </row>
    <row r="186" spans="1:15" x14ac:dyDescent="0.25">
      <c r="A186" s="36" t="s">
        <v>16</v>
      </c>
      <c r="B186" s="12">
        <v>550</v>
      </c>
      <c r="C186" s="37">
        <f>SUM(C182:C185)</f>
        <v>21.93</v>
      </c>
      <c r="D186" s="37">
        <f>SUM(D182:D185)</f>
        <v>23.64</v>
      </c>
      <c r="E186" s="37">
        <f>SUM(E182:E185)</f>
        <v>83.14</v>
      </c>
      <c r="F186" s="37">
        <f>SUM(F182:F185)</f>
        <v>618.54999999999995</v>
      </c>
      <c r="G186" s="12"/>
      <c r="H186" s="36"/>
      <c r="I186" s="12"/>
      <c r="J186" s="37"/>
      <c r="K186" s="37"/>
      <c r="L186" s="37"/>
      <c r="M186" s="37"/>
      <c r="N186" s="12"/>
    </row>
    <row r="187" spans="1:15" x14ac:dyDescent="0.25">
      <c r="A187" s="38" t="s">
        <v>1</v>
      </c>
      <c r="B187" s="26"/>
      <c r="C187" s="39"/>
      <c r="D187" s="39"/>
      <c r="E187" s="39"/>
      <c r="F187" s="39"/>
      <c r="G187" s="26"/>
    </row>
    <row r="188" spans="1:15" x14ac:dyDescent="0.25">
      <c r="A188" s="41" t="s">
        <v>77</v>
      </c>
      <c r="B188" s="26">
        <v>100</v>
      </c>
      <c r="C188" s="26">
        <v>1.33</v>
      </c>
      <c r="D188" s="26">
        <v>10</v>
      </c>
      <c r="E188" s="26">
        <v>7.33</v>
      </c>
      <c r="F188" s="26">
        <v>125</v>
      </c>
      <c r="G188" s="11" t="s">
        <v>78</v>
      </c>
      <c r="H188" s="34"/>
      <c r="I188" s="26"/>
      <c r="J188" s="26"/>
      <c r="K188" s="26"/>
      <c r="L188" s="26"/>
      <c r="M188" s="26"/>
      <c r="N188" s="11"/>
    </row>
    <row r="189" spans="1:15" ht="25.5" x14ac:dyDescent="0.25">
      <c r="A189" s="40" t="s">
        <v>121</v>
      </c>
      <c r="B189" s="13" t="s">
        <v>122</v>
      </c>
      <c r="C189" s="13">
        <v>11.8</v>
      </c>
      <c r="D189" s="13">
        <v>4.76</v>
      </c>
      <c r="E189" s="13">
        <v>20</v>
      </c>
      <c r="F189" s="13">
        <v>156</v>
      </c>
      <c r="G189" s="13" t="s">
        <v>92</v>
      </c>
      <c r="H189" s="40"/>
      <c r="I189" s="13"/>
      <c r="J189" s="13"/>
      <c r="K189" s="13"/>
      <c r="L189" s="13"/>
      <c r="M189" s="13"/>
      <c r="N189" s="13"/>
    </row>
    <row r="190" spans="1:15" x14ac:dyDescent="0.25">
      <c r="A190" s="34" t="s">
        <v>66</v>
      </c>
      <c r="B190" s="26" t="s">
        <v>90</v>
      </c>
      <c r="C190" s="13">
        <v>8.1</v>
      </c>
      <c r="D190" s="13">
        <v>13.96</v>
      </c>
      <c r="E190" s="13">
        <v>12.12</v>
      </c>
      <c r="F190" s="13">
        <v>204.6</v>
      </c>
      <c r="G190" s="13" t="s">
        <v>123</v>
      </c>
      <c r="H190" s="34"/>
      <c r="I190" s="13"/>
      <c r="J190" s="13"/>
      <c r="K190" s="13"/>
      <c r="L190" s="13"/>
      <c r="M190" s="13"/>
      <c r="N190" s="13"/>
    </row>
    <row r="191" spans="1:15" x14ac:dyDescent="0.25">
      <c r="A191" s="34" t="s">
        <v>124</v>
      </c>
      <c r="B191" s="26">
        <v>180</v>
      </c>
      <c r="C191" s="26">
        <v>7.68</v>
      </c>
      <c r="D191" s="26">
        <v>7.8</v>
      </c>
      <c r="E191" s="26">
        <v>42.6</v>
      </c>
      <c r="F191" s="26">
        <v>270.95</v>
      </c>
      <c r="G191" s="26" t="s">
        <v>18</v>
      </c>
      <c r="H191" s="34"/>
      <c r="I191" s="26"/>
      <c r="J191" s="26"/>
      <c r="K191" s="26"/>
      <c r="L191" s="26"/>
      <c r="M191" s="26"/>
      <c r="N191" s="26"/>
    </row>
    <row r="192" spans="1:15" x14ac:dyDescent="0.25">
      <c r="A192" s="34" t="s">
        <v>99</v>
      </c>
      <c r="B192" s="26">
        <v>200</v>
      </c>
      <c r="C192" s="26">
        <v>0.2</v>
      </c>
      <c r="D192" s="26">
        <v>0.16</v>
      </c>
      <c r="E192" s="26">
        <v>27.87</v>
      </c>
      <c r="F192" s="26">
        <v>116</v>
      </c>
      <c r="G192" s="26" t="s">
        <v>100</v>
      </c>
      <c r="H192" s="34"/>
      <c r="I192" s="26"/>
      <c r="J192" s="26"/>
      <c r="K192" s="26"/>
      <c r="L192" s="26"/>
      <c r="M192" s="26"/>
      <c r="N192" s="26"/>
    </row>
    <row r="193" spans="1:14" x14ac:dyDescent="0.25">
      <c r="A193" s="34" t="s">
        <v>42</v>
      </c>
      <c r="B193" s="26">
        <v>60</v>
      </c>
      <c r="C193" s="29">
        <v>5.2</v>
      </c>
      <c r="D193" s="26">
        <v>0.8</v>
      </c>
      <c r="E193" s="26">
        <v>24.6</v>
      </c>
      <c r="F193" s="26">
        <v>130</v>
      </c>
      <c r="G193" s="26" t="s">
        <v>83</v>
      </c>
      <c r="H193" s="34"/>
      <c r="I193" s="26"/>
      <c r="J193" s="29"/>
      <c r="K193" s="26"/>
      <c r="L193" s="26"/>
      <c r="M193" s="26"/>
      <c r="N193" s="26"/>
    </row>
    <row r="194" spans="1:14" x14ac:dyDescent="0.25">
      <c r="A194" s="36" t="s">
        <v>2</v>
      </c>
      <c r="B194" s="12">
        <v>905</v>
      </c>
      <c r="C194" s="12">
        <f>SUM(C188:C193)</f>
        <v>34.31</v>
      </c>
      <c r="D194" s="12">
        <f>SUM(D188:D193)</f>
        <v>37.47999999999999</v>
      </c>
      <c r="E194" s="12">
        <f>SUM(E188:E193)</f>
        <v>134.52000000000001</v>
      </c>
      <c r="F194" s="12">
        <f>SUM(F188:F193)</f>
        <v>1002.55</v>
      </c>
      <c r="G194" s="12"/>
      <c r="H194" s="36"/>
      <c r="I194" s="12"/>
      <c r="J194" s="12"/>
      <c r="K194" s="12"/>
      <c r="L194" s="12"/>
      <c r="M194" s="12"/>
      <c r="N194" s="12"/>
    </row>
    <row r="195" spans="1:14" x14ac:dyDescent="0.25">
      <c r="A195" s="36" t="s">
        <v>3</v>
      </c>
      <c r="B195" s="10"/>
      <c r="C195" s="16">
        <f>C186+C194</f>
        <v>56.24</v>
      </c>
      <c r="D195" s="16">
        <f>D186+D194</f>
        <v>61.11999999999999</v>
      </c>
      <c r="E195" s="16">
        <f>E186+E194</f>
        <v>217.66000000000003</v>
      </c>
      <c r="F195" s="16">
        <f>F186+F194</f>
        <v>1621.1</v>
      </c>
      <c r="G195" s="10"/>
    </row>
    <row r="196" spans="1:14" x14ac:dyDescent="0.25">
      <c r="A196" s="61" t="s">
        <v>14</v>
      </c>
      <c r="B196" s="61"/>
      <c r="C196" s="61"/>
      <c r="D196" s="61"/>
      <c r="E196" s="61"/>
      <c r="F196" s="61"/>
      <c r="G196" s="61"/>
    </row>
    <row r="197" spans="1:14" ht="51" x14ac:dyDescent="0.25">
      <c r="A197" s="14" t="s">
        <v>0</v>
      </c>
      <c r="B197" s="9" t="s">
        <v>63</v>
      </c>
      <c r="C197" s="9" t="s">
        <v>60</v>
      </c>
      <c r="D197" s="9" t="s">
        <v>61</v>
      </c>
      <c r="E197" s="9" t="s">
        <v>62</v>
      </c>
      <c r="F197" s="9" t="s">
        <v>64</v>
      </c>
      <c r="G197" s="9" t="s">
        <v>24</v>
      </c>
    </row>
    <row r="198" spans="1:14" x14ac:dyDescent="0.25">
      <c r="A198" s="32" t="s">
        <v>15</v>
      </c>
      <c r="B198" s="10"/>
      <c r="C198" s="16"/>
      <c r="D198" s="16"/>
      <c r="E198" s="16"/>
      <c r="F198" s="16"/>
      <c r="G198" s="10"/>
      <c r="H198" s="33"/>
      <c r="I198" s="30"/>
      <c r="J198" s="26"/>
      <c r="K198" s="26"/>
      <c r="L198" s="26"/>
      <c r="M198" s="26"/>
      <c r="N198" s="26"/>
    </row>
    <row r="199" spans="1:14" x14ac:dyDescent="0.25">
      <c r="A199" s="33" t="s">
        <v>112</v>
      </c>
      <c r="B199" s="30" t="s">
        <v>141</v>
      </c>
      <c r="C199" s="26">
        <v>14.4</v>
      </c>
      <c r="D199" s="26">
        <v>17.239999999999998</v>
      </c>
      <c r="E199" s="26">
        <v>44.1</v>
      </c>
      <c r="F199" s="26">
        <v>376.2</v>
      </c>
      <c r="G199" s="26" t="s">
        <v>18</v>
      </c>
      <c r="H199" s="33"/>
      <c r="I199" s="30"/>
      <c r="J199" s="26"/>
      <c r="K199" s="26"/>
      <c r="L199" s="26"/>
      <c r="M199" s="26"/>
      <c r="N199" s="26"/>
    </row>
    <row r="200" spans="1:14" ht="15" customHeight="1" x14ac:dyDescent="0.25">
      <c r="A200" s="33" t="s">
        <v>98</v>
      </c>
      <c r="B200" s="26">
        <v>50</v>
      </c>
      <c r="C200" s="26">
        <v>4.25</v>
      </c>
      <c r="D200" s="26">
        <v>6.03</v>
      </c>
      <c r="E200" s="26">
        <v>9.67</v>
      </c>
      <c r="F200" s="26">
        <v>144</v>
      </c>
      <c r="G200" s="26"/>
      <c r="H200" s="33"/>
      <c r="I200" s="26"/>
      <c r="J200" s="26"/>
      <c r="K200" s="26"/>
      <c r="L200" s="26"/>
      <c r="M200" s="26"/>
      <c r="N200" s="26"/>
    </row>
    <row r="201" spans="1:14" x14ac:dyDescent="0.25">
      <c r="A201" s="34" t="s">
        <v>58</v>
      </c>
      <c r="B201" s="26">
        <v>200</v>
      </c>
      <c r="C201" s="26">
        <v>0.34</v>
      </c>
      <c r="D201" s="26">
        <v>0.02</v>
      </c>
      <c r="E201" s="26">
        <v>24.53</v>
      </c>
      <c r="F201" s="26">
        <v>95</v>
      </c>
      <c r="G201" s="26" t="s">
        <v>22</v>
      </c>
      <c r="H201" s="34"/>
      <c r="I201" s="26"/>
      <c r="J201" s="26"/>
      <c r="K201" s="26"/>
      <c r="L201" s="26"/>
      <c r="M201" s="26"/>
      <c r="N201" s="26"/>
    </row>
    <row r="202" spans="1:14" x14ac:dyDescent="0.25">
      <c r="A202" s="35" t="s">
        <v>138</v>
      </c>
      <c r="B202" s="29">
        <v>50</v>
      </c>
      <c r="C202" s="29">
        <v>3.9</v>
      </c>
      <c r="D202" s="29">
        <v>1.05</v>
      </c>
      <c r="E202" s="29">
        <v>26.5</v>
      </c>
      <c r="F202" s="29">
        <v>132.5</v>
      </c>
      <c r="G202" s="26" t="s">
        <v>83</v>
      </c>
      <c r="H202" s="35"/>
      <c r="I202" s="29"/>
      <c r="J202" s="29"/>
      <c r="K202" s="29"/>
      <c r="L202" s="29"/>
      <c r="M202" s="29"/>
      <c r="N202" s="26"/>
    </row>
    <row r="203" spans="1:14" x14ac:dyDescent="0.25">
      <c r="A203" s="42" t="s">
        <v>16</v>
      </c>
      <c r="B203" s="12">
        <v>550</v>
      </c>
      <c r="C203" s="43">
        <f>SUM(C199:C202)</f>
        <v>22.889999999999997</v>
      </c>
      <c r="D203" s="43">
        <f>SUM(D199:D202)</f>
        <v>24.34</v>
      </c>
      <c r="E203" s="43">
        <f>SUM(E199:E202)</f>
        <v>104.80000000000001</v>
      </c>
      <c r="F203" s="43">
        <f>SUM(F199:F202)</f>
        <v>747.7</v>
      </c>
      <c r="G203" s="12"/>
      <c r="H203" s="42"/>
      <c r="I203" s="12"/>
      <c r="J203" s="43"/>
      <c r="K203" s="43"/>
      <c r="L203" s="43"/>
      <c r="M203" s="43"/>
      <c r="N203" s="12"/>
    </row>
    <row r="204" spans="1:14" x14ac:dyDescent="0.25">
      <c r="A204" s="38" t="s">
        <v>1</v>
      </c>
      <c r="B204" s="26"/>
      <c r="C204" s="39"/>
      <c r="D204" s="39"/>
      <c r="E204" s="39"/>
      <c r="F204" s="39"/>
      <c r="G204" s="26"/>
    </row>
    <row r="205" spans="1:14" x14ac:dyDescent="0.25">
      <c r="A205" s="41" t="s">
        <v>76</v>
      </c>
      <c r="B205" s="26">
        <v>100</v>
      </c>
      <c r="C205" s="26">
        <v>1.45</v>
      </c>
      <c r="D205" s="26">
        <v>4.78</v>
      </c>
      <c r="E205" s="26">
        <v>6.52</v>
      </c>
      <c r="F205" s="26">
        <v>136.6</v>
      </c>
      <c r="G205" s="11" t="s">
        <v>36</v>
      </c>
      <c r="H205" s="34"/>
      <c r="I205" s="26"/>
      <c r="J205" s="26"/>
      <c r="K205" s="26"/>
      <c r="L205" s="26"/>
      <c r="M205" s="26"/>
      <c r="N205" s="11"/>
    </row>
    <row r="206" spans="1:14" ht="28.5" customHeight="1" x14ac:dyDescent="0.25">
      <c r="A206" s="40" t="s">
        <v>110</v>
      </c>
      <c r="B206" s="13" t="s">
        <v>72</v>
      </c>
      <c r="C206" s="13">
        <v>6.23</v>
      </c>
      <c r="D206" s="13">
        <v>5.6</v>
      </c>
      <c r="E206" s="13">
        <v>17.38</v>
      </c>
      <c r="F206" s="13">
        <v>191.92</v>
      </c>
      <c r="G206" s="13" t="s">
        <v>32</v>
      </c>
      <c r="H206" s="40"/>
      <c r="I206" s="13"/>
      <c r="J206" s="13"/>
      <c r="K206" s="13"/>
      <c r="L206" s="13"/>
      <c r="M206" s="13"/>
      <c r="N206" s="13"/>
    </row>
    <row r="207" spans="1:14" x14ac:dyDescent="0.25">
      <c r="A207" s="34" t="s">
        <v>45</v>
      </c>
      <c r="B207" s="26">
        <v>280</v>
      </c>
      <c r="C207" s="26">
        <v>21.7</v>
      </c>
      <c r="D207" s="26">
        <v>22.48</v>
      </c>
      <c r="E207" s="26">
        <v>71.040000000000006</v>
      </c>
      <c r="F207" s="26">
        <v>502.6</v>
      </c>
      <c r="G207" s="26" t="s">
        <v>88</v>
      </c>
      <c r="H207" s="34"/>
      <c r="I207" s="26"/>
      <c r="J207" s="26"/>
      <c r="K207" s="26"/>
      <c r="L207" s="26"/>
      <c r="M207" s="26"/>
      <c r="N207" s="26"/>
    </row>
    <row r="208" spans="1:14" x14ac:dyDescent="0.25">
      <c r="A208" s="34" t="s">
        <v>17</v>
      </c>
      <c r="B208" s="11">
        <v>200</v>
      </c>
      <c r="C208" s="11">
        <v>7.0000000000000007E-2</v>
      </c>
      <c r="D208" s="11">
        <v>0.02</v>
      </c>
      <c r="E208" s="11">
        <v>15</v>
      </c>
      <c r="F208" s="11">
        <v>60</v>
      </c>
      <c r="G208" s="11" t="s">
        <v>19</v>
      </c>
      <c r="H208" s="34"/>
      <c r="I208" s="11"/>
      <c r="J208" s="11"/>
      <c r="K208" s="11"/>
      <c r="L208" s="11"/>
      <c r="M208" s="11"/>
      <c r="N208" s="11"/>
    </row>
    <row r="209" spans="1:14" x14ac:dyDescent="0.25">
      <c r="A209" s="34" t="s">
        <v>42</v>
      </c>
      <c r="B209" s="26">
        <v>60</v>
      </c>
      <c r="C209" s="29">
        <v>5.2</v>
      </c>
      <c r="D209" s="26">
        <v>0.8</v>
      </c>
      <c r="E209" s="26">
        <v>24.6</v>
      </c>
      <c r="F209" s="26">
        <v>130</v>
      </c>
      <c r="G209" s="26" t="s">
        <v>83</v>
      </c>
      <c r="H209" s="34"/>
      <c r="I209" s="26"/>
      <c r="J209" s="29"/>
      <c r="K209" s="26"/>
      <c r="L209" s="26"/>
      <c r="M209" s="26"/>
      <c r="N209" s="26"/>
    </row>
    <row r="210" spans="1:14" x14ac:dyDescent="0.25">
      <c r="A210" s="36" t="s">
        <v>2</v>
      </c>
      <c r="B210" s="12">
        <v>900</v>
      </c>
      <c r="C210" s="12">
        <f>SUM(C205:C209)</f>
        <v>34.65</v>
      </c>
      <c r="D210" s="12">
        <f>SUM(D205:D209)</f>
        <v>33.68</v>
      </c>
      <c r="E210" s="12">
        <f>SUM(E205:E209)</f>
        <v>134.54</v>
      </c>
      <c r="F210" s="12">
        <f>SUM(F205:F209)</f>
        <v>1021.12</v>
      </c>
      <c r="G210" s="12"/>
      <c r="H210" s="36"/>
      <c r="I210" s="12"/>
      <c r="J210" s="12"/>
      <c r="K210" s="12"/>
      <c r="L210" s="12"/>
      <c r="M210" s="12"/>
      <c r="N210" s="12"/>
    </row>
    <row r="211" spans="1:14" x14ac:dyDescent="0.25">
      <c r="A211" s="36" t="s">
        <v>3</v>
      </c>
      <c r="B211" s="10"/>
      <c r="C211" s="16">
        <f>C203+C210</f>
        <v>57.539999999999992</v>
      </c>
      <c r="D211" s="16">
        <f>D203+D210</f>
        <v>58.019999999999996</v>
      </c>
      <c r="E211" s="16">
        <f>E203+E210</f>
        <v>239.34</v>
      </c>
      <c r="F211" s="16">
        <f>F203+F210</f>
        <v>1768.8200000000002</v>
      </c>
      <c r="G211" s="10"/>
    </row>
    <row r="212" spans="1:14" x14ac:dyDescent="0.25">
      <c r="A212" s="48" t="s">
        <v>53</v>
      </c>
      <c r="B212" s="48"/>
      <c r="C212" s="48"/>
      <c r="D212" s="48"/>
      <c r="E212" s="48"/>
      <c r="F212" s="48"/>
      <c r="G212" s="48"/>
    </row>
    <row r="213" spans="1:14" x14ac:dyDescent="0.25">
      <c r="A213" s="49" t="s">
        <v>54</v>
      </c>
      <c r="B213" s="49"/>
      <c r="C213" s="49"/>
      <c r="D213" s="49"/>
      <c r="E213" s="49"/>
      <c r="F213" s="49"/>
      <c r="G213" s="49"/>
    </row>
    <row r="214" spans="1:14" x14ac:dyDescent="0.25">
      <c r="A214" s="49" t="s">
        <v>142</v>
      </c>
      <c r="B214" s="49"/>
      <c r="C214" s="49"/>
      <c r="D214" s="49"/>
      <c r="E214" s="49"/>
      <c r="F214" s="49"/>
      <c r="G214" s="49"/>
    </row>
    <row r="215" spans="1:14" x14ac:dyDescent="0.25">
      <c r="A215" s="49" t="s">
        <v>143</v>
      </c>
      <c r="B215" s="35"/>
      <c r="C215" s="35"/>
      <c r="D215" s="50"/>
      <c r="E215" s="51"/>
      <c r="F215" s="50"/>
      <c r="G215" s="52"/>
    </row>
    <row r="216" spans="1:14" x14ac:dyDescent="0.25">
      <c r="A216" s="50" t="s">
        <v>144</v>
      </c>
      <c r="B216" s="50"/>
      <c r="C216" s="50"/>
      <c r="D216" s="50"/>
      <c r="E216" s="51"/>
      <c r="F216" s="50"/>
      <c r="G216" s="52"/>
    </row>
    <row r="217" spans="1:14" ht="10.5" customHeight="1" x14ac:dyDescent="0.25">
      <c r="A217" s="63" t="s">
        <v>132</v>
      </c>
      <c r="B217" s="63"/>
      <c r="C217" s="63"/>
      <c r="D217" s="63"/>
      <c r="E217" s="53"/>
      <c r="F217" s="54"/>
      <c r="G217" s="54"/>
    </row>
    <row r="218" spans="1:14" ht="25.5" x14ac:dyDescent="0.25">
      <c r="A218" s="54"/>
      <c r="B218" s="54"/>
      <c r="C218" s="55"/>
      <c r="D218" s="56" t="s">
        <v>133</v>
      </c>
      <c r="E218" s="56" t="s">
        <v>134</v>
      </c>
      <c r="F218" s="56" t="s">
        <v>135</v>
      </c>
      <c r="G218" s="56" t="s">
        <v>136</v>
      </c>
    </row>
    <row r="219" spans="1:14" ht="11.25" customHeight="1" x14ac:dyDescent="0.25">
      <c r="A219" s="57"/>
      <c r="B219" s="57"/>
      <c r="C219" s="55"/>
      <c r="D219" s="58">
        <f>C18+C35+C61+C79+C106+C124+C151+C169+C195+C211</f>
        <v>566.14</v>
      </c>
      <c r="E219" s="58">
        <f>D18+D35+D61+D79+D106+D124+D151+D169+D195+D211</f>
        <v>577.41999999999985</v>
      </c>
      <c r="F219" s="58">
        <f>E18+E35+E61+E79+E106+E124+E151+E169+E195+E211</f>
        <v>2265.5499999999997</v>
      </c>
      <c r="G219" s="58">
        <f>F18+F35+F61+F79+F106+F124+F151+F169+F195+F211</f>
        <v>16470.34</v>
      </c>
    </row>
    <row r="220" spans="1:14" ht="12.75" customHeight="1" x14ac:dyDescent="0.25">
      <c r="A220" s="63" t="s">
        <v>137</v>
      </c>
      <c r="B220" s="63"/>
      <c r="C220" s="63"/>
      <c r="D220" s="63"/>
      <c r="E220" s="59"/>
      <c r="F220" s="57"/>
      <c r="G220" s="57"/>
    </row>
    <row r="221" spans="1:14" ht="25.5" x14ac:dyDescent="0.25">
      <c r="A221" s="57"/>
      <c r="B221" s="57"/>
      <c r="C221" s="55"/>
      <c r="D221" s="56" t="s">
        <v>133</v>
      </c>
      <c r="E221" s="56" t="s">
        <v>134</v>
      </c>
      <c r="F221" s="56" t="s">
        <v>135</v>
      </c>
      <c r="G221" s="56" t="s">
        <v>136</v>
      </c>
    </row>
    <row r="222" spans="1:14" ht="12" customHeight="1" x14ac:dyDescent="0.25">
      <c r="A222" s="57"/>
      <c r="B222" s="57"/>
      <c r="C222" s="55"/>
      <c r="D222" s="60">
        <f>D219/10</f>
        <v>56.613999999999997</v>
      </c>
      <c r="E222" s="60">
        <f>E219/10</f>
        <v>57.741999999999983</v>
      </c>
      <c r="F222" s="60">
        <f>F219/10</f>
        <v>226.55499999999998</v>
      </c>
      <c r="G222" s="60">
        <f>G219/10</f>
        <v>1647.0340000000001</v>
      </c>
    </row>
  </sheetData>
  <mergeCells count="12">
    <mergeCell ref="A135:G135"/>
    <mergeCell ref="A152:G152"/>
    <mergeCell ref="A179:G179"/>
    <mergeCell ref="A196:G196"/>
    <mergeCell ref="A217:D217"/>
    <mergeCell ref="A220:D220"/>
    <mergeCell ref="A1:G1"/>
    <mergeCell ref="A19:G19"/>
    <mergeCell ref="A45:G45"/>
    <mergeCell ref="A62:G62"/>
    <mergeCell ref="A90:G90"/>
    <mergeCell ref="A107:G10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topLeftCell="A7" workbookViewId="0">
      <selection activeCell="B23" sqref="B23:J41"/>
    </sheetView>
  </sheetViews>
  <sheetFormatPr defaultRowHeight="15" x14ac:dyDescent="0.25"/>
  <cols>
    <col min="1" max="1" width="0.85546875" customWidth="1"/>
    <col min="5" max="5" width="16.85546875" customWidth="1"/>
    <col min="6" max="6" width="11.42578125" customWidth="1"/>
    <col min="10" max="10" width="13.140625" customWidth="1"/>
  </cols>
  <sheetData>
    <row r="2" spans="2:10" ht="15.75" x14ac:dyDescent="0.25">
      <c r="B2" s="17" t="s">
        <v>48</v>
      </c>
      <c r="C2" s="17"/>
      <c r="D2" s="17"/>
      <c r="E2" s="17"/>
      <c r="F2" s="17" t="s">
        <v>49</v>
      </c>
      <c r="G2" s="17"/>
      <c r="H2" s="17"/>
      <c r="I2" s="17"/>
      <c r="J2" s="17"/>
    </row>
    <row r="3" spans="2:10" ht="15.75" x14ac:dyDescent="0.25">
      <c r="B3" s="17" t="s">
        <v>55</v>
      </c>
      <c r="C3" s="17"/>
      <c r="D3" s="17"/>
      <c r="E3" s="17"/>
      <c r="F3" s="64" t="s">
        <v>91</v>
      </c>
      <c r="G3" s="64"/>
      <c r="H3" s="64"/>
      <c r="I3" s="64"/>
      <c r="J3" s="64"/>
    </row>
    <row r="4" spans="2:10" ht="15.75" x14ac:dyDescent="0.25">
      <c r="B4" s="17"/>
      <c r="C4" s="17"/>
      <c r="D4" s="17"/>
      <c r="E4" s="17"/>
      <c r="F4" s="64"/>
      <c r="G4" s="64"/>
      <c r="H4" s="64"/>
      <c r="I4" s="64"/>
      <c r="J4" s="64"/>
    </row>
    <row r="5" spans="2:10" ht="15.75" x14ac:dyDescent="0.25">
      <c r="B5" s="17" t="s">
        <v>50</v>
      </c>
      <c r="C5" s="17"/>
      <c r="D5" s="17"/>
      <c r="E5" s="17"/>
      <c r="F5" s="18" t="s">
        <v>56</v>
      </c>
      <c r="G5" s="19"/>
      <c r="H5" s="20"/>
      <c r="I5" s="20"/>
      <c r="J5" s="20"/>
    </row>
    <row r="6" spans="2:10" ht="15.75" x14ac:dyDescent="0.25">
      <c r="B6" s="17" t="s">
        <v>101</v>
      </c>
      <c r="C6" s="17"/>
      <c r="D6" s="17"/>
      <c r="E6" s="17"/>
      <c r="F6" s="65" t="s">
        <v>102</v>
      </c>
      <c r="G6" s="65"/>
      <c r="H6" s="65"/>
      <c r="I6" s="65"/>
      <c r="J6" s="65"/>
    </row>
    <row r="7" spans="2:10" ht="15.75" x14ac:dyDescent="0.25">
      <c r="B7" s="22"/>
      <c r="C7" s="22"/>
      <c r="D7" s="22"/>
      <c r="E7" s="22"/>
      <c r="F7" s="20"/>
      <c r="G7" s="23"/>
      <c r="H7" s="20"/>
      <c r="I7" s="20"/>
      <c r="J7" s="20"/>
    </row>
    <row r="8" spans="2:10" ht="15.75" x14ac:dyDescent="0.25">
      <c r="B8" s="22"/>
      <c r="C8" s="22"/>
      <c r="D8" s="22"/>
      <c r="E8" s="22"/>
      <c r="F8" s="20"/>
      <c r="G8" s="23"/>
      <c r="H8" s="20"/>
      <c r="I8" s="20"/>
      <c r="J8" s="20"/>
    </row>
    <row r="9" spans="2:10" ht="15.75" x14ac:dyDescent="0.25">
      <c r="B9" s="22"/>
      <c r="C9" s="22"/>
      <c r="D9" s="22"/>
      <c r="E9" s="22"/>
      <c r="F9" s="20"/>
      <c r="G9" s="23"/>
      <c r="H9" s="20"/>
      <c r="I9" s="20"/>
      <c r="J9" s="20"/>
    </row>
    <row r="10" spans="2:10" ht="15.75" x14ac:dyDescent="0.25">
      <c r="B10" s="22"/>
      <c r="C10" s="22"/>
      <c r="D10" s="22"/>
      <c r="E10" s="22"/>
      <c r="F10" s="20"/>
      <c r="G10" s="23"/>
      <c r="H10" s="20"/>
      <c r="I10" s="20"/>
      <c r="J10" s="20"/>
    </row>
    <row r="11" spans="2:10" ht="15.75" x14ac:dyDescent="0.25">
      <c r="B11" s="22"/>
      <c r="C11" s="22"/>
      <c r="D11" s="22"/>
      <c r="E11" s="22"/>
      <c r="F11" s="20"/>
      <c r="G11" s="23"/>
      <c r="H11" s="20"/>
      <c r="I11" s="20"/>
      <c r="J11" s="20"/>
    </row>
    <row r="12" spans="2:10" ht="15.75" x14ac:dyDescent="0.25">
      <c r="B12" s="22"/>
      <c r="C12" s="22"/>
      <c r="D12" s="22"/>
      <c r="E12" s="22"/>
      <c r="F12" s="20"/>
      <c r="G12" s="23"/>
      <c r="H12" s="20"/>
      <c r="I12" s="20"/>
      <c r="J12" s="20"/>
    </row>
    <row r="13" spans="2:10" ht="15.75" x14ac:dyDescent="0.25">
      <c r="B13" s="22"/>
      <c r="C13" s="22"/>
      <c r="D13" s="22"/>
      <c r="E13" s="22"/>
      <c r="F13" s="20"/>
      <c r="G13" s="23"/>
      <c r="H13" s="20"/>
      <c r="I13" s="20"/>
      <c r="J13" s="20"/>
    </row>
    <row r="14" spans="2:10" ht="15.75" customHeight="1" x14ac:dyDescent="0.25">
      <c r="B14" s="66" t="s">
        <v>51</v>
      </c>
      <c r="C14" s="66"/>
      <c r="D14" s="66"/>
      <c r="E14" s="66"/>
      <c r="F14" s="66"/>
      <c r="G14" s="66"/>
      <c r="H14" s="66"/>
      <c r="I14" s="66"/>
      <c r="J14" s="66"/>
    </row>
    <row r="15" spans="2:10" ht="15.75" x14ac:dyDescent="0.25">
      <c r="B15" s="22"/>
      <c r="C15" s="65" t="s">
        <v>145</v>
      </c>
      <c r="D15" s="65"/>
      <c r="E15" s="65"/>
      <c r="F15" s="65"/>
      <c r="G15" s="65"/>
      <c r="H15" s="65"/>
      <c r="I15" s="65"/>
      <c r="J15" s="65"/>
    </row>
    <row r="16" spans="2:10" ht="15.75" x14ac:dyDescent="0.25">
      <c r="B16" s="22"/>
      <c r="C16" s="21"/>
      <c r="D16" s="21"/>
      <c r="E16" s="21"/>
      <c r="F16" s="21"/>
      <c r="G16" s="21"/>
      <c r="H16" s="21"/>
      <c r="I16" s="21"/>
      <c r="J16" s="21"/>
    </row>
    <row r="17" spans="2:10" ht="15.75" x14ac:dyDescent="0.25">
      <c r="B17" s="22"/>
      <c r="C17" s="21"/>
      <c r="D17" s="21"/>
      <c r="E17" s="21"/>
      <c r="F17" s="21"/>
      <c r="G17" s="21"/>
      <c r="H17" s="21"/>
      <c r="I17" s="21"/>
      <c r="J17" s="21"/>
    </row>
    <row r="18" spans="2:10" x14ac:dyDescent="0.25">
      <c r="B18" s="8"/>
      <c r="C18" s="24"/>
      <c r="D18" s="24"/>
      <c r="E18" s="24"/>
      <c r="F18" s="24"/>
      <c r="G18" s="24"/>
      <c r="H18" s="24"/>
      <c r="I18" s="24"/>
      <c r="J18" s="24"/>
    </row>
    <row r="19" spans="2:10" ht="15.75" x14ac:dyDescent="0.25">
      <c r="B19" s="8"/>
      <c r="C19" s="67" t="s">
        <v>57</v>
      </c>
      <c r="D19" s="67"/>
      <c r="E19" s="67"/>
      <c r="F19" s="67"/>
      <c r="G19" s="67"/>
      <c r="H19" s="67"/>
      <c r="I19" s="67"/>
      <c r="J19" s="67"/>
    </row>
    <row r="20" spans="2:10" ht="15.75" x14ac:dyDescent="0.25">
      <c r="B20" s="8"/>
      <c r="C20" s="25" t="s">
        <v>52</v>
      </c>
      <c r="D20" s="8"/>
      <c r="E20" s="8"/>
      <c r="F20" s="8"/>
      <c r="G20" s="8"/>
      <c r="H20" s="8"/>
      <c r="I20" s="8"/>
      <c r="J20" s="8"/>
    </row>
    <row r="23" spans="2:10" ht="15.75" x14ac:dyDescent="0.25">
      <c r="B23" s="17" t="s">
        <v>48</v>
      </c>
      <c r="C23" s="17"/>
      <c r="D23" s="17"/>
      <c r="E23" s="17"/>
      <c r="F23" s="17" t="s">
        <v>49</v>
      </c>
      <c r="G23" s="17"/>
      <c r="H23" s="17"/>
      <c r="I23" s="17"/>
      <c r="J23" s="17"/>
    </row>
    <row r="24" spans="2:10" ht="15.75" x14ac:dyDescent="0.25">
      <c r="B24" s="17" t="s">
        <v>55</v>
      </c>
      <c r="C24" s="17"/>
      <c r="D24" s="17"/>
      <c r="E24" s="17"/>
      <c r="F24" s="64" t="s">
        <v>91</v>
      </c>
      <c r="G24" s="64"/>
      <c r="H24" s="64"/>
      <c r="I24" s="64"/>
      <c r="J24" s="64"/>
    </row>
    <row r="25" spans="2:10" ht="15.75" x14ac:dyDescent="0.25">
      <c r="B25" s="17"/>
      <c r="C25" s="17"/>
      <c r="D25" s="17"/>
      <c r="E25" s="17"/>
      <c r="F25" s="64"/>
      <c r="G25" s="64"/>
      <c r="H25" s="64"/>
      <c r="I25" s="64"/>
      <c r="J25" s="64"/>
    </row>
    <row r="26" spans="2:10" ht="15.75" x14ac:dyDescent="0.25">
      <c r="B26" s="17" t="s">
        <v>50</v>
      </c>
      <c r="C26" s="17"/>
      <c r="D26" s="17"/>
      <c r="E26" s="17"/>
      <c r="F26" s="18" t="s">
        <v>56</v>
      </c>
      <c r="G26" s="19"/>
      <c r="H26" s="20"/>
      <c r="I26" s="20"/>
      <c r="J26" s="20"/>
    </row>
    <row r="27" spans="2:10" ht="15.75" x14ac:dyDescent="0.25">
      <c r="B27" s="17" t="s">
        <v>101</v>
      </c>
      <c r="C27" s="17"/>
      <c r="D27" s="17"/>
      <c r="E27" s="17"/>
      <c r="F27" s="65" t="s">
        <v>102</v>
      </c>
      <c r="G27" s="65"/>
      <c r="H27" s="65"/>
      <c r="I27" s="65"/>
      <c r="J27" s="65"/>
    </row>
    <row r="28" spans="2:10" ht="15.75" x14ac:dyDescent="0.25">
      <c r="B28" s="22"/>
      <c r="C28" s="22"/>
      <c r="D28" s="22"/>
      <c r="E28" s="22"/>
      <c r="F28" s="20"/>
      <c r="G28" s="23"/>
      <c r="H28" s="20"/>
      <c r="I28" s="20"/>
      <c r="J28" s="20"/>
    </row>
    <row r="29" spans="2:10" ht="15.75" x14ac:dyDescent="0.25">
      <c r="B29" s="22"/>
      <c r="C29" s="22"/>
      <c r="D29" s="22"/>
      <c r="E29" s="22"/>
      <c r="F29" s="20"/>
      <c r="G29" s="23"/>
      <c r="H29" s="20"/>
      <c r="I29" s="20"/>
      <c r="J29" s="20"/>
    </row>
    <row r="30" spans="2:10" ht="15.75" x14ac:dyDescent="0.25">
      <c r="B30" s="22"/>
      <c r="C30" s="22"/>
      <c r="D30" s="22"/>
      <c r="E30" s="22"/>
      <c r="F30" s="20"/>
      <c r="G30" s="23"/>
      <c r="H30" s="20"/>
      <c r="I30" s="20"/>
      <c r="J30" s="20"/>
    </row>
    <row r="31" spans="2:10" ht="15.75" x14ac:dyDescent="0.25">
      <c r="B31" s="22"/>
      <c r="C31" s="22"/>
      <c r="D31" s="22"/>
      <c r="E31" s="22"/>
      <c r="F31" s="20"/>
      <c r="G31" s="23"/>
      <c r="H31" s="20"/>
      <c r="I31" s="20"/>
      <c r="J31" s="20"/>
    </row>
    <row r="32" spans="2:10" ht="15.75" x14ac:dyDescent="0.25">
      <c r="B32" s="22"/>
      <c r="C32" s="22"/>
      <c r="D32" s="22"/>
      <c r="E32" s="22"/>
      <c r="F32" s="20"/>
      <c r="G32" s="23"/>
      <c r="H32" s="20"/>
      <c r="I32" s="20"/>
      <c r="J32" s="20"/>
    </row>
    <row r="33" spans="2:10" ht="15.75" x14ac:dyDescent="0.25">
      <c r="B33" s="22"/>
      <c r="C33" s="22"/>
      <c r="D33" s="22"/>
      <c r="E33" s="22"/>
      <c r="F33" s="20"/>
      <c r="G33" s="23"/>
      <c r="H33" s="20"/>
      <c r="I33" s="20"/>
      <c r="J33" s="20"/>
    </row>
    <row r="34" spans="2:10" ht="15.75" x14ac:dyDescent="0.25">
      <c r="B34" s="22"/>
      <c r="C34" s="22"/>
      <c r="D34" s="22"/>
      <c r="E34" s="22"/>
      <c r="F34" s="20"/>
      <c r="G34" s="23"/>
      <c r="H34" s="20"/>
      <c r="I34" s="20"/>
      <c r="J34" s="20"/>
    </row>
    <row r="35" spans="2:10" ht="15.75" customHeight="1" x14ac:dyDescent="0.25">
      <c r="B35" s="66" t="s">
        <v>51</v>
      </c>
      <c r="C35" s="66"/>
      <c r="D35" s="66"/>
      <c r="E35" s="66"/>
      <c r="F35" s="66"/>
      <c r="G35" s="66"/>
      <c r="H35" s="66"/>
      <c r="I35" s="66"/>
      <c r="J35" s="66"/>
    </row>
    <row r="36" spans="2:10" ht="15.75" x14ac:dyDescent="0.25">
      <c r="B36" s="22"/>
      <c r="C36" s="65" t="s">
        <v>145</v>
      </c>
      <c r="D36" s="65"/>
      <c r="E36" s="65"/>
      <c r="F36" s="65"/>
      <c r="G36" s="65"/>
      <c r="H36" s="65"/>
      <c r="I36" s="65"/>
      <c r="J36" s="65"/>
    </row>
    <row r="37" spans="2:10" ht="15.75" x14ac:dyDescent="0.25">
      <c r="B37" s="22"/>
      <c r="C37" s="21"/>
      <c r="D37" s="21"/>
      <c r="E37" s="21"/>
      <c r="F37" s="21"/>
      <c r="G37" s="21"/>
      <c r="H37" s="21"/>
      <c r="I37" s="21"/>
      <c r="J37" s="21"/>
    </row>
    <row r="38" spans="2:10" ht="15.75" x14ac:dyDescent="0.25">
      <c r="B38" s="22"/>
      <c r="C38" s="21"/>
      <c r="D38" s="21"/>
      <c r="E38" s="21"/>
      <c r="F38" s="21"/>
      <c r="G38" s="21"/>
      <c r="H38" s="21"/>
      <c r="I38" s="21"/>
      <c r="J38" s="21"/>
    </row>
    <row r="39" spans="2:10" x14ac:dyDescent="0.25">
      <c r="B39" s="8"/>
      <c r="C39" s="24"/>
      <c r="D39" s="24"/>
      <c r="E39" s="24"/>
      <c r="F39" s="24"/>
      <c r="G39" s="24"/>
      <c r="H39" s="24"/>
      <c r="I39" s="24"/>
      <c r="J39" s="24"/>
    </row>
    <row r="40" spans="2:10" ht="15.75" x14ac:dyDescent="0.25">
      <c r="B40" s="8"/>
      <c r="C40" s="67" t="s">
        <v>57</v>
      </c>
      <c r="D40" s="67"/>
      <c r="E40" s="67"/>
      <c r="F40" s="67"/>
      <c r="G40" s="67"/>
      <c r="H40" s="67"/>
      <c r="I40" s="67"/>
      <c r="J40" s="67"/>
    </row>
    <row r="41" spans="2:10" ht="15.75" x14ac:dyDescent="0.25">
      <c r="B41" s="8"/>
      <c r="C41" s="25" t="s">
        <v>69</v>
      </c>
      <c r="D41" s="8"/>
      <c r="E41" s="8"/>
      <c r="F41" s="8"/>
      <c r="G41" s="8"/>
      <c r="H41" s="8"/>
      <c r="I41" s="8"/>
      <c r="J41" s="8"/>
    </row>
  </sheetData>
  <mergeCells count="12">
    <mergeCell ref="F3:J3"/>
    <mergeCell ref="F4:J4"/>
    <mergeCell ref="F6:J6"/>
    <mergeCell ref="C15:J15"/>
    <mergeCell ref="C19:J19"/>
    <mergeCell ref="B14:J14"/>
    <mergeCell ref="F24:J24"/>
    <mergeCell ref="F25:J25"/>
    <mergeCell ref="F27:J27"/>
    <mergeCell ref="B35:J35"/>
    <mergeCell ref="C36:J36"/>
    <mergeCell ref="C40:J4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день</vt:lpstr>
      <vt:lpstr>Титульный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2024-09-17T08:22:21Z</dcterms:modified>
</cp:coreProperties>
</file>