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119"/>
  <c r="I100"/>
  <c r="G100"/>
  <c r="I81"/>
  <c r="G81"/>
  <c r="F81"/>
  <c r="J62"/>
  <c r="G62"/>
  <c r="I62"/>
  <c r="F43"/>
  <c r="J43"/>
  <c r="I43"/>
  <c r="G43"/>
  <c r="I24"/>
  <c r="G24"/>
  <c r="F24"/>
  <c r="F196" s="1"/>
  <c r="J24"/>
  <c r="H24"/>
  <c r="H196" s="1"/>
  <c r="I196" l="1"/>
  <c r="G196"/>
  <c r="J196"/>
</calcChain>
</file>

<file path=xl/sharedStrings.xml><?xml version="1.0" encoding="utf-8"?>
<sst xmlns="http://schemas.openxmlformats.org/spreadsheetml/2006/main" count="281" uniqueCount="95">
  <si>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</si>
  <si>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</si>
  <si>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</si>
  <si>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</si>
  <si>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</si>
  <si>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</si>
  <si>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</si>
  <si>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</si>
  <si>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</si>
  <si>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</si>
  <si>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</si>
  <si>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</si>
  <si>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</si>
  <si>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</si>
  <si>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</si>
  <si>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</si>
  <si>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</si>
  <si>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</si>
  <si>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</si>
  <si>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</si>
  <si>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</si>
  <si>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</si>
  <si>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</si>
  <si>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</si>
  <si>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</si>
  <si>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</si>
  <si>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</si>
  <si>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</si>
  <si>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</si>
  <si>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</si>
  <si>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</si>
  <si>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</si>
  <si>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</si>
  <si>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</si>
  <si>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</si>
  <si>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</si>
  <si>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</si>
  <si>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</si>
  <si>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</si>
  <si>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</si>
  <si>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</si>
  <si>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</si>
  <si>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</si>
  <si>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</si>
  <si>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</si>
  <si>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</si>
  <si>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</si>
  <si>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</si>
  <si>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Сыр порциями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</si>
  <si>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</si>
  <si>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</si>
  <si>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</si>
  <si>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</si>
  <si>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</si>
  <si>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</si>
  <si>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</si>
  <si>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</si>
  <si>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</si>
  <si>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</si>
  <si>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</si>
  <si>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</si>
  <si>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</si>
  <si>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</si>
  <si>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</si>
  <si>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</si>
  <si>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</si>
  <si>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</si>
  <si>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Масло сливочное порциями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</si>
  <si>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</si>
  <si>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</si>
  <si>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</si>
  <si>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Салат Оздоровительный</t>
  </si>
  <si>
    <t>Рассольник Ленинградский со сметаной, цыплятами</t>
  </si>
  <si>
    <t>Котлеты из говядины с соусом</t>
  </si>
  <si>
    <t>Компот из изюма</t>
  </si>
  <si>
    <t>МБОУ "СОШ п.Опытный" Цивильского муниципального округа</t>
  </si>
  <si>
    <t>Каша пшеничная молочная с маслом</t>
  </si>
  <si>
    <t>Суп картофельный с бобовыми, курицей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</si>
  <si>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</si>
  <si>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</si>
  <si>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</si>
  <si>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Огурец свежий порциями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</si>
  <si>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</si>
  <si>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</si>
  <si>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</si>
  <si>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</si>
  <si>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</si>
  <si>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</si>
  <si>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 xml:space="preserve">Салат Школьный </t>
  </si>
  <si>
    <t>Салат из моркови с сахаром</t>
  </si>
  <si>
    <t>Фрикадельки из говядины в соусе</t>
  </si>
  <si>
    <t>Компот из кураги</t>
  </si>
  <si>
    <t>Котлеты Домашние  с соусом</t>
  </si>
  <si>
    <t>ттк</t>
  </si>
  <si>
    <t>Жаркое по-домашнему из свинины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</si>
</sst>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76</v>
      </c>
      <c r="F6" s="49">
        <v>240</v>
      </c>
      <c r="G6" s="49">
        <v>14.93</v>
      </c>
      <c r="H6" s="49">
        <v>15.63</v>
      </c>
      <c r="I6" s="49">
        <v>48.02</v>
      </c>
      <c r="J6" s="49">
        <v>341.5</v>
      </c>
      <c r="K6" s="50">
        <v>302</v>
      </c>
      <c r="L6" s="49"/>
    </row>
    <row r="7" spans="1:12" ht="15">
      <c r="A7" s="23"/>
      <c r="B7" s="15"/>
      <c r="C7" s="11"/>
      <c r="D7" s="6"/>
      <c r="E7" s="51" t="s">
        <v>48</v>
      </c>
      <c r="F7" s="52">
        <v>10</v>
      </c>
      <c r="G7" s="52">
        <v>0.5</v>
      </c>
      <c r="H7" s="52">
        <v>7.1</v>
      </c>
      <c r="I7" s="52">
        <v>0.13</v>
      </c>
      <c r="J7" s="52">
        <v>69</v>
      </c>
      <c r="K7" s="53"/>
      <c r="L7" s="52"/>
    </row>
    <row r="8" spans="1:12" ht="15">
      <c r="A8" s="23"/>
      <c r="B8" s="15"/>
      <c r="C8" s="11"/>
      <c r="D8" s="7" t="s">
        <v>22</v>
      </c>
      <c r="E8" s="51" t="s">
        <v>49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>
      <c r="A15" s="23"/>
      <c r="B15" s="15"/>
      <c r="C15" s="11"/>
      <c r="D15" s="7" t="s">
        <v>27</v>
      </c>
      <c r="E15" s="51" t="s">
        <v>77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>
      <c r="A16" s="23"/>
      <c r="B16" s="15"/>
      <c r="C16" s="11"/>
      <c r="D16" s="7" t="s">
        <v>28</v>
      </c>
      <c r="E16" s="51" t="s">
        <v>44</v>
      </c>
      <c r="F16" s="52">
        <v>100</v>
      </c>
      <c r="G16" s="52">
        <v>9.4600000000000009</v>
      </c>
      <c r="H16" s="52">
        <v>5.22</v>
      </c>
      <c r="I16" s="52">
        <v>4.88</v>
      </c>
      <c r="J16" s="52">
        <v>165</v>
      </c>
      <c r="K16" s="53">
        <v>493</v>
      </c>
      <c r="L16" s="52"/>
    </row>
    <row r="17" spans="1:12" ht="1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837</v>
      </c>
      <c r="G23" s="19">
        <f t="shared" ref="G23:J23" si="2">SUM(G14:G22)</f>
        <v>28.09</v>
      </c>
      <c r="H23" s="19">
        <f t="shared" si="2"/>
        <v>28.14</v>
      </c>
      <c r="I23" s="19">
        <f t="shared" si="2"/>
        <v>113.28</v>
      </c>
      <c r="J23" s="19">
        <f t="shared" si="2"/>
        <v>863.88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1337</v>
      </c>
      <c r="G24" s="32">
        <f t="shared" ref="G24:J24" si="4">G13+G23</f>
        <v>47.489999999999995</v>
      </c>
      <c r="H24" s="32">
        <f t="shared" si="4"/>
        <v>51.94</v>
      </c>
      <c r="I24" s="32">
        <f t="shared" si="4"/>
        <v>202.93</v>
      </c>
      <c r="J24" s="32">
        <f t="shared" si="4"/>
        <v>1466.88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78</v>
      </c>
      <c r="F25" s="49">
        <v>240</v>
      </c>
      <c r="G25" s="49">
        <v>13.55</v>
      </c>
      <c r="H25" s="49">
        <v>9.74</v>
      </c>
      <c r="I25" s="49">
        <v>39.72</v>
      </c>
      <c r="J25" s="49">
        <v>322.39999999999998</v>
      </c>
      <c r="K25" s="50">
        <v>302</v>
      </c>
      <c r="L25" s="49"/>
    </row>
    <row r="26" spans="1:12" ht="15">
      <c r="A26" s="14"/>
      <c r="B26" s="15"/>
      <c r="C26" s="11"/>
      <c r="D26" s="6"/>
      <c r="E26" s="51" t="s">
        <v>67</v>
      </c>
      <c r="F26" s="52">
        <v>10</v>
      </c>
      <c r="G26" s="52">
        <v>0.01</v>
      </c>
      <c r="H26" s="52">
        <v>8.3000000000000007</v>
      </c>
      <c r="I26" s="52">
        <v>0.06</v>
      </c>
      <c r="J26" s="52">
        <v>77</v>
      </c>
      <c r="K26" s="53"/>
      <c r="L26" s="52"/>
    </row>
    <row r="27" spans="1:12" ht="1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79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>
      <c r="A34" s="14"/>
      <c r="B34" s="15"/>
      <c r="C34" s="11"/>
      <c r="D34" s="7" t="s">
        <v>27</v>
      </c>
      <c r="E34" s="51" t="s">
        <v>51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>
      <c r="A35" s="14"/>
      <c r="B35" s="15"/>
      <c r="C35" s="11"/>
      <c r="D35" s="7" t="s">
        <v>28</v>
      </c>
      <c r="E35" s="51" t="s">
        <v>80</v>
      </c>
      <c r="F35" s="52">
        <v>100</v>
      </c>
      <c r="G35" s="52">
        <v>12.52</v>
      </c>
      <c r="H35" s="52">
        <v>7.86</v>
      </c>
      <c r="I35" s="52">
        <v>10.33</v>
      </c>
      <c r="J35" s="52">
        <v>146</v>
      </c>
      <c r="K35" s="53">
        <v>462</v>
      </c>
      <c r="L35" s="52"/>
    </row>
    <row r="36" spans="1:12" ht="15">
      <c r="A36" s="14"/>
      <c r="B36" s="15"/>
      <c r="C36" s="11"/>
      <c r="D36" s="7" t="s">
        <v>29</v>
      </c>
      <c r="E36" s="51" t="s">
        <v>70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27.8</v>
      </c>
      <c r="H42" s="19">
        <f t="shared" ref="H42" si="11">SUM(H33:H41)</f>
        <v>27.380000000000003</v>
      </c>
      <c r="I42" s="19">
        <f t="shared" ref="I42" si="12">SUM(I33:I41)</f>
        <v>116.18</v>
      </c>
      <c r="J42" s="19">
        <f t="shared" ref="J42:L42" si="13">SUM(J33:J41)</f>
        <v>825.25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 t="shared" ref="G43" si="14">G32+G42</f>
        <v>47.760000000000005</v>
      </c>
      <c r="H43" s="32">
        <f t="shared" ref="H43" si="15">H32+H42</f>
        <v>50.070000000000007</v>
      </c>
      <c r="I43" s="32">
        <f t="shared" ref="I43" si="16">I32+I42</f>
        <v>202.16000000000003</v>
      </c>
      <c r="J43" s="32">
        <f t="shared" ref="J43:L43" si="17">J32+J42</f>
        <v>1459.15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>
      <c r="A45" s="23"/>
      <c r="B45" s="15"/>
      <c r="C45" s="11"/>
      <c r="D45" s="6"/>
      <c r="E45" s="51" t="s">
        <v>55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81</v>
      </c>
      <c r="F52" s="52">
        <v>60</v>
      </c>
      <c r="G52" s="52">
        <v>0.48</v>
      </c>
      <c r="H52" s="52">
        <v>0.06</v>
      </c>
      <c r="I52" s="52">
        <v>1.56</v>
      </c>
      <c r="J52" s="52">
        <v>8.4</v>
      </c>
      <c r="K52" s="53"/>
      <c r="L52" s="52"/>
    </row>
    <row r="53" spans="1:12" ht="15">
      <c r="A53" s="23"/>
      <c r="B53" s="15"/>
      <c r="C53" s="11"/>
      <c r="D53" s="7" t="s">
        <v>27</v>
      </c>
      <c r="E53" s="51" t="s">
        <v>82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>
      <c r="A54" s="23"/>
      <c r="B54" s="15"/>
      <c r="C54" s="11"/>
      <c r="D54" s="7" t="s">
        <v>28</v>
      </c>
      <c r="E54" s="51" t="s">
        <v>56</v>
      </c>
      <c r="F54" s="52">
        <v>100</v>
      </c>
      <c r="G54" s="52">
        <v>11.44</v>
      </c>
      <c r="H54" s="52">
        <v>14.13</v>
      </c>
      <c r="I54" s="52">
        <v>17.34</v>
      </c>
      <c r="J54" s="52">
        <v>188</v>
      </c>
      <c r="K54" s="53">
        <v>388</v>
      </c>
      <c r="L54" s="52"/>
    </row>
    <row r="55" spans="1:12" ht="15">
      <c r="A55" s="23"/>
      <c r="B55" s="15"/>
      <c r="C55" s="11"/>
      <c r="D55" s="7" t="s">
        <v>29</v>
      </c>
      <c r="E55" s="51" t="s">
        <v>57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>
      <c r="A56" s="23"/>
      <c r="B56" s="15"/>
      <c r="C56" s="11"/>
      <c r="D56" s="7" t="s">
        <v>30</v>
      </c>
      <c r="E56" s="51" t="s">
        <v>64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29.29</v>
      </c>
      <c r="H61" s="19">
        <f t="shared" ref="H61" si="23">SUM(H52:H60)</f>
        <v>27.81</v>
      </c>
      <c r="I61" s="19">
        <f t="shared" ref="I61" si="24">SUM(I52:I60)</f>
        <v>115.00999999999999</v>
      </c>
      <c r="J61" s="19">
        <f t="shared" ref="J61:L61" si="25">SUM(J52:J60)</f>
        <v>846.95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1337</v>
      </c>
      <c r="G62" s="32">
        <f t="shared" ref="G62" si="26">G51+G61</f>
        <v>48.899999999999991</v>
      </c>
      <c r="H62" s="32">
        <f t="shared" ref="H62" si="27">H51+H61</f>
        <v>48.08</v>
      </c>
      <c r="I62" s="32">
        <f t="shared" ref="I62" si="28">I51+I61</f>
        <v>197.66</v>
      </c>
      <c r="J62" s="32">
        <f t="shared" ref="J62:L62" si="29">J51+J61</f>
        <v>1409.97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49">
        <v>250</v>
      </c>
      <c r="G63" s="49">
        <v>14.4</v>
      </c>
      <c r="H63" s="49">
        <v>17.239999999999998</v>
      </c>
      <c r="I63" s="49">
        <v>44.1</v>
      </c>
      <c r="J63" s="49">
        <v>404.63</v>
      </c>
      <c r="K63" s="50">
        <v>302</v>
      </c>
      <c r="L63" s="49"/>
    </row>
    <row r="64" spans="1:12" ht="1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>
      <c r="A65" s="23"/>
      <c r="B65" s="15"/>
      <c r="C65" s="11"/>
      <c r="D65" s="7" t="s">
        <v>22</v>
      </c>
      <c r="E65" s="51" t="s">
        <v>59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19.939999999999998</v>
      </c>
      <c r="I70" s="19">
        <f t="shared" ref="I70" si="32">SUM(I63:I69)</f>
        <v>87.960000000000008</v>
      </c>
      <c r="J70" s="19">
        <f t="shared" ref="J70:L70" si="33">SUM(J63:J69)</f>
        <v>623.13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>
      <c r="A72" s="23"/>
      <c r="B72" s="15"/>
      <c r="C72" s="11"/>
      <c r="D72" s="7" t="s">
        <v>27</v>
      </c>
      <c r="E72" s="51" t="s">
        <v>61</v>
      </c>
      <c r="F72" s="52">
        <v>265</v>
      </c>
      <c r="G72" s="52">
        <v>7.42</v>
      </c>
      <c r="H72" s="52">
        <v>4.76</v>
      </c>
      <c r="I72" s="52">
        <v>10.77</v>
      </c>
      <c r="J72" s="52">
        <v>136</v>
      </c>
      <c r="K72" s="53">
        <v>133</v>
      </c>
      <c r="L72" s="52"/>
    </row>
    <row r="73" spans="1:12" ht="15">
      <c r="A73" s="23"/>
      <c r="B73" s="15"/>
      <c r="C73" s="11"/>
      <c r="D73" s="7" t="s">
        <v>28</v>
      </c>
      <c r="E73" s="51" t="s">
        <v>73</v>
      </c>
      <c r="F73" s="52">
        <v>100</v>
      </c>
      <c r="G73" s="52">
        <v>10.24</v>
      </c>
      <c r="H73" s="52">
        <v>10.8</v>
      </c>
      <c r="I73" s="52">
        <v>10.64</v>
      </c>
      <c r="J73" s="52">
        <v>198</v>
      </c>
      <c r="K73" s="53">
        <v>451</v>
      </c>
      <c r="L73" s="52"/>
    </row>
    <row r="74" spans="1:12" ht="1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>
      <c r="A75" s="23"/>
      <c r="B75" s="15"/>
      <c r="C75" s="11"/>
      <c r="D75" s="7" t="s">
        <v>30</v>
      </c>
      <c r="E75" s="51" t="s">
        <v>62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29.28</v>
      </c>
      <c r="H80" s="19">
        <f t="shared" ref="H80" si="35">SUM(H71:H79)</f>
        <v>29.060000000000002</v>
      </c>
      <c r="I80" s="19">
        <f t="shared" ref="I80" si="36">SUM(I71:I79)</f>
        <v>120.49000000000001</v>
      </c>
      <c r="J80" s="19">
        <f t="shared" ref="J80:L80" si="37">SUM(J71:J79)</f>
        <v>887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1335</v>
      </c>
      <c r="G81" s="32">
        <f t="shared" ref="G81" si="38">G70+G80</f>
        <v>49.18</v>
      </c>
      <c r="H81" s="32">
        <f t="shared" ref="H81" si="39">H70+H80</f>
        <v>49</v>
      </c>
      <c r="I81" s="32">
        <f t="shared" ref="I81" si="40">I70+I80</f>
        <v>208.45000000000002</v>
      </c>
      <c r="J81" s="32">
        <f t="shared" ref="J81:L81" si="41">J70+J80</f>
        <v>1510.13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>
      <c r="A84" s="23"/>
      <c r="B84" s="15"/>
      <c r="C84" s="11"/>
      <c r="D84" s="7" t="s">
        <v>22</v>
      </c>
      <c r="E84" s="51" t="s">
        <v>64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83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>
      <c r="A91" s="23"/>
      <c r="B91" s="15"/>
      <c r="C91" s="11"/>
      <c r="D91" s="7" t="s">
        <v>27</v>
      </c>
      <c r="E91" s="51" t="s">
        <v>65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>
      <c r="A92" s="23"/>
      <c r="B92" s="15"/>
      <c r="C92" s="11"/>
      <c r="D92" s="7" t="s">
        <v>28</v>
      </c>
      <c r="E92" s="51" t="s">
        <v>84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240</v>
      </c>
      <c r="G101" s="49">
        <v>14.93</v>
      </c>
      <c r="H101" s="49">
        <v>15.63</v>
      </c>
      <c r="I101" s="49">
        <v>48.02</v>
      </c>
      <c r="J101" s="49">
        <v>341.5</v>
      </c>
      <c r="K101" s="50">
        <v>302</v>
      </c>
      <c r="L101" s="49"/>
    </row>
    <row r="102" spans="1:12" ht="15">
      <c r="A102" s="23"/>
      <c r="B102" s="15"/>
      <c r="C102" s="11"/>
      <c r="D102" s="6"/>
      <c r="E102" s="51" t="s">
        <v>48</v>
      </c>
      <c r="F102" s="52">
        <v>10</v>
      </c>
      <c r="G102" s="52">
        <v>0.5</v>
      </c>
      <c r="H102" s="52">
        <v>7.1</v>
      </c>
      <c r="I102" s="52">
        <v>0.13</v>
      </c>
      <c r="J102" s="52">
        <v>69</v>
      </c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49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>
      <c r="A110" s="23"/>
      <c r="B110" s="15"/>
      <c r="C110" s="11"/>
      <c r="D110" s="7" t="s">
        <v>27</v>
      </c>
      <c r="E110" s="51" t="s">
        <v>85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>
      <c r="A111" s="23"/>
      <c r="B111" s="15"/>
      <c r="C111" s="11"/>
      <c r="D111" s="7" t="s">
        <v>28</v>
      </c>
      <c r="E111" s="51" t="s">
        <v>86</v>
      </c>
      <c r="F111" s="52">
        <v>100</v>
      </c>
      <c r="G111" s="52">
        <v>12.52</v>
      </c>
      <c r="H111" s="52">
        <v>7.87</v>
      </c>
      <c r="I111" s="52">
        <v>10.33</v>
      </c>
      <c r="J111" s="52">
        <v>147</v>
      </c>
      <c r="K111" s="53">
        <v>462</v>
      </c>
      <c r="L111" s="52"/>
    </row>
    <row r="112" spans="1:12" ht="1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837</v>
      </c>
      <c r="G118" s="19">
        <f t="shared" ref="G118:J118" si="56">SUM(G109:G117)</f>
        <v>31.15</v>
      </c>
      <c r="H118" s="19">
        <f t="shared" si="56"/>
        <v>30.79</v>
      </c>
      <c r="I118" s="19">
        <f t="shared" si="56"/>
        <v>118.73000000000002</v>
      </c>
      <c r="J118" s="19">
        <f t="shared" si="56"/>
        <v>845.88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1337</v>
      </c>
      <c r="G119" s="32">
        <f t="shared" ref="G119" si="58">G108+G118</f>
        <v>50.55</v>
      </c>
      <c r="H119" s="32">
        <f t="shared" ref="H119" si="59">H108+H118</f>
        <v>54.59</v>
      </c>
      <c r="I119" s="32">
        <f t="shared" ref="I119" si="60">I108+I118</f>
        <v>208.38000000000002</v>
      </c>
      <c r="J119" s="32">
        <f t="shared" ref="J119:L119" si="61">J108+J118</f>
        <v>1448.88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87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>
      <c r="A121" s="14"/>
      <c r="B121" s="15"/>
      <c r="C121" s="11"/>
      <c r="D121" s="6"/>
      <c r="E121" s="51" t="s">
        <v>55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88</v>
      </c>
      <c r="F128" s="52">
        <v>60</v>
      </c>
      <c r="G128" s="52">
        <v>0.9</v>
      </c>
      <c r="H128" s="52">
        <v>4.5</v>
      </c>
      <c r="I128" s="52">
        <v>9.1300000000000008</v>
      </c>
      <c r="J128" s="52">
        <v>59.88</v>
      </c>
      <c r="K128" s="53">
        <v>20</v>
      </c>
      <c r="L128" s="52"/>
    </row>
    <row r="129" spans="1:12" ht="15">
      <c r="A129" s="14"/>
      <c r="B129" s="15"/>
      <c r="C129" s="11"/>
      <c r="D129" s="7" t="s">
        <v>27</v>
      </c>
      <c r="E129" s="51" t="s">
        <v>68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>
      <c r="A130" s="14"/>
      <c r="B130" s="15"/>
      <c r="C130" s="11"/>
      <c r="D130" s="7" t="s">
        <v>28</v>
      </c>
      <c r="E130" s="51" t="s">
        <v>69</v>
      </c>
      <c r="F130" s="52">
        <v>100</v>
      </c>
      <c r="G130" s="52">
        <v>12.33</v>
      </c>
      <c r="H130" s="52">
        <v>13.88</v>
      </c>
      <c r="I130" s="52">
        <v>3.06</v>
      </c>
      <c r="J130" s="52">
        <v>212</v>
      </c>
      <c r="K130" s="53">
        <v>498</v>
      </c>
      <c r="L130" s="52"/>
    </row>
    <row r="131" spans="1:12" ht="15">
      <c r="A131" s="14"/>
      <c r="B131" s="15"/>
      <c r="C131" s="11"/>
      <c r="D131" s="7" t="s">
        <v>29</v>
      </c>
      <c r="E131" s="51" t="s">
        <v>70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>
      <c r="A132" s="14"/>
      <c r="B132" s="15"/>
      <c r="C132" s="11"/>
      <c r="D132" s="7" t="s">
        <v>30</v>
      </c>
      <c r="E132" s="51" t="s">
        <v>62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29.5</v>
      </c>
      <c r="H137" s="19">
        <f t="shared" si="64"/>
        <v>31.21</v>
      </c>
      <c r="I137" s="19">
        <f t="shared" si="64"/>
        <v>116.82</v>
      </c>
      <c r="J137" s="19">
        <f t="shared" si="64"/>
        <v>838.13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1330</v>
      </c>
      <c r="G138" s="32">
        <f t="shared" ref="G138" si="66">G127+G137</f>
        <v>48.17</v>
      </c>
      <c r="H138" s="32">
        <f t="shared" ref="H138" si="67">H127+H137</f>
        <v>52.980000000000004</v>
      </c>
      <c r="I138" s="32">
        <f t="shared" ref="I138" si="68">I127+I137</f>
        <v>190.56</v>
      </c>
      <c r="J138" s="32">
        <f t="shared" ref="J138:L138" si="69">J127+J137</f>
        <v>1421.24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54</v>
      </c>
      <c r="F139" s="49">
        <v>245</v>
      </c>
      <c r="G139" s="49">
        <v>16.559999999999999</v>
      </c>
      <c r="H139" s="49">
        <v>17.010000000000002</v>
      </c>
      <c r="I139" s="49">
        <v>38.72</v>
      </c>
      <c r="J139" s="49">
        <v>381.22</v>
      </c>
      <c r="K139" s="50">
        <v>302</v>
      </c>
      <c r="L139" s="49"/>
    </row>
    <row r="140" spans="1:12" ht="1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20.589999999999996</v>
      </c>
      <c r="H146" s="19">
        <f t="shared" si="70"/>
        <v>18.080000000000002</v>
      </c>
      <c r="I146" s="19">
        <f t="shared" si="70"/>
        <v>80.42</v>
      </c>
      <c r="J146" s="19">
        <f t="shared" si="70"/>
        <v>575.72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89</v>
      </c>
      <c r="F147" s="52">
        <v>60</v>
      </c>
      <c r="G147" s="52">
        <v>1.32</v>
      </c>
      <c r="H147" s="52">
        <v>4.5599999999999996</v>
      </c>
      <c r="I147" s="52">
        <v>6.84</v>
      </c>
      <c r="J147" s="52">
        <v>76.8</v>
      </c>
      <c r="K147" s="53">
        <v>62</v>
      </c>
      <c r="L147" s="52"/>
    </row>
    <row r="148" spans="1:12" ht="15">
      <c r="A148" s="23"/>
      <c r="B148" s="15"/>
      <c r="C148" s="11"/>
      <c r="D148" s="7" t="s">
        <v>27</v>
      </c>
      <c r="E148" s="51" t="s">
        <v>65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>
      <c r="A149" s="23"/>
      <c r="B149" s="15"/>
      <c r="C149" s="11"/>
      <c r="D149" s="7" t="s">
        <v>28</v>
      </c>
      <c r="E149" s="51" t="s">
        <v>90</v>
      </c>
      <c r="F149" s="52">
        <v>100</v>
      </c>
      <c r="G149" s="52">
        <v>12.78</v>
      </c>
      <c r="H149" s="52">
        <v>16.91</v>
      </c>
      <c r="I149" s="52">
        <v>8.89</v>
      </c>
      <c r="J149" s="52">
        <v>206</v>
      </c>
      <c r="K149" s="53">
        <v>471</v>
      </c>
      <c r="L149" s="52"/>
    </row>
    <row r="150" spans="1:12" ht="15">
      <c r="A150" s="23"/>
      <c r="B150" s="15"/>
      <c r="C150" s="11"/>
      <c r="D150" s="7" t="s">
        <v>29</v>
      </c>
      <c r="E150" s="51" t="s">
        <v>57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>
      <c r="A151" s="23"/>
      <c r="B151" s="15"/>
      <c r="C151" s="11"/>
      <c r="D151" s="7" t="s">
        <v>30</v>
      </c>
      <c r="E151" s="51" t="s">
        <v>91</v>
      </c>
      <c r="F151" s="52">
        <v>200</v>
      </c>
      <c r="G151" s="52">
        <v>1.04</v>
      </c>
      <c r="H151" s="52">
        <v>0</v>
      </c>
      <c r="I151" s="52">
        <v>30.96</v>
      </c>
      <c r="J151" s="52">
        <v>123</v>
      </c>
      <c r="K151" s="53">
        <v>638</v>
      </c>
      <c r="L151" s="52"/>
    </row>
    <row r="152" spans="1:12" ht="1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30.779999999999998</v>
      </c>
      <c r="H156" s="19">
        <f t="shared" si="72"/>
        <v>36.85</v>
      </c>
      <c r="I156" s="19">
        <f t="shared" si="72"/>
        <v>112.18</v>
      </c>
      <c r="J156" s="19">
        <f t="shared" si="72"/>
        <v>906.93000000000006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1327</v>
      </c>
      <c r="G157" s="32">
        <f t="shared" ref="G157" si="74">G146+G156</f>
        <v>51.36999999999999</v>
      </c>
      <c r="H157" s="32">
        <f t="shared" ref="H157" si="75">H146+H156</f>
        <v>54.930000000000007</v>
      </c>
      <c r="I157" s="32">
        <f t="shared" ref="I157" si="76">I146+I156</f>
        <v>192.60000000000002</v>
      </c>
      <c r="J157" s="32">
        <f t="shared" ref="J157:L157" si="77">J146+J156</f>
        <v>1482.65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50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>
      <c r="A167" s="23"/>
      <c r="B167" s="15"/>
      <c r="C167" s="11"/>
      <c r="D167" s="7" t="s">
        <v>27</v>
      </c>
      <c r="E167" s="51" t="s">
        <v>72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>
      <c r="A168" s="23"/>
      <c r="B168" s="15"/>
      <c r="C168" s="11"/>
      <c r="D168" s="7" t="s">
        <v>28</v>
      </c>
      <c r="E168" s="51" t="s">
        <v>92</v>
      </c>
      <c r="F168" s="52">
        <v>100</v>
      </c>
      <c r="G168" s="52">
        <v>8.42</v>
      </c>
      <c r="H168" s="52">
        <v>14.46</v>
      </c>
      <c r="I168" s="52">
        <v>11.22</v>
      </c>
      <c r="J168" s="52">
        <v>198</v>
      </c>
      <c r="K168" s="53">
        <v>271</v>
      </c>
      <c r="L168" s="52"/>
    </row>
    <row r="169" spans="1:12" ht="15">
      <c r="A169" s="23"/>
      <c r="B169" s="15"/>
      <c r="C169" s="11"/>
      <c r="D169" s="7" t="s">
        <v>29</v>
      </c>
      <c r="E169" s="51" t="s">
        <v>52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>
      <c r="A170" s="23"/>
      <c r="B170" s="15"/>
      <c r="C170" s="11"/>
      <c r="D170" s="7" t="s">
        <v>30</v>
      </c>
      <c r="E170" s="51" t="s">
        <v>66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32.82</v>
      </c>
      <c r="H175" s="19">
        <f t="shared" si="80"/>
        <v>32.68</v>
      </c>
      <c r="I175" s="19">
        <f t="shared" si="80"/>
        <v>123.59</v>
      </c>
      <c r="J175" s="19">
        <f t="shared" si="80"/>
        <v>900.8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" si="82">G165+G175</f>
        <v>50.29</v>
      </c>
      <c r="H176" s="32">
        <f t="shared" ref="H176" si="83">H165+H175</f>
        <v>49.769999999999996</v>
      </c>
      <c r="I176" s="32">
        <f t="shared" ref="I176" si="84">I165+I175</f>
        <v>204.19</v>
      </c>
      <c r="J176" s="32">
        <f t="shared" ref="J176:L176" si="85">J165+J175</f>
        <v>1438.3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>
      <c r="A179" s="23"/>
      <c r="B179" s="15"/>
      <c r="C179" s="11"/>
      <c r="D179" s="7" t="s">
        <v>22</v>
      </c>
      <c r="E179" s="51" t="s">
        <v>64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71</v>
      </c>
      <c r="F185" s="52">
        <v>60</v>
      </c>
      <c r="G185" s="52">
        <v>0.87</v>
      </c>
      <c r="H185" s="52">
        <v>2.87</v>
      </c>
      <c r="I185" s="52">
        <v>3.91</v>
      </c>
      <c r="J185" s="52">
        <v>118</v>
      </c>
      <c r="K185" s="53" t="s">
        <v>93</v>
      </c>
      <c r="L185" s="52"/>
    </row>
    <row r="186" spans="1:12" ht="15">
      <c r="A186" s="23"/>
      <c r="B186" s="15"/>
      <c r="C186" s="11"/>
      <c r="D186" s="7" t="s">
        <v>27</v>
      </c>
      <c r="E186" s="51" t="s">
        <v>82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>
      <c r="A187" s="23"/>
      <c r="B187" s="15"/>
      <c r="C187" s="11"/>
      <c r="D187" s="7" t="s">
        <v>28</v>
      </c>
      <c r="E187" s="51" t="s">
        <v>94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0.36</v>
      </c>
      <c r="H189" s="52">
        <v>0</v>
      </c>
      <c r="I189" s="52">
        <v>33.159999999999997</v>
      </c>
      <c r="J189" s="52">
        <v>128</v>
      </c>
      <c r="K189" s="53">
        <v>638</v>
      </c>
      <c r="L189" s="52"/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31.26</v>
      </c>
      <c r="H194" s="19">
        <f t="shared" si="88"/>
        <v>29.39</v>
      </c>
      <c r="I194" s="19">
        <f t="shared" si="88"/>
        <v>137.60999999999999</v>
      </c>
      <c r="J194" s="19">
        <f t="shared" si="88"/>
        <v>1052.72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1320</v>
      </c>
      <c r="G195" s="32">
        <f t="shared" ref="G195" si="90">G184+G194</f>
        <v>49.900000000000006</v>
      </c>
      <c r="H195" s="32">
        <f t="shared" ref="H195" si="91">H184+H194</f>
        <v>47.7</v>
      </c>
      <c r="I195" s="32">
        <f t="shared" ref="I195" si="92">I184+I194</f>
        <v>232.73999999999998</v>
      </c>
      <c r="J195" s="32">
        <f t="shared" ref="J195:L195" si="93">J184+J194</f>
        <v>1656.42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49.427</v>
      </c>
      <c r="H196" s="34">
        <f t="shared" si="94"/>
        <v>50.86</v>
      </c>
      <c r="I196" s="34">
        <f t="shared" si="94"/>
        <v>205.26300000000001</v>
      </c>
      <c r="J196" s="34">
        <f t="shared" si="94"/>
        <v>1476.404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2024-09-03T08:41:23Z</dcterms:modified>
</cp:coreProperties>
</file>