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7515" windowHeight="388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2" i="1" l="1"/>
  <c r="A192" i="1"/>
  <c r="J191" i="1"/>
  <c r="I191" i="1"/>
  <c r="H191" i="1"/>
  <c r="G191" i="1"/>
  <c r="F191" i="1"/>
  <c r="B182" i="1"/>
  <c r="A182" i="1"/>
  <c r="L192" i="1"/>
  <c r="J181" i="1"/>
  <c r="I181" i="1"/>
  <c r="H181" i="1"/>
  <c r="H192" i="1" s="1"/>
  <c r="G181" i="1"/>
  <c r="G192" i="1" s="1"/>
  <c r="F181" i="1"/>
  <c r="F192" i="1" s="1"/>
  <c r="B172" i="1"/>
  <c r="A172" i="1"/>
  <c r="J171" i="1"/>
  <c r="I171" i="1"/>
  <c r="H171" i="1"/>
  <c r="G171" i="1"/>
  <c r="F171" i="1"/>
  <c r="B162" i="1"/>
  <c r="A162" i="1"/>
  <c r="L172" i="1"/>
  <c r="J161" i="1"/>
  <c r="I161" i="1"/>
  <c r="I172" i="1" s="1"/>
  <c r="H161" i="1"/>
  <c r="G161" i="1"/>
  <c r="G172" i="1" s="1"/>
  <c r="F161" i="1"/>
  <c r="B154" i="1"/>
  <c r="A154" i="1"/>
  <c r="J153" i="1"/>
  <c r="I153" i="1"/>
  <c r="H153" i="1"/>
  <c r="G153" i="1"/>
  <c r="F153" i="1"/>
  <c r="B144" i="1"/>
  <c r="A144" i="1"/>
  <c r="L154" i="1"/>
  <c r="J143" i="1"/>
  <c r="J154" i="1" s="1"/>
  <c r="I143" i="1"/>
  <c r="H143" i="1"/>
  <c r="G143" i="1"/>
  <c r="G154" i="1" s="1"/>
  <c r="F143" i="1"/>
  <c r="F154" i="1" s="1"/>
  <c r="B135" i="1"/>
  <c r="A135" i="1"/>
  <c r="J134" i="1"/>
  <c r="I134" i="1"/>
  <c r="H134" i="1"/>
  <c r="G134" i="1"/>
  <c r="F134" i="1"/>
  <c r="B125" i="1"/>
  <c r="A125" i="1"/>
  <c r="L135" i="1"/>
  <c r="J124" i="1"/>
  <c r="I124" i="1"/>
  <c r="I135" i="1" s="1"/>
  <c r="H124" i="1"/>
  <c r="G124" i="1"/>
  <c r="F124" i="1"/>
  <c r="B116" i="1"/>
  <c r="A116" i="1"/>
  <c r="J115" i="1"/>
  <c r="I115" i="1"/>
  <c r="H115" i="1"/>
  <c r="G115" i="1"/>
  <c r="F115" i="1"/>
  <c r="B106" i="1"/>
  <c r="A106" i="1"/>
  <c r="L116" i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J96" i="1"/>
  <c r="I96" i="1"/>
  <c r="H96" i="1"/>
  <c r="G96" i="1"/>
  <c r="F96" i="1"/>
  <c r="B87" i="1"/>
  <c r="A87" i="1"/>
  <c r="L97" i="1"/>
  <c r="J86" i="1"/>
  <c r="J97" i="1" s="1"/>
  <c r="I86" i="1"/>
  <c r="H86" i="1"/>
  <c r="G86" i="1"/>
  <c r="F86" i="1"/>
  <c r="F97" i="1" s="1"/>
  <c r="B78" i="1"/>
  <c r="A78" i="1"/>
  <c r="J77" i="1"/>
  <c r="I77" i="1"/>
  <c r="H77" i="1"/>
  <c r="G77" i="1"/>
  <c r="F77" i="1"/>
  <c r="B68" i="1"/>
  <c r="A68" i="1"/>
  <c r="L78" i="1"/>
  <c r="J67" i="1"/>
  <c r="J78" i="1" s="1"/>
  <c r="I67" i="1"/>
  <c r="H67" i="1"/>
  <c r="G67" i="1"/>
  <c r="F67" i="1"/>
  <c r="B59" i="1"/>
  <c r="A59" i="1"/>
  <c r="J58" i="1"/>
  <c r="I58" i="1"/>
  <c r="H58" i="1"/>
  <c r="G58" i="1"/>
  <c r="F58" i="1"/>
  <c r="B48" i="1"/>
  <c r="A48" i="1"/>
  <c r="L59" i="1"/>
  <c r="J47" i="1"/>
  <c r="I47" i="1"/>
  <c r="H47" i="1"/>
  <c r="G47" i="1"/>
  <c r="F47" i="1"/>
  <c r="B39" i="1"/>
  <c r="A39" i="1"/>
  <c r="J38" i="1"/>
  <c r="I38" i="1"/>
  <c r="H38" i="1"/>
  <c r="G38" i="1"/>
  <c r="F38" i="1"/>
  <c r="B29" i="1"/>
  <c r="A29" i="1"/>
  <c r="J28" i="1"/>
  <c r="I28" i="1"/>
  <c r="H28" i="1"/>
  <c r="G28" i="1"/>
  <c r="F28" i="1"/>
  <c r="B21" i="1"/>
  <c r="A21" i="1"/>
  <c r="J20" i="1"/>
  <c r="I20" i="1"/>
  <c r="H20" i="1"/>
  <c r="G20" i="1"/>
  <c r="F20" i="1"/>
  <c r="B13" i="1"/>
  <c r="A13" i="1"/>
  <c r="L21" i="1"/>
  <c r="J12" i="1"/>
  <c r="J21" i="1" s="1"/>
  <c r="I12" i="1"/>
  <c r="H12" i="1"/>
  <c r="G12" i="1"/>
  <c r="F12" i="1"/>
  <c r="F21" i="1" s="1"/>
  <c r="H135" i="1" l="1"/>
  <c r="H172" i="1"/>
  <c r="G135" i="1"/>
  <c r="F135" i="1"/>
  <c r="J192" i="1"/>
  <c r="I192" i="1"/>
  <c r="H39" i="1"/>
  <c r="H154" i="1"/>
  <c r="I97" i="1"/>
  <c r="H97" i="1"/>
  <c r="I78" i="1"/>
  <c r="H78" i="1"/>
  <c r="I59" i="1"/>
  <c r="J59" i="1"/>
  <c r="H59" i="1"/>
  <c r="G59" i="1"/>
  <c r="J39" i="1"/>
  <c r="I39" i="1"/>
  <c r="F39" i="1"/>
  <c r="I21" i="1"/>
  <c r="H21" i="1"/>
  <c r="J172" i="1"/>
  <c r="F172" i="1"/>
  <c r="I154" i="1"/>
  <c r="J135" i="1"/>
  <c r="G97" i="1"/>
  <c r="F78" i="1"/>
  <c r="G78" i="1"/>
  <c r="F59" i="1"/>
  <c r="L39" i="1"/>
  <c r="L193" i="1" s="1"/>
  <c r="G39" i="1"/>
  <c r="G21" i="1"/>
  <c r="J193" i="1" l="1"/>
  <c r="F193" i="1"/>
  <c r="H193" i="1"/>
  <c r="I193" i="1"/>
  <c r="G193" i="1"/>
</calcChain>
</file>

<file path=xl/sharedStrings.xml><?xml version="1.0" encoding="utf-8"?>
<sst xmlns="http://schemas.openxmlformats.org/spreadsheetml/2006/main" count="409" uniqueCount="174">
  <si>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</si>
  <si>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</si>
  <si>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</si>
  <si>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</si>
  <si>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</si>
  <si>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</si>
  <si>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</si>
  <si>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</si>
  <si>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</si>
  <si>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</si>
  <si>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</si>
  <si>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</si>
  <si>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</si>
  <si>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</si>
  <si>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</si>
  <si>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</si>
  <si>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</si>
  <si>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</si>
  <si>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</si>
  <si>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</si>
  <si>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</si>
  <si>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</si>
  <si>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</si>
  <si>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</si>
  <si>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</si>
  <si>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</si>
  <si>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</si>
  <si>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</si>
  <si>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</si>
  <si>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</si>
  <si>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</si>
  <si>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</si>
  <si>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</si>
  <si>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</si>
  <si>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</si>
  <si>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</si>
  <si>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Согласовано</t>
  </si>
  <si>
    <t>директор</t>
  </si>
  <si>
    <t>Любимова М.А.</t>
  </si>
  <si>
    <t>Каша вязкая молочная из пшенной крупы с маслом</t>
  </si>
  <si>
    <t>200/5</t>
  </si>
  <si>
    <t>Яйца вареные</t>
  </si>
  <si>
    <t>1 шт.</t>
  </si>
  <si>
    <t>Чай с сахаром</t>
  </si>
  <si>
    <t>Батон «Нарезной»</t>
  </si>
  <si>
    <t>Плоды свежие</t>
  </si>
  <si>
    <t>302*</t>
  </si>
  <si>
    <t>209/2011</t>
  </si>
  <si>
    <t>376/2011</t>
  </si>
  <si>
    <t>338/2011</t>
  </si>
  <si>
    <t>Щи из свежей капусты с картофелем со сметаной</t>
  </si>
  <si>
    <t>Тефтели 2-й вариант с соусом</t>
  </si>
  <si>
    <t>Макаронные изделия отварные</t>
  </si>
  <si>
    <t xml:space="preserve">Напиток яблочный </t>
  </si>
  <si>
    <t>Хлеб ржано-пшеничный</t>
  </si>
  <si>
    <t>100 (50/50)</t>
  </si>
  <si>
    <t>88/2011</t>
  </si>
  <si>
    <t>279/2011</t>
  </si>
  <si>
    <t>309/2011</t>
  </si>
  <si>
    <t>639*</t>
  </si>
  <si>
    <t>Каша вязкая молочная из риса с маслом</t>
  </si>
  <si>
    <t>Бутерброд с повидлом</t>
  </si>
  <si>
    <t>Чай с фруктовым соком</t>
  </si>
  <si>
    <t>Кондитерские изделия</t>
  </si>
  <si>
    <t>Вторник</t>
  </si>
  <si>
    <t>174/2011</t>
  </si>
  <si>
    <t>2/2011</t>
  </si>
  <si>
    <t>79**</t>
  </si>
  <si>
    <t>1 шт</t>
  </si>
  <si>
    <t>103/2011</t>
  </si>
  <si>
    <t>269/2011</t>
  </si>
  <si>
    <t>303/2011</t>
  </si>
  <si>
    <t>342/2011</t>
  </si>
  <si>
    <t>Суп картофельный с макаронными изделиями</t>
  </si>
  <si>
    <t>Котлеты (особые) с соусом</t>
  </si>
  <si>
    <t xml:space="preserve">Каша вязкая гречневая </t>
  </si>
  <si>
    <t>Компот из свежих плодов</t>
  </si>
  <si>
    <t>Понедельник</t>
  </si>
  <si>
    <t>Среда</t>
  </si>
  <si>
    <t>Каша жидкая молочная из гречневой крупы с маслом</t>
  </si>
  <si>
    <t>183/2011</t>
  </si>
  <si>
    <t>Сыр (порциями)</t>
  </si>
  <si>
    <t>15/2011</t>
  </si>
  <si>
    <t>Чай с молоком</t>
  </si>
  <si>
    <t>378/2011</t>
  </si>
  <si>
    <t>Салат из моркови с яблоками</t>
  </si>
  <si>
    <t>Рассольник ленинградский со сметаной</t>
  </si>
  <si>
    <t>Напиток лимонный</t>
  </si>
  <si>
    <t>59/2011</t>
  </si>
  <si>
    <t>96/2011</t>
  </si>
  <si>
    <t>699*</t>
  </si>
  <si>
    <t>Четверг</t>
  </si>
  <si>
    <t>Запеканка из творога</t>
  </si>
  <si>
    <t>Каша вязкая молочная из пшеничной крупы с маслом</t>
  </si>
  <si>
    <t>Чай с лимоном</t>
  </si>
  <si>
    <t>150/5</t>
  </si>
  <si>
    <t>223/2011</t>
  </si>
  <si>
    <t>173/2011</t>
  </si>
  <si>
    <t>377/2011</t>
  </si>
  <si>
    <t>гор. напиток</t>
  </si>
  <si>
    <t>каша</t>
  </si>
  <si>
    <t>Борщ  с капустой и картофелем со сметаной</t>
  </si>
  <si>
    <t>Плов</t>
  </si>
  <si>
    <t>Компот из смеси сухофруктов</t>
  </si>
  <si>
    <t>82/2011</t>
  </si>
  <si>
    <t>265/2011</t>
  </si>
  <si>
    <t>349/2011</t>
  </si>
  <si>
    <t>Пятница</t>
  </si>
  <si>
    <t>Каша вязкая молочная из овсяной крупы с маслом</t>
  </si>
  <si>
    <t>Кофейный напиток с молоком</t>
  </si>
  <si>
    <t>гор. блюдо</t>
  </si>
  <si>
    <t>379/2011</t>
  </si>
  <si>
    <t xml:space="preserve">Салат из белокочанной капусты с яблоками </t>
  </si>
  <si>
    <t>Суп из овощей со сметаной</t>
  </si>
  <si>
    <t>Рыба припущенная с соусом</t>
  </si>
  <si>
    <t>Пюре картофельное</t>
  </si>
  <si>
    <t>Напиток «Цитрус»</t>
  </si>
  <si>
    <t>46/2011</t>
  </si>
  <si>
    <t>99/2011</t>
  </si>
  <si>
    <t>227/2011</t>
  </si>
  <si>
    <t>312/2011</t>
  </si>
  <si>
    <t>Cтр. 228****</t>
  </si>
  <si>
    <t>Примерное десятидневное меню для обучающихся</t>
  </si>
  <si>
    <t>Масло сливочное (порциями)</t>
  </si>
  <si>
    <t>Какао с молоком</t>
  </si>
  <si>
    <t>14/2011</t>
  </si>
  <si>
    <t>382/2011</t>
  </si>
  <si>
    <t>Салат «Пекинский»</t>
  </si>
  <si>
    <t>Суп картофельный с бобовыми (горохами)</t>
  </si>
  <si>
    <t>Печень по-строгановски (куриная)</t>
  </si>
  <si>
    <t>Сок фруктовый</t>
  </si>
  <si>
    <t>ТТК</t>
  </si>
  <si>
    <t>102/2011</t>
  </si>
  <si>
    <t>389/2011</t>
  </si>
  <si>
    <t>Омлет натуральный</t>
  </si>
  <si>
    <t>210/2011</t>
  </si>
  <si>
    <t>Жаркое по-домашнему</t>
  </si>
  <si>
    <t>259/2011</t>
  </si>
  <si>
    <t>Шницель рыбный с соусом</t>
  </si>
  <si>
    <t>235/2011</t>
  </si>
  <si>
    <t>Каша жидкая молочная из манной крупы с маслом</t>
  </si>
  <si>
    <t>Салат из свеклы с сыром и чесноком</t>
  </si>
  <si>
    <t>Суп картофельный с рыбой</t>
  </si>
  <si>
    <t>Поджарка</t>
  </si>
  <si>
    <t>200</t>
  </si>
  <si>
    <t>181/2011</t>
  </si>
  <si>
    <t>295/2011</t>
  </si>
  <si>
    <t>50/2011</t>
  </si>
  <si>
    <t>97/2011</t>
  </si>
  <si>
    <t>251/2011</t>
  </si>
  <si>
    <t>Оладьи со сгущенным молоком</t>
  </si>
  <si>
    <t>401/2011</t>
  </si>
  <si>
    <t>Винегрет овощной</t>
  </si>
  <si>
    <t>Суп крестьянский с крупой</t>
  </si>
  <si>
    <t>Рис отварной</t>
  </si>
  <si>
    <t>67/2011</t>
  </si>
  <si>
    <t>98/2011</t>
  </si>
  <si>
    <t>304/2011</t>
  </si>
  <si>
    <t>Салат "Несвижский"</t>
  </si>
  <si>
    <t>63*</t>
  </si>
  <si>
    <t>Картофель отварной</t>
  </si>
  <si>
    <t>310/2011</t>
  </si>
  <si>
    <t>Овощи натуральные соленые (огурцы)</t>
  </si>
  <si>
    <t>70/2011</t>
  </si>
  <si>
    <t>Салат из квашеной капусты</t>
  </si>
  <si>
    <t>47/2011</t>
  </si>
  <si>
    <t>Слойка</t>
  </si>
  <si>
    <t>Закуска</t>
  </si>
  <si>
    <t>Котлеты рубленные из бройлер-цыплят с соусом</t>
  </si>
  <si>
    <t>Каша вязкая гречневая</t>
  </si>
  <si>
    <t>90 (45/45)</t>
  </si>
  <si>
    <t>Компот из смеси фруктов</t>
  </si>
  <si>
    <t>Птица, тушенная в соусе</t>
  </si>
  <si>
    <t>290/2011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</si>
</sst>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2" fillId="0" borderId="19" xfId="0" applyFont="1" applyBorder="1" applyAlignment="1">
      <alignment horizontal="center" vertical="center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0" fillId="4" borderId="2" xfId="0" applyFill="1" applyBorder="1"/>
    <xf numFmtId="0" fontId="12" fillId="0" borderId="5" xfId="0" applyFont="1" applyBorder="1" applyAlignment="1">
      <alignment horizontal="center"/>
    </xf>
    <xf numFmtId="0" fontId="2" fillId="5" borderId="2" xfId="0" applyFont="1" applyFill="1" applyBorder="1" applyProtection="1">
      <protection locked="0"/>
    </xf>
    <xf numFmtId="0" fontId="13" fillId="5" borderId="2" xfId="0" applyFont="1" applyFill="1" applyBorder="1" applyAlignment="1" applyProtection="1">
      <alignment vertical="top" wrapText="1"/>
      <protection locked="0"/>
    </xf>
    <xf numFmtId="0" fontId="14" fillId="0" borderId="0" xfId="0" applyFont="1" applyAlignment="1">
      <alignment horizontal="left" vertical="center"/>
    </xf>
    <xf numFmtId="0" fontId="1" fillId="0" borderId="2" xfId="0" applyFont="1" applyBorder="1"/>
    <xf numFmtId="0" fontId="4" fillId="0" borderId="16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12" fillId="0" borderId="16" xfId="0" applyFont="1" applyBorder="1" applyAlignment="1">
      <alignment horizontal="center" vertical="center" textRotation="90"/>
    </xf>
    <xf numFmtId="0" fontId="12" fillId="0" borderId="18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textRotation="90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T187" sqref="T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9" customHeight="1" x14ac:dyDescent="0.25">
      <c r="A1" s="1" t="s">
        <v>6</v>
      </c>
      <c r="C1" s="72" t="s">
        <v>35</v>
      </c>
      <c r="D1" s="73"/>
      <c r="E1" s="73"/>
      <c r="F1" s="12" t="s">
        <v>36</v>
      </c>
      <c r="G1" s="2" t="s">
        <v>15</v>
      </c>
      <c r="H1" s="74" t="s">
        <v>37</v>
      </c>
      <c r="I1" s="74"/>
      <c r="J1" s="74"/>
      <c r="K1" s="74"/>
    </row>
    <row r="2" spans="1:12" ht="18" x14ac:dyDescent="0.2">
      <c r="A2" s="54" t="s">
        <v>122</v>
      </c>
      <c r="C2" s="2"/>
      <c r="G2" s="2" t="s">
        <v>16</v>
      </c>
      <c r="H2" s="74" t="s">
        <v>38</v>
      </c>
      <c r="I2" s="74"/>
      <c r="J2" s="74"/>
      <c r="K2" s="74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17</v>
      </c>
      <c r="H3" s="44">
        <v>9</v>
      </c>
      <c r="I3" s="44">
        <v>1</v>
      </c>
      <c r="J3" s="45">
        <v>2024</v>
      </c>
      <c r="K3" s="46"/>
    </row>
    <row r="4" spans="1:12" x14ac:dyDescent="0.2">
      <c r="C4" s="2"/>
      <c r="D4" s="4"/>
      <c r="H4" s="43" t="s">
        <v>32</v>
      </c>
      <c r="I4" s="43" t="s">
        <v>33</v>
      </c>
      <c r="J4" s="43" t="s">
        <v>34</v>
      </c>
    </row>
    <row r="5" spans="1:12" ht="33.75" x14ac:dyDescent="0.2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31</v>
      </c>
    </row>
    <row r="6" spans="1:12" ht="15" x14ac:dyDescent="0.25">
      <c r="A6" s="19">
        <v>1</v>
      </c>
      <c r="B6" s="20">
        <v>1</v>
      </c>
      <c r="C6" s="21" t="s">
        <v>18</v>
      </c>
      <c r="D6" s="5" t="s">
        <v>19</v>
      </c>
      <c r="E6" s="35" t="s">
        <v>39</v>
      </c>
      <c r="F6" s="36" t="s">
        <v>40</v>
      </c>
      <c r="G6" s="36">
        <v>8.5</v>
      </c>
      <c r="H6" s="36">
        <v>9.6</v>
      </c>
      <c r="I6" s="36">
        <v>40.299999999999997</v>
      </c>
      <c r="J6" s="36">
        <v>282</v>
      </c>
      <c r="K6" s="37" t="s">
        <v>46</v>
      </c>
      <c r="L6" s="36"/>
    </row>
    <row r="7" spans="1:12" ht="15" x14ac:dyDescent="0.25">
      <c r="A7" s="61" t="s">
        <v>77</v>
      </c>
      <c r="B7" s="15"/>
      <c r="C7" s="11"/>
      <c r="D7" s="6"/>
      <c r="E7" s="38" t="s">
        <v>41</v>
      </c>
      <c r="F7" s="39" t="s">
        <v>42</v>
      </c>
      <c r="G7" s="39">
        <v>15.1</v>
      </c>
      <c r="H7" s="39">
        <v>4.5999999999999996</v>
      </c>
      <c r="I7" s="39">
        <v>0.3</v>
      </c>
      <c r="J7" s="39">
        <v>103</v>
      </c>
      <c r="K7" s="40" t="s">
        <v>47</v>
      </c>
      <c r="L7" s="39"/>
    </row>
    <row r="8" spans="1:12" ht="15" x14ac:dyDescent="0.25">
      <c r="A8" s="61"/>
      <c r="B8" s="15"/>
      <c r="C8" s="11"/>
      <c r="D8" s="7" t="s">
        <v>20</v>
      </c>
      <c r="E8" s="38" t="s">
        <v>43</v>
      </c>
      <c r="F8" s="39">
        <v>200</v>
      </c>
      <c r="G8" s="39">
        <v>7.0000000000000007E-2</v>
      </c>
      <c r="H8" s="39">
        <v>0.02</v>
      </c>
      <c r="I8" s="39">
        <v>15</v>
      </c>
      <c r="J8" s="39">
        <v>60</v>
      </c>
      <c r="K8" s="40" t="s">
        <v>48</v>
      </c>
      <c r="L8" s="39"/>
    </row>
    <row r="9" spans="1:12" ht="15" x14ac:dyDescent="0.25">
      <c r="A9" s="61"/>
      <c r="B9" s="15"/>
      <c r="C9" s="11"/>
      <c r="D9" s="7"/>
      <c r="E9" s="48" t="s">
        <v>63</v>
      </c>
      <c r="F9" s="39" t="s">
        <v>68</v>
      </c>
      <c r="G9" s="39">
        <v>5.7</v>
      </c>
      <c r="H9" s="39">
        <v>5.0999999999999996</v>
      </c>
      <c r="I9" s="39">
        <v>20.100000000000001</v>
      </c>
      <c r="J9" s="39">
        <v>149</v>
      </c>
      <c r="K9" s="40"/>
      <c r="L9" s="39"/>
    </row>
    <row r="10" spans="1:12" ht="15" x14ac:dyDescent="0.25">
      <c r="A10" s="61"/>
      <c r="B10" s="15"/>
      <c r="C10" s="11"/>
      <c r="D10" s="7" t="s">
        <v>21</v>
      </c>
      <c r="E10" s="38" t="s">
        <v>44</v>
      </c>
      <c r="F10" s="39">
        <v>40</v>
      </c>
      <c r="G10" s="39">
        <v>3</v>
      </c>
      <c r="H10" s="39">
        <v>1.2</v>
      </c>
      <c r="I10" s="39">
        <v>24.6</v>
      </c>
      <c r="J10" s="39">
        <v>121</v>
      </c>
      <c r="K10" s="40"/>
      <c r="L10" s="39"/>
    </row>
    <row r="11" spans="1:12" ht="15" x14ac:dyDescent="0.25">
      <c r="A11" s="61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62"/>
      <c r="B12" s="16"/>
      <c r="C12" s="8"/>
      <c r="D12" s="17" t="s">
        <v>29</v>
      </c>
      <c r="E12" s="9"/>
      <c r="F12" s="18">
        <f>SUM(F6:F11)</f>
        <v>240</v>
      </c>
      <c r="G12" s="18">
        <f>SUM(G6:G11)</f>
        <v>32.370000000000005</v>
      </c>
      <c r="H12" s="18">
        <f>SUM(H6:H11)</f>
        <v>20.52</v>
      </c>
      <c r="I12" s="18">
        <f>SUM(I6:I11)</f>
        <v>100.29999999999998</v>
      </c>
      <c r="J12" s="18">
        <f>SUM(J6:J11)</f>
        <v>715</v>
      </c>
      <c r="K12" s="22"/>
      <c r="L12" s="18">
        <v>68</v>
      </c>
    </row>
    <row r="13" spans="1:12" ht="15" x14ac:dyDescent="0.25">
      <c r="A13" s="47">
        <f>A6</f>
        <v>1</v>
      </c>
      <c r="B13" s="13">
        <f>B6</f>
        <v>1</v>
      </c>
      <c r="C13" s="10" t="s">
        <v>23</v>
      </c>
      <c r="D13" s="7" t="s">
        <v>24</v>
      </c>
      <c r="E13" s="38" t="s">
        <v>112</v>
      </c>
      <c r="F13" s="39">
        <v>60</v>
      </c>
      <c r="G13" s="39">
        <v>7.0000000000000007E-2</v>
      </c>
      <c r="H13" s="39">
        <v>3.06</v>
      </c>
      <c r="I13" s="39">
        <v>6.7</v>
      </c>
      <c r="J13" s="39">
        <v>55</v>
      </c>
      <c r="K13" s="40" t="s">
        <v>117</v>
      </c>
      <c r="L13" s="39"/>
    </row>
    <row r="14" spans="1:12" ht="12" customHeight="1" x14ac:dyDescent="0.25">
      <c r="A14" s="67" t="s">
        <v>77</v>
      </c>
      <c r="B14" s="15"/>
      <c r="C14" s="11"/>
      <c r="D14" s="7" t="s">
        <v>25</v>
      </c>
      <c r="E14" s="38" t="s">
        <v>50</v>
      </c>
      <c r="F14" s="39" t="s">
        <v>40</v>
      </c>
      <c r="G14" s="39">
        <v>1.52</v>
      </c>
      <c r="H14" s="39">
        <v>4.8</v>
      </c>
      <c r="I14" s="39">
        <v>6.4</v>
      </c>
      <c r="J14" s="39">
        <v>75</v>
      </c>
      <c r="K14" s="40" t="s">
        <v>56</v>
      </c>
      <c r="L14" s="39"/>
    </row>
    <row r="15" spans="1:12" ht="15" x14ac:dyDescent="0.25">
      <c r="A15" s="67"/>
      <c r="B15" s="15"/>
      <c r="C15" s="11"/>
      <c r="D15" s="7" t="s">
        <v>26</v>
      </c>
      <c r="E15" s="38" t="s">
        <v>51</v>
      </c>
      <c r="F15" s="39" t="s">
        <v>55</v>
      </c>
      <c r="G15" s="39">
        <v>7.1</v>
      </c>
      <c r="H15" s="39">
        <v>17.899999999999999</v>
      </c>
      <c r="I15" s="39">
        <v>9</v>
      </c>
      <c r="J15" s="39">
        <v>226</v>
      </c>
      <c r="K15" s="40" t="s">
        <v>57</v>
      </c>
      <c r="L15" s="39"/>
    </row>
    <row r="16" spans="1:12" ht="15" x14ac:dyDescent="0.25">
      <c r="A16" s="67"/>
      <c r="B16" s="15"/>
      <c r="C16" s="11"/>
      <c r="D16" s="7" t="s">
        <v>27</v>
      </c>
      <c r="E16" s="38" t="s">
        <v>52</v>
      </c>
      <c r="F16" s="39">
        <v>150</v>
      </c>
      <c r="G16" s="39">
        <v>5.7</v>
      </c>
      <c r="H16" s="39">
        <v>0.67</v>
      </c>
      <c r="I16" s="39">
        <v>31.92</v>
      </c>
      <c r="J16" s="39">
        <v>157</v>
      </c>
      <c r="K16" s="40" t="s">
        <v>58</v>
      </c>
      <c r="L16" s="39"/>
    </row>
    <row r="17" spans="1:12" ht="15" x14ac:dyDescent="0.25">
      <c r="A17" s="67"/>
      <c r="B17" s="15"/>
      <c r="C17" s="11"/>
      <c r="D17" s="7" t="s">
        <v>28</v>
      </c>
      <c r="E17" s="38" t="s">
        <v>53</v>
      </c>
      <c r="F17" s="39">
        <v>200</v>
      </c>
      <c r="G17" s="39">
        <v>0.44</v>
      </c>
      <c r="H17" s="39">
        <v>0</v>
      </c>
      <c r="I17" s="39">
        <v>28.88</v>
      </c>
      <c r="J17" s="39">
        <v>117</v>
      </c>
      <c r="K17" s="40" t="s">
        <v>59</v>
      </c>
      <c r="L17" s="39"/>
    </row>
    <row r="18" spans="1:12" ht="15" x14ac:dyDescent="0.25">
      <c r="A18" s="67"/>
      <c r="B18" s="15"/>
      <c r="C18" s="11"/>
      <c r="D18" s="49" t="s">
        <v>21</v>
      </c>
      <c r="E18" s="38" t="s">
        <v>54</v>
      </c>
      <c r="F18" s="39">
        <v>60</v>
      </c>
      <c r="G18" s="39">
        <v>4.74</v>
      </c>
      <c r="H18" s="39">
        <v>0.8</v>
      </c>
      <c r="I18" s="39">
        <v>26.8</v>
      </c>
      <c r="J18" s="39">
        <v>133</v>
      </c>
      <c r="K18" s="40"/>
      <c r="L18" s="39"/>
    </row>
    <row r="19" spans="1:12" ht="15" x14ac:dyDescent="0.25">
      <c r="A19" s="67"/>
      <c r="B19" s="15"/>
      <c r="C19" s="11"/>
      <c r="D19" s="6"/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68"/>
      <c r="B20" s="16"/>
      <c r="C20" s="8"/>
      <c r="D20" s="17" t="s">
        <v>29</v>
      </c>
      <c r="E20" s="9"/>
      <c r="F20" s="18">
        <f>SUM(F13:F19)</f>
        <v>470</v>
      </c>
      <c r="G20" s="18">
        <f>SUM(G13:G19)</f>
        <v>19.57</v>
      </c>
      <c r="H20" s="18">
        <f>SUM(H13:H19)</f>
        <v>27.23</v>
      </c>
      <c r="I20" s="18">
        <f>SUM(I13:I19)</f>
        <v>109.7</v>
      </c>
      <c r="J20" s="18">
        <f>SUM(J13:J19)</f>
        <v>763</v>
      </c>
      <c r="K20" s="22"/>
      <c r="L20" s="18">
        <v>84.3</v>
      </c>
    </row>
    <row r="21" spans="1:12" ht="15" x14ac:dyDescent="0.2">
      <c r="A21" s="26">
        <f>A6</f>
        <v>1</v>
      </c>
      <c r="B21" s="27">
        <f>B6</f>
        <v>1</v>
      </c>
      <c r="C21" s="69" t="s">
        <v>4</v>
      </c>
      <c r="D21" s="70"/>
      <c r="E21" s="28"/>
      <c r="F21" s="29">
        <f>F12+F20</f>
        <v>710</v>
      </c>
      <c r="G21" s="29">
        <f>G12+G20</f>
        <v>51.940000000000005</v>
      </c>
      <c r="H21" s="29">
        <f>H12+H20</f>
        <v>47.75</v>
      </c>
      <c r="I21" s="29">
        <f>I12+I20</f>
        <v>210</v>
      </c>
      <c r="J21" s="29">
        <f>J12+J20</f>
        <v>1478</v>
      </c>
      <c r="K21" s="29"/>
      <c r="L21" s="29">
        <f>L12+L20</f>
        <v>152.30000000000001</v>
      </c>
    </row>
    <row r="22" spans="1:12" ht="15" x14ac:dyDescent="0.25">
      <c r="A22" s="14">
        <v>1</v>
      </c>
      <c r="B22" s="15">
        <v>2</v>
      </c>
      <c r="C22" s="21" t="s">
        <v>18</v>
      </c>
      <c r="D22" s="5" t="s">
        <v>19</v>
      </c>
      <c r="E22" s="35" t="s">
        <v>60</v>
      </c>
      <c r="F22" s="36" t="s">
        <v>40</v>
      </c>
      <c r="G22" s="36">
        <v>9.9</v>
      </c>
      <c r="H22" s="36">
        <v>10.7</v>
      </c>
      <c r="I22" s="36">
        <v>42</v>
      </c>
      <c r="J22" s="36">
        <v>304</v>
      </c>
      <c r="K22" s="36" t="s">
        <v>65</v>
      </c>
      <c r="L22" s="36"/>
    </row>
    <row r="23" spans="1:12" ht="15" x14ac:dyDescent="0.25">
      <c r="A23" s="63" t="s">
        <v>64</v>
      </c>
      <c r="B23" s="15"/>
      <c r="C23" s="11"/>
      <c r="D23" s="6"/>
      <c r="E23" s="38" t="s">
        <v>61</v>
      </c>
      <c r="F23" s="39">
        <v>40</v>
      </c>
      <c r="G23" s="39">
        <v>1.2</v>
      </c>
      <c r="H23" s="39">
        <v>4.3</v>
      </c>
      <c r="I23" s="39">
        <v>22</v>
      </c>
      <c r="J23" s="39">
        <v>132</v>
      </c>
      <c r="K23" s="39" t="s">
        <v>66</v>
      </c>
      <c r="L23" s="39"/>
    </row>
    <row r="24" spans="1:12" ht="15" x14ac:dyDescent="0.25">
      <c r="A24" s="63"/>
      <c r="B24" s="15"/>
      <c r="C24" s="11"/>
      <c r="D24" s="7" t="s">
        <v>20</v>
      </c>
      <c r="E24" s="38" t="s">
        <v>62</v>
      </c>
      <c r="F24" s="39">
        <v>200</v>
      </c>
      <c r="G24" s="39">
        <v>0.34</v>
      </c>
      <c r="H24" s="39">
        <v>0.02</v>
      </c>
      <c r="I24" s="39">
        <v>24.53</v>
      </c>
      <c r="J24" s="39">
        <v>100</v>
      </c>
      <c r="K24" s="39" t="s">
        <v>67</v>
      </c>
      <c r="L24" s="39"/>
    </row>
    <row r="25" spans="1:12" ht="15" x14ac:dyDescent="0.25">
      <c r="A25" s="63"/>
      <c r="B25" s="15"/>
      <c r="C25" s="11"/>
      <c r="D25" s="7" t="s">
        <v>22</v>
      </c>
      <c r="E25" s="38" t="s">
        <v>45</v>
      </c>
      <c r="F25" s="39">
        <v>100</v>
      </c>
      <c r="G25" s="39">
        <v>5.5</v>
      </c>
      <c r="H25" s="39">
        <v>0.7</v>
      </c>
      <c r="I25" s="39">
        <v>21</v>
      </c>
      <c r="J25" s="39">
        <v>112</v>
      </c>
      <c r="K25" s="40" t="s">
        <v>49</v>
      </c>
      <c r="L25" s="39"/>
    </row>
    <row r="26" spans="1:12" ht="15" x14ac:dyDescent="0.25">
      <c r="A26" s="63"/>
      <c r="B26" s="15"/>
      <c r="C26" s="11"/>
      <c r="D26" s="7" t="s">
        <v>21</v>
      </c>
      <c r="E26" s="38" t="s">
        <v>44</v>
      </c>
      <c r="F26" s="39">
        <v>40</v>
      </c>
      <c r="G26" s="39">
        <v>3</v>
      </c>
      <c r="H26" s="39">
        <v>1.2</v>
      </c>
      <c r="I26" s="39">
        <v>24.6</v>
      </c>
      <c r="J26" s="39">
        <v>121</v>
      </c>
      <c r="K26" s="40"/>
      <c r="L26" s="39"/>
    </row>
    <row r="27" spans="1:12" ht="15" x14ac:dyDescent="0.25">
      <c r="A27" s="63"/>
      <c r="B27" s="15"/>
      <c r="C27" s="11"/>
      <c r="D27" s="6"/>
      <c r="E27" s="38"/>
      <c r="F27" s="39"/>
      <c r="G27" s="39"/>
      <c r="H27" s="39"/>
      <c r="I27" s="39"/>
      <c r="J27" s="39"/>
      <c r="K27" s="40"/>
      <c r="L27" s="39"/>
    </row>
    <row r="28" spans="1:12" ht="15" x14ac:dyDescent="0.25">
      <c r="A28" s="64"/>
      <c r="B28" s="16"/>
      <c r="C28" s="8"/>
      <c r="D28" s="17" t="s">
        <v>29</v>
      </c>
      <c r="E28" s="9"/>
      <c r="F28" s="18">
        <f>SUM(F22:F27)</f>
        <v>380</v>
      </c>
      <c r="G28" s="18">
        <f>SUM(G22:G27)</f>
        <v>19.939999999999998</v>
      </c>
      <c r="H28" s="18">
        <f>SUM(H22:H27)</f>
        <v>16.919999999999998</v>
      </c>
      <c r="I28" s="18">
        <f>SUM(I22:I27)</f>
        <v>134.13</v>
      </c>
      <c r="J28" s="18">
        <f>SUM(J22:J27)</f>
        <v>769</v>
      </c>
      <c r="K28" s="22"/>
      <c r="L28" s="18">
        <v>68</v>
      </c>
    </row>
    <row r="29" spans="1:12" ht="15" x14ac:dyDescent="0.25">
      <c r="A29" s="51">
        <f>A22</f>
        <v>1</v>
      </c>
      <c r="B29" s="13">
        <f>B22</f>
        <v>2</v>
      </c>
      <c r="C29" s="10" t="s">
        <v>23</v>
      </c>
      <c r="D29" s="7" t="s">
        <v>24</v>
      </c>
      <c r="E29" s="38" t="s">
        <v>158</v>
      </c>
      <c r="F29" s="39">
        <v>60</v>
      </c>
      <c r="G29" s="39">
        <v>1.9</v>
      </c>
      <c r="H29" s="39">
        <v>5.81</v>
      </c>
      <c r="I29" s="39">
        <v>1.24</v>
      </c>
      <c r="J29" s="39">
        <v>65</v>
      </c>
      <c r="K29" s="39" t="s">
        <v>159</v>
      </c>
      <c r="L29" s="39"/>
    </row>
    <row r="30" spans="1:12" ht="15" x14ac:dyDescent="0.25">
      <c r="A30" s="65" t="s">
        <v>64</v>
      </c>
      <c r="B30" s="15"/>
      <c r="C30" s="11"/>
      <c r="D30" s="7" t="s">
        <v>25</v>
      </c>
      <c r="E30" s="38" t="s">
        <v>86</v>
      </c>
      <c r="F30" s="39" t="s">
        <v>40</v>
      </c>
      <c r="G30" s="39">
        <v>1.6</v>
      </c>
      <c r="H30" s="39">
        <v>4</v>
      </c>
      <c r="I30" s="39">
        <v>9.6</v>
      </c>
      <c r="J30" s="39">
        <v>81</v>
      </c>
      <c r="K30" s="40" t="s">
        <v>89</v>
      </c>
      <c r="L30" s="39"/>
    </row>
    <row r="31" spans="1:12" ht="15" x14ac:dyDescent="0.25">
      <c r="A31" s="65"/>
      <c r="B31" s="15"/>
      <c r="C31" s="11"/>
      <c r="D31" s="7" t="s">
        <v>26</v>
      </c>
      <c r="E31" s="38" t="s">
        <v>74</v>
      </c>
      <c r="F31" s="39" t="s">
        <v>55</v>
      </c>
      <c r="G31" s="39">
        <v>13.2</v>
      </c>
      <c r="H31" s="39">
        <v>14.4</v>
      </c>
      <c r="I31" s="39">
        <v>8.6</v>
      </c>
      <c r="J31" s="39">
        <v>217</v>
      </c>
      <c r="K31" s="39" t="s">
        <v>70</v>
      </c>
      <c r="L31" s="39"/>
    </row>
    <row r="32" spans="1:12" ht="15" x14ac:dyDescent="0.25">
      <c r="A32" s="65"/>
      <c r="B32" s="15"/>
      <c r="C32" s="11"/>
      <c r="D32" s="7" t="s">
        <v>27</v>
      </c>
      <c r="E32" s="38" t="s">
        <v>75</v>
      </c>
      <c r="F32" s="39">
        <v>150</v>
      </c>
      <c r="G32" s="39">
        <v>8.58</v>
      </c>
      <c r="H32" s="39">
        <v>6</v>
      </c>
      <c r="I32" s="39">
        <v>40.25</v>
      </c>
      <c r="J32" s="39">
        <v>249</v>
      </c>
      <c r="K32" s="39" t="s">
        <v>71</v>
      </c>
      <c r="L32" s="39"/>
    </row>
    <row r="33" spans="1:12" ht="15" x14ac:dyDescent="0.25">
      <c r="A33" s="65"/>
      <c r="B33" s="15"/>
      <c r="C33" s="11"/>
      <c r="D33" s="7" t="s">
        <v>28</v>
      </c>
      <c r="E33" s="38" t="s">
        <v>171</v>
      </c>
      <c r="F33" s="39">
        <v>200</v>
      </c>
      <c r="G33" s="39">
        <v>0.66</v>
      </c>
      <c r="H33" s="39">
        <v>0.09</v>
      </c>
      <c r="I33" s="39">
        <v>32</v>
      </c>
      <c r="J33" s="39">
        <v>131</v>
      </c>
      <c r="K33" s="39" t="s">
        <v>106</v>
      </c>
      <c r="L33" s="39"/>
    </row>
    <row r="34" spans="1:12" ht="15" x14ac:dyDescent="0.25">
      <c r="A34" s="65"/>
      <c r="B34" s="15"/>
      <c r="C34" s="11"/>
      <c r="D34" s="49" t="s">
        <v>21</v>
      </c>
      <c r="E34" s="38" t="s">
        <v>54</v>
      </c>
      <c r="F34" s="39">
        <v>60</v>
      </c>
      <c r="G34" s="39">
        <v>4.74</v>
      </c>
      <c r="H34" s="39">
        <v>0.8</v>
      </c>
      <c r="I34" s="39">
        <v>26.8</v>
      </c>
      <c r="J34" s="39">
        <v>133</v>
      </c>
      <c r="K34" s="40"/>
      <c r="L34" s="39"/>
    </row>
    <row r="35" spans="1:12" ht="15" x14ac:dyDescent="0.25">
      <c r="A35" s="65"/>
      <c r="B35" s="15"/>
      <c r="C35" s="11"/>
      <c r="D35" s="50"/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65"/>
      <c r="B36" s="15"/>
      <c r="C36" s="11"/>
      <c r="D36" s="6"/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65"/>
      <c r="B37" s="15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66"/>
      <c r="B38" s="16"/>
      <c r="C38" s="8"/>
      <c r="D38" s="17" t="s">
        <v>29</v>
      </c>
      <c r="E38" s="9"/>
      <c r="F38" s="18">
        <f>SUM(F29:F37)</f>
        <v>470</v>
      </c>
      <c r="G38" s="18">
        <f t="shared" ref="G38" si="0">SUM(G29:G37)</f>
        <v>30.68</v>
      </c>
      <c r="H38" s="18">
        <f t="shared" ref="H38" si="1">SUM(H29:H37)</f>
        <v>31.1</v>
      </c>
      <c r="I38" s="18">
        <f t="shared" ref="I38" si="2">SUM(I29:I37)</f>
        <v>118.49</v>
      </c>
      <c r="J38" s="18">
        <f t="shared" ref="J38" si="3">SUM(J29:J37)</f>
        <v>876</v>
      </c>
      <c r="K38" s="22"/>
      <c r="L38" s="18">
        <v>84.3</v>
      </c>
    </row>
    <row r="39" spans="1:12" ht="15.75" customHeight="1" x14ac:dyDescent="0.2">
      <c r="A39" s="30">
        <f>A22</f>
        <v>1</v>
      </c>
      <c r="B39" s="30">
        <f>B22</f>
        <v>2</v>
      </c>
      <c r="C39" s="69" t="s">
        <v>4</v>
      </c>
      <c r="D39" s="70"/>
      <c r="E39" s="28"/>
      <c r="F39" s="29">
        <f>F28+F38</f>
        <v>850</v>
      </c>
      <c r="G39" s="29">
        <f t="shared" ref="G39" si="4">G28+G38</f>
        <v>50.62</v>
      </c>
      <c r="H39" s="29">
        <f t="shared" ref="H39" si="5">H28+H38</f>
        <v>48.019999999999996</v>
      </c>
      <c r="I39" s="29">
        <f t="shared" ref="I39" si="6">I28+I38</f>
        <v>252.62</v>
      </c>
      <c r="J39" s="29">
        <f t="shared" ref="J39:L39" si="7">J28+J38</f>
        <v>1645</v>
      </c>
      <c r="K39" s="29"/>
      <c r="L39" s="29">
        <f t="shared" si="7"/>
        <v>152.30000000000001</v>
      </c>
    </row>
    <row r="40" spans="1:12" ht="15" x14ac:dyDescent="0.25">
      <c r="A40" s="19">
        <v>1</v>
      </c>
      <c r="B40" s="20">
        <v>3</v>
      </c>
      <c r="C40" s="21" t="s">
        <v>18</v>
      </c>
      <c r="D40" s="5" t="s">
        <v>19</v>
      </c>
      <c r="E40" s="35" t="s">
        <v>79</v>
      </c>
      <c r="F40" s="36" t="s">
        <v>40</v>
      </c>
      <c r="G40" s="36">
        <v>11.3</v>
      </c>
      <c r="H40" s="36">
        <v>12</v>
      </c>
      <c r="I40" s="37">
        <v>51</v>
      </c>
      <c r="J40" s="36">
        <v>357</v>
      </c>
      <c r="K40" s="37" t="s">
        <v>80</v>
      </c>
      <c r="L40" s="36"/>
    </row>
    <row r="41" spans="1:12" ht="15" x14ac:dyDescent="0.25">
      <c r="A41" s="61" t="s">
        <v>78</v>
      </c>
      <c r="B41" s="15"/>
      <c r="C41" s="11"/>
      <c r="D41" s="6"/>
      <c r="E41" s="38" t="s">
        <v>81</v>
      </c>
      <c r="F41" s="39">
        <v>12</v>
      </c>
      <c r="G41" s="39">
        <v>2.76</v>
      </c>
      <c r="H41" s="39">
        <v>3.54</v>
      </c>
      <c r="I41" s="40"/>
      <c r="J41" s="39">
        <v>43</v>
      </c>
      <c r="K41" s="40" t="s">
        <v>82</v>
      </c>
      <c r="L41" s="39"/>
    </row>
    <row r="42" spans="1:12" ht="15" x14ac:dyDescent="0.25">
      <c r="A42" s="61"/>
      <c r="B42" s="15"/>
      <c r="C42" s="11"/>
      <c r="D42" s="7" t="s">
        <v>20</v>
      </c>
      <c r="E42" s="38" t="s">
        <v>83</v>
      </c>
      <c r="F42" s="39">
        <v>200</v>
      </c>
      <c r="G42" s="39">
        <v>1.52</v>
      </c>
      <c r="H42" s="39">
        <v>1.35</v>
      </c>
      <c r="I42" s="40">
        <v>15.9</v>
      </c>
      <c r="J42" s="39">
        <v>82</v>
      </c>
      <c r="K42" s="40" t="s">
        <v>84</v>
      </c>
      <c r="L42" s="39"/>
    </row>
    <row r="43" spans="1:12" ht="15" x14ac:dyDescent="0.25">
      <c r="A43" s="61"/>
      <c r="B43" s="15"/>
      <c r="C43" s="11"/>
      <c r="D43" s="49"/>
      <c r="E43" s="48" t="s">
        <v>63</v>
      </c>
      <c r="F43" s="39" t="s">
        <v>68</v>
      </c>
      <c r="G43" s="39">
        <v>5.7</v>
      </c>
      <c r="H43" s="39">
        <v>5.0999999999999996</v>
      </c>
      <c r="I43" s="39">
        <v>20.100000000000001</v>
      </c>
      <c r="J43" s="39">
        <v>149</v>
      </c>
      <c r="K43" s="40"/>
      <c r="L43" s="39"/>
    </row>
    <row r="44" spans="1:12" ht="15" x14ac:dyDescent="0.25">
      <c r="A44" s="61"/>
      <c r="B44" s="15"/>
      <c r="C44" s="11"/>
      <c r="D44" s="49" t="s">
        <v>21</v>
      </c>
      <c r="E44" s="38" t="s">
        <v>44</v>
      </c>
      <c r="F44" s="39">
        <v>40</v>
      </c>
      <c r="G44" s="39">
        <v>3</v>
      </c>
      <c r="H44" s="39">
        <v>1.2</v>
      </c>
      <c r="I44" s="40">
        <v>24.6</v>
      </c>
      <c r="J44" s="39">
        <v>121</v>
      </c>
      <c r="K44" s="40"/>
      <c r="L44" s="39"/>
    </row>
    <row r="45" spans="1:12" ht="15" x14ac:dyDescent="0.25">
      <c r="A45" s="61"/>
      <c r="B45" s="15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61"/>
      <c r="B46" s="15"/>
      <c r="C46" s="11"/>
      <c r="D46" s="6"/>
      <c r="E46" s="38"/>
      <c r="F46" s="39"/>
      <c r="G46" s="39"/>
      <c r="H46" s="39"/>
      <c r="I46" s="39"/>
      <c r="J46" s="39"/>
      <c r="K46" s="40"/>
      <c r="L46" s="39"/>
    </row>
    <row r="47" spans="1:12" ht="15" x14ac:dyDescent="0.25">
      <c r="A47" s="62"/>
      <c r="B47" s="16"/>
      <c r="C47" s="8"/>
      <c r="D47" s="17" t="s">
        <v>29</v>
      </c>
      <c r="E47" s="9"/>
      <c r="F47" s="18">
        <f>SUM(F40:F46)</f>
        <v>252</v>
      </c>
      <c r="G47" s="18">
        <f t="shared" ref="G47" si="8">SUM(G40:G46)</f>
        <v>24.28</v>
      </c>
      <c r="H47" s="18">
        <f t="shared" ref="H47" si="9">SUM(H40:H46)</f>
        <v>23.19</v>
      </c>
      <c r="I47" s="18">
        <f t="shared" ref="I47" si="10">SUM(I40:I46)</f>
        <v>111.6</v>
      </c>
      <c r="J47" s="18">
        <f t="shared" ref="J47" si="11">SUM(J40:J46)</f>
        <v>752</v>
      </c>
      <c r="K47" s="22"/>
      <c r="L47" s="18">
        <v>68</v>
      </c>
    </row>
    <row r="48" spans="1:12" ht="15" x14ac:dyDescent="0.25">
      <c r="A48" s="23">
        <f>A40</f>
        <v>1</v>
      </c>
      <c r="B48" s="13">
        <f>B40</f>
        <v>3</v>
      </c>
      <c r="C48" s="10" t="s">
        <v>23</v>
      </c>
      <c r="D48" s="7" t="s">
        <v>24</v>
      </c>
      <c r="E48" s="38" t="s">
        <v>85</v>
      </c>
      <c r="F48" s="39">
        <v>60</v>
      </c>
      <c r="G48" s="39">
        <v>0.9</v>
      </c>
      <c r="H48" s="39">
        <v>3.05</v>
      </c>
      <c r="I48" s="39">
        <v>7.82</v>
      </c>
      <c r="J48" s="39">
        <v>62</v>
      </c>
      <c r="K48" s="40" t="s">
        <v>88</v>
      </c>
      <c r="L48" s="39"/>
    </row>
    <row r="49" spans="1:12" ht="15" x14ac:dyDescent="0.25">
      <c r="A49" s="61" t="s">
        <v>78</v>
      </c>
      <c r="B49" s="15"/>
      <c r="C49" s="11"/>
      <c r="D49" s="7" t="s">
        <v>25</v>
      </c>
      <c r="E49" s="38" t="s">
        <v>73</v>
      </c>
      <c r="F49" s="39">
        <v>200</v>
      </c>
      <c r="G49" s="39">
        <v>2.16</v>
      </c>
      <c r="H49" s="39">
        <v>2.2400000000000002</v>
      </c>
      <c r="I49" s="39">
        <v>14</v>
      </c>
      <c r="J49" s="39">
        <v>85</v>
      </c>
      <c r="K49" s="39" t="s">
        <v>69</v>
      </c>
      <c r="L49" s="39"/>
    </row>
    <row r="50" spans="1:12" ht="15" x14ac:dyDescent="0.25">
      <c r="A50" s="61"/>
      <c r="B50" s="15"/>
      <c r="C50" s="11"/>
      <c r="D50" s="7" t="s">
        <v>26</v>
      </c>
      <c r="E50" s="38" t="s">
        <v>172</v>
      </c>
      <c r="F50" s="39" t="s">
        <v>55</v>
      </c>
      <c r="G50" s="39">
        <v>15.28</v>
      </c>
      <c r="H50" s="39">
        <v>14.84</v>
      </c>
      <c r="I50" s="39">
        <v>2.9</v>
      </c>
      <c r="J50" s="39">
        <v>206</v>
      </c>
      <c r="K50" s="40" t="s">
        <v>173</v>
      </c>
      <c r="L50" s="39"/>
    </row>
    <row r="51" spans="1:12" ht="15" x14ac:dyDescent="0.25">
      <c r="A51" s="61"/>
      <c r="B51" s="15"/>
      <c r="C51" s="11"/>
      <c r="D51" s="55" t="s">
        <v>27</v>
      </c>
      <c r="E51" s="38" t="s">
        <v>160</v>
      </c>
      <c r="F51" s="39">
        <v>150</v>
      </c>
      <c r="G51" s="39">
        <v>2.88</v>
      </c>
      <c r="H51" s="39">
        <v>4.32</v>
      </c>
      <c r="I51" s="39">
        <v>23</v>
      </c>
      <c r="J51" s="39">
        <v>143</v>
      </c>
      <c r="K51" s="40" t="s">
        <v>161</v>
      </c>
      <c r="L51" s="39"/>
    </row>
    <row r="52" spans="1:12" ht="15" x14ac:dyDescent="0.25">
      <c r="A52" s="61"/>
      <c r="B52" s="15"/>
      <c r="C52" s="11"/>
      <c r="D52" s="49" t="s">
        <v>28</v>
      </c>
      <c r="E52" s="38" t="s">
        <v>87</v>
      </c>
      <c r="F52" s="39">
        <v>200</v>
      </c>
      <c r="G52" s="39">
        <v>0.1</v>
      </c>
      <c r="H52" s="39">
        <v>0</v>
      </c>
      <c r="I52" s="39">
        <v>24.2</v>
      </c>
      <c r="J52" s="39">
        <v>97</v>
      </c>
      <c r="K52" s="40" t="s">
        <v>90</v>
      </c>
      <c r="L52" s="39"/>
    </row>
    <row r="53" spans="1:12" ht="15" x14ac:dyDescent="0.25">
      <c r="A53" s="61"/>
      <c r="B53" s="15"/>
      <c r="C53" s="11"/>
      <c r="D53" s="49" t="s">
        <v>21</v>
      </c>
      <c r="E53" s="38" t="s">
        <v>54</v>
      </c>
      <c r="F53" s="39">
        <v>60</v>
      </c>
      <c r="G53" s="39">
        <v>4.74</v>
      </c>
      <c r="H53" s="39">
        <v>0.8</v>
      </c>
      <c r="I53" s="39">
        <v>26.8</v>
      </c>
      <c r="J53" s="39">
        <v>133</v>
      </c>
      <c r="K53" s="40"/>
      <c r="L53" s="39"/>
    </row>
    <row r="54" spans="1:12" ht="15" x14ac:dyDescent="0.25">
      <c r="A54" s="61"/>
      <c r="B54" s="15"/>
      <c r="C54" s="11"/>
      <c r="D54" s="38"/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61"/>
      <c r="B55" s="15"/>
      <c r="C55" s="11"/>
      <c r="D55" s="38"/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61"/>
      <c r="B56" s="15"/>
      <c r="C56" s="11"/>
      <c r="D56" s="6"/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61"/>
      <c r="B57" s="15"/>
      <c r="C57" s="11"/>
      <c r="D57" s="6"/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62"/>
      <c r="B58" s="16"/>
      <c r="C58" s="8"/>
      <c r="D58" s="17" t="s">
        <v>29</v>
      </c>
      <c r="E58" s="9"/>
      <c r="F58" s="18">
        <f>SUM(F48:F57)</f>
        <v>670</v>
      </c>
      <c r="G58" s="18">
        <f t="shared" ref="G58" si="12">SUM(G48:G57)</f>
        <v>26.060000000000002</v>
      </c>
      <c r="H58" s="18">
        <f t="shared" ref="H58" si="13">SUM(H48:H57)</f>
        <v>25.25</v>
      </c>
      <c r="I58" s="18">
        <f t="shared" ref="I58" si="14">SUM(I48:I57)</f>
        <v>98.72</v>
      </c>
      <c r="J58" s="18">
        <f t="shared" ref="J58" si="15">SUM(J48:J57)</f>
        <v>726</v>
      </c>
      <c r="K58" s="22"/>
      <c r="L58" s="18">
        <v>84.3</v>
      </c>
    </row>
    <row r="59" spans="1:12" ht="15.75" customHeight="1" thickBot="1" x14ac:dyDescent="0.25">
      <c r="A59" s="26">
        <f>A40</f>
        <v>1</v>
      </c>
      <c r="B59" s="27">
        <f>B40</f>
        <v>3</v>
      </c>
      <c r="C59" s="69" t="s">
        <v>4</v>
      </c>
      <c r="D59" s="70"/>
      <c r="E59" s="28"/>
      <c r="F59" s="29">
        <f>F47+F58</f>
        <v>922</v>
      </c>
      <c r="G59" s="29">
        <f t="shared" ref="G59" si="16">G47+G58</f>
        <v>50.34</v>
      </c>
      <c r="H59" s="29">
        <f t="shared" ref="H59" si="17">H47+H58</f>
        <v>48.44</v>
      </c>
      <c r="I59" s="29">
        <f t="shared" ref="I59" si="18">I47+I58</f>
        <v>210.32</v>
      </c>
      <c r="J59" s="29">
        <f t="shared" ref="J59:L59" si="19">J47+J58</f>
        <v>1478</v>
      </c>
      <c r="K59" s="29"/>
      <c r="L59" s="29">
        <f t="shared" si="19"/>
        <v>152.30000000000001</v>
      </c>
    </row>
    <row r="60" spans="1:12" ht="15" x14ac:dyDescent="0.25">
      <c r="A60" s="19">
        <v>1</v>
      </c>
      <c r="B60" s="20">
        <v>4</v>
      </c>
      <c r="C60" s="21" t="s">
        <v>18</v>
      </c>
      <c r="D60" s="38"/>
      <c r="E60" s="35" t="s">
        <v>92</v>
      </c>
      <c r="F60" s="36">
        <v>50</v>
      </c>
      <c r="G60" s="36">
        <v>11.91</v>
      </c>
      <c r="H60" s="36">
        <v>6.07</v>
      </c>
      <c r="I60" s="36">
        <v>28.09</v>
      </c>
      <c r="J60" s="36">
        <v>215</v>
      </c>
      <c r="K60" s="37" t="s">
        <v>96</v>
      </c>
      <c r="L60" s="36"/>
    </row>
    <row r="61" spans="1:12" ht="15" x14ac:dyDescent="0.25">
      <c r="A61" s="61" t="s">
        <v>91</v>
      </c>
      <c r="B61" s="15"/>
      <c r="C61" s="11"/>
      <c r="D61" s="52" t="s">
        <v>100</v>
      </c>
      <c r="E61" s="38" t="s">
        <v>93</v>
      </c>
      <c r="F61" s="39" t="s">
        <v>95</v>
      </c>
      <c r="G61" s="39">
        <v>6.45</v>
      </c>
      <c r="H61" s="39">
        <v>8.3000000000000007</v>
      </c>
      <c r="I61" s="39">
        <v>33.270000000000003</v>
      </c>
      <c r="J61" s="39">
        <v>234</v>
      </c>
      <c r="K61" s="40" t="s">
        <v>97</v>
      </c>
      <c r="L61" s="39"/>
    </row>
    <row r="62" spans="1:12" ht="15" x14ac:dyDescent="0.25">
      <c r="A62" s="61"/>
      <c r="B62" s="15"/>
      <c r="C62" s="11"/>
      <c r="D62" s="53" t="s">
        <v>99</v>
      </c>
      <c r="E62" s="38" t="s">
        <v>94</v>
      </c>
      <c r="F62" s="39">
        <v>200</v>
      </c>
      <c r="G62" s="39">
        <v>0.13</v>
      </c>
      <c r="H62" s="39">
        <v>0.02</v>
      </c>
      <c r="I62" s="39">
        <v>15.2</v>
      </c>
      <c r="J62" s="39">
        <v>62</v>
      </c>
      <c r="K62" s="40" t="s">
        <v>98</v>
      </c>
      <c r="L62" s="39"/>
    </row>
    <row r="63" spans="1:12" ht="15" x14ac:dyDescent="0.25">
      <c r="A63" s="61"/>
      <c r="B63" s="15"/>
      <c r="C63" s="11"/>
      <c r="D63" s="60" t="s">
        <v>22</v>
      </c>
      <c r="E63" s="38" t="s">
        <v>45</v>
      </c>
      <c r="F63" s="39">
        <v>100</v>
      </c>
      <c r="G63" s="39">
        <v>0.8</v>
      </c>
      <c r="H63" s="39">
        <v>0.2</v>
      </c>
      <c r="I63" s="39">
        <v>7.5</v>
      </c>
      <c r="J63" s="39">
        <v>38</v>
      </c>
      <c r="K63" s="40" t="s">
        <v>49</v>
      </c>
      <c r="L63" s="39"/>
    </row>
    <row r="64" spans="1:12" ht="15" x14ac:dyDescent="0.25">
      <c r="A64" s="61"/>
      <c r="B64" s="15"/>
      <c r="C64" s="11"/>
      <c r="D64" s="53" t="s">
        <v>21</v>
      </c>
      <c r="E64" s="38" t="s">
        <v>44</v>
      </c>
      <c r="F64" s="39">
        <v>40</v>
      </c>
      <c r="G64" s="39">
        <v>3</v>
      </c>
      <c r="H64" s="39">
        <v>1.2</v>
      </c>
      <c r="I64" s="39">
        <v>24.6</v>
      </c>
      <c r="J64" s="39">
        <v>121</v>
      </c>
      <c r="K64" s="40"/>
      <c r="L64" s="39"/>
    </row>
    <row r="65" spans="1:12" ht="15" x14ac:dyDescent="0.25">
      <c r="A65" s="61"/>
      <c r="B65" s="15"/>
      <c r="C65" s="11"/>
      <c r="D65" s="6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61"/>
      <c r="B66" s="15"/>
      <c r="C66" s="11"/>
      <c r="D66" s="6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62"/>
      <c r="B67" s="16"/>
      <c r="C67" s="8"/>
      <c r="D67" s="17" t="s">
        <v>29</v>
      </c>
      <c r="E67" s="9"/>
      <c r="F67" s="18">
        <f>SUM(F60:F66)</f>
        <v>390</v>
      </c>
      <c r="G67" s="18">
        <f t="shared" ref="G67" si="20">SUM(G60:G66)</f>
        <v>22.29</v>
      </c>
      <c r="H67" s="18">
        <f t="shared" ref="H67" si="21">SUM(H60:H66)</f>
        <v>15.79</v>
      </c>
      <c r="I67" s="18">
        <f t="shared" ref="I67" si="22">SUM(I60:I66)</f>
        <v>108.66</v>
      </c>
      <c r="J67" s="18">
        <f t="shared" ref="J67" si="23">SUM(J60:J66)</f>
        <v>670</v>
      </c>
      <c r="K67" s="22"/>
      <c r="L67" s="18">
        <v>68</v>
      </c>
    </row>
    <row r="68" spans="1:12" ht="15" x14ac:dyDescent="0.25">
      <c r="A68" s="23">
        <f>A60</f>
        <v>1</v>
      </c>
      <c r="B68" s="13">
        <f>B60</f>
        <v>4</v>
      </c>
      <c r="C68" s="10" t="s">
        <v>23</v>
      </c>
      <c r="D68" s="49" t="s">
        <v>110</v>
      </c>
      <c r="E68" s="38" t="s">
        <v>162</v>
      </c>
      <c r="F68" s="39">
        <v>60</v>
      </c>
      <c r="G68" s="39">
        <v>0.48</v>
      </c>
      <c r="H68" s="39">
        <v>0.06</v>
      </c>
      <c r="I68" s="39">
        <v>1.02</v>
      </c>
      <c r="J68" s="39">
        <v>6</v>
      </c>
      <c r="K68" s="40" t="s">
        <v>163</v>
      </c>
      <c r="L68" s="39"/>
    </row>
    <row r="69" spans="1:12" ht="15" x14ac:dyDescent="0.25">
      <c r="A69" s="61" t="s">
        <v>91</v>
      </c>
      <c r="B69" s="15"/>
      <c r="C69" s="11"/>
      <c r="D69" s="7" t="s">
        <v>25</v>
      </c>
      <c r="E69" s="38" t="s">
        <v>101</v>
      </c>
      <c r="F69" s="39" t="s">
        <v>40</v>
      </c>
      <c r="G69" s="39">
        <v>1.6</v>
      </c>
      <c r="H69" s="39">
        <v>5.04</v>
      </c>
      <c r="I69" s="39">
        <v>8.8000000000000007</v>
      </c>
      <c r="J69" s="39">
        <v>87</v>
      </c>
      <c r="K69" s="40" t="s">
        <v>104</v>
      </c>
      <c r="L69" s="39"/>
    </row>
    <row r="70" spans="1:12" ht="15" x14ac:dyDescent="0.25">
      <c r="A70" s="61"/>
      <c r="B70" s="15"/>
      <c r="C70" s="11"/>
      <c r="D70" s="7" t="s">
        <v>26</v>
      </c>
      <c r="E70" s="38" t="s">
        <v>102</v>
      </c>
      <c r="F70" s="39">
        <v>200</v>
      </c>
      <c r="G70" s="39">
        <v>16.829999999999998</v>
      </c>
      <c r="H70" s="39">
        <v>37.56</v>
      </c>
      <c r="I70" s="39">
        <v>34.520000000000003</v>
      </c>
      <c r="J70" s="39">
        <v>544</v>
      </c>
      <c r="K70" s="40" t="s">
        <v>105</v>
      </c>
      <c r="L70" s="39"/>
    </row>
    <row r="71" spans="1:12" ht="15" x14ac:dyDescent="0.25">
      <c r="A71" s="61"/>
      <c r="B71" s="15"/>
      <c r="C71" s="11"/>
      <c r="D71" s="7" t="s">
        <v>28</v>
      </c>
      <c r="E71" s="38" t="s">
        <v>171</v>
      </c>
      <c r="F71" s="39">
        <v>200</v>
      </c>
      <c r="G71" s="39">
        <v>0.66</v>
      </c>
      <c r="H71" s="39">
        <v>0.09</v>
      </c>
      <c r="I71" s="39">
        <v>32</v>
      </c>
      <c r="J71" s="39">
        <v>131</v>
      </c>
      <c r="K71" s="39" t="s">
        <v>106</v>
      </c>
      <c r="L71" s="39"/>
    </row>
    <row r="72" spans="1:12" ht="15" x14ac:dyDescent="0.25">
      <c r="A72" s="61"/>
      <c r="B72" s="15"/>
      <c r="C72" s="11"/>
      <c r="D72" s="7" t="s">
        <v>21</v>
      </c>
      <c r="E72" s="38" t="s">
        <v>54</v>
      </c>
      <c r="F72" s="39">
        <v>60</v>
      </c>
      <c r="G72" s="39">
        <v>4.74</v>
      </c>
      <c r="H72" s="39">
        <v>0.8</v>
      </c>
      <c r="I72" s="39">
        <v>26.8</v>
      </c>
      <c r="J72" s="39">
        <v>133</v>
      </c>
      <c r="K72" s="40"/>
      <c r="L72" s="39"/>
    </row>
    <row r="73" spans="1:12" ht="15" x14ac:dyDescent="0.25">
      <c r="A73" s="61"/>
      <c r="B73" s="15"/>
      <c r="C73" s="11"/>
      <c r="D73" s="38"/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61"/>
      <c r="B74" s="15"/>
      <c r="C74" s="11"/>
      <c r="D74" s="6"/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61"/>
      <c r="B75" s="15"/>
      <c r="C75" s="11"/>
      <c r="D75" s="6"/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61"/>
      <c r="B76" s="15"/>
      <c r="C76" s="11"/>
      <c r="D76" s="6"/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62"/>
      <c r="B77" s="16"/>
      <c r="C77" s="8"/>
      <c r="D77" s="17" t="s">
        <v>29</v>
      </c>
      <c r="E77" s="9"/>
      <c r="F77" s="18">
        <f>SUM(F68:F76)</f>
        <v>520</v>
      </c>
      <c r="G77" s="18">
        <f t="shared" ref="G77" si="24">SUM(G68:G76)</f>
        <v>24.309999999999995</v>
      </c>
      <c r="H77" s="18">
        <f t="shared" ref="H77" si="25">SUM(H68:H76)</f>
        <v>43.550000000000004</v>
      </c>
      <c r="I77" s="18">
        <f t="shared" ref="I77" si="26">SUM(I68:I76)</f>
        <v>103.14</v>
      </c>
      <c r="J77" s="18">
        <f t="shared" ref="J77" si="27">SUM(J68:J76)</f>
        <v>901</v>
      </c>
      <c r="K77" s="22"/>
      <c r="L77" s="18">
        <v>84.3</v>
      </c>
    </row>
    <row r="78" spans="1:12" ht="15.75" customHeight="1" thickBot="1" x14ac:dyDescent="0.25">
      <c r="A78" s="26">
        <f>A60</f>
        <v>1</v>
      </c>
      <c r="B78" s="27">
        <f>B60</f>
        <v>4</v>
      </c>
      <c r="C78" s="69" t="s">
        <v>4</v>
      </c>
      <c r="D78" s="70"/>
      <c r="E78" s="28"/>
      <c r="F78" s="29">
        <f>F67+F77</f>
        <v>910</v>
      </c>
      <c r="G78" s="29">
        <f t="shared" ref="G78" si="28">G67+G77</f>
        <v>46.599999999999994</v>
      </c>
      <c r="H78" s="29">
        <f t="shared" ref="H78" si="29">H67+H77</f>
        <v>59.34</v>
      </c>
      <c r="I78" s="29">
        <f t="shared" ref="I78" si="30">I67+I77</f>
        <v>211.8</v>
      </c>
      <c r="J78" s="29">
        <f t="shared" ref="J78:L78" si="31">J67+J77</f>
        <v>1571</v>
      </c>
      <c r="K78" s="29"/>
      <c r="L78" s="29">
        <f t="shared" si="31"/>
        <v>152.30000000000001</v>
      </c>
    </row>
    <row r="79" spans="1:12" ht="15" x14ac:dyDescent="0.25">
      <c r="A79" s="19">
        <v>1</v>
      </c>
      <c r="B79" s="20">
        <v>5</v>
      </c>
      <c r="C79" s="21" t="s">
        <v>18</v>
      </c>
      <c r="D79" s="5" t="s">
        <v>19</v>
      </c>
      <c r="E79" s="35" t="s">
        <v>108</v>
      </c>
      <c r="F79" s="36" t="s">
        <v>40</v>
      </c>
      <c r="G79" s="36">
        <v>8.89</v>
      </c>
      <c r="H79" s="36">
        <v>13.1</v>
      </c>
      <c r="I79" s="36">
        <v>39.299999999999997</v>
      </c>
      <c r="J79" s="36">
        <v>311</v>
      </c>
      <c r="K79" s="37" t="s">
        <v>97</v>
      </c>
      <c r="L79" s="36"/>
    </row>
    <row r="80" spans="1:12" ht="15" x14ac:dyDescent="0.25">
      <c r="A80" s="61" t="s">
        <v>107</v>
      </c>
      <c r="B80" s="15"/>
      <c r="C80" s="11"/>
      <c r="D80" s="6"/>
      <c r="E80" s="38" t="s">
        <v>81</v>
      </c>
      <c r="F80" s="39">
        <v>12</v>
      </c>
      <c r="G80" s="39">
        <v>2.76</v>
      </c>
      <c r="H80" s="39">
        <v>3.54</v>
      </c>
      <c r="I80" s="39"/>
      <c r="J80" s="39">
        <v>43</v>
      </c>
      <c r="K80" s="40" t="s">
        <v>82</v>
      </c>
      <c r="L80" s="39"/>
    </row>
    <row r="81" spans="1:12" ht="15" x14ac:dyDescent="0.25">
      <c r="A81" s="61"/>
      <c r="B81" s="15"/>
      <c r="C81" s="11"/>
      <c r="D81" s="7" t="s">
        <v>20</v>
      </c>
      <c r="E81" s="38" t="s">
        <v>109</v>
      </c>
      <c r="F81" s="39">
        <v>200</v>
      </c>
      <c r="G81" s="39">
        <v>4.9000000000000004</v>
      </c>
      <c r="H81" s="39">
        <v>2.7</v>
      </c>
      <c r="I81" s="39">
        <v>16</v>
      </c>
      <c r="J81" s="39">
        <v>108</v>
      </c>
      <c r="K81" s="40" t="s">
        <v>111</v>
      </c>
      <c r="L81" s="39"/>
    </row>
    <row r="82" spans="1:12" ht="15" x14ac:dyDescent="0.25">
      <c r="A82" s="61"/>
      <c r="B82" s="15"/>
      <c r="C82" s="11"/>
      <c r="D82" s="7"/>
      <c r="E82" s="48" t="s">
        <v>63</v>
      </c>
      <c r="F82" s="39" t="s">
        <v>68</v>
      </c>
      <c r="G82" s="39">
        <v>5.7</v>
      </c>
      <c r="H82" s="39">
        <v>5.0999999999999996</v>
      </c>
      <c r="I82" s="39">
        <v>20.100000000000001</v>
      </c>
      <c r="J82" s="39">
        <v>149</v>
      </c>
      <c r="K82" s="40"/>
      <c r="L82" s="39"/>
    </row>
    <row r="83" spans="1:12" ht="15" x14ac:dyDescent="0.25">
      <c r="A83" s="61"/>
      <c r="B83" s="15"/>
      <c r="C83" s="11"/>
      <c r="D83" s="7" t="s">
        <v>21</v>
      </c>
      <c r="E83" s="38" t="s">
        <v>44</v>
      </c>
      <c r="F83" s="39">
        <v>40</v>
      </c>
      <c r="G83" s="39">
        <v>3</v>
      </c>
      <c r="H83" s="39">
        <v>1.2</v>
      </c>
      <c r="I83" s="39">
        <v>24.6</v>
      </c>
      <c r="J83" s="39">
        <v>121</v>
      </c>
      <c r="K83" s="40"/>
      <c r="L83" s="39"/>
    </row>
    <row r="84" spans="1:12" ht="15" x14ac:dyDescent="0.25">
      <c r="A84" s="61"/>
      <c r="B84" s="15"/>
      <c r="C84" s="11"/>
      <c r="D84" s="6"/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61"/>
      <c r="B85" s="15"/>
      <c r="C85" s="11"/>
      <c r="D85" s="6"/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62"/>
      <c r="B86" s="16"/>
      <c r="C86" s="8"/>
      <c r="D86" s="17" t="s">
        <v>29</v>
      </c>
      <c r="E86" s="9"/>
      <c r="F86" s="18">
        <f>SUM(F79:F85)</f>
        <v>252</v>
      </c>
      <c r="G86" s="18">
        <f t="shared" ref="G86" si="32">SUM(G79:G85)</f>
        <v>25.25</v>
      </c>
      <c r="H86" s="18">
        <f t="shared" ref="H86" si="33">SUM(H79:H85)</f>
        <v>25.639999999999997</v>
      </c>
      <c r="I86" s="18">
        <f t="shared" ref="I86" si="34">SUM(I79:I85)</f>
        <v>100</v>
      </c>
      <c r="J86" s="18">
        <f t="shared" ref="J86" si="35">SUM(J79:J85)</f>
        <v>732</v>
      </c>
      <c r="K86" s="22"/>
      <c r="L86" s="18">
        <v>68</v>
      </c>
    </row>
    <row r="87" spans="1:12" ht="15" x14ac:dyDescent="0.25">
      <c r="A87" s="23">
        <f>A79</f>
        <v>1</v>
      </c>
      <c r="B87" s="13">
        <f>B79</f>
        <v>5</v>
      </c>
      <c r="C87" s="10" t="s">
        <v>23</v>
      </c>
      <c r="D87" s="7" t="s">
        <v>24</v>
      </c>
      <c r="E87" s="38" t="s">
        <v>164</v>
      </c>
      <c r="F87" s="39">
        <v>60</v>
      </c>
      <c r="G87" s="39">
        <v>1.02</v>
      </c>
      <c r="H87" s="39">
        <v>3</v>
      </c>
      <c r="I87" s="39">
        <v>5.0999999999999996</v>
      </c>
      <c r="J87" s="39">
        <v>52</v>
      </c>
      <c r="K87" s="40" t="s">
        <v>165</v>
      </c>
      <c r="L87" s="39"/>
    </row>
    <row r="88" spans="1:12" ht="15" x14ac:dyDescent="0.25">
      <c r="A88" s="61" t="s">
        <v>107</v>
      </c>
      <c r="B88" s="15"/>
      <c r="C88" s="11"/>
      <c r="D88" s="7" t="s">
        <v>25</v>
      </c>
      <c r="E88" s="38" t="s">
        <v>113</v>
      </c>
      <c r="F88" s="39" t="s">
        <v>40</v>
      </c>
      <c r="G88" s="39">
        <v>1.6800000000000002</v>
      </c>
      <c r="H88" s="39">
        <v>6</v>
      </c>
      <c r="I88" s="39">
        <v>7.28</v>
      </c>
      <c r="J88" s="39">
        <v>90</v>
      </c>
      <c r="K88" s="40" t="s">
        <v>118</v>
      </c>
      <c r="L88" s="39"/>
    </row>
    <row r="89" spans="1:12" ht="15" x14ac:dyDescent="0.25">
      <c r="A89" s="61"/>
      <c r="B89" s="15"/>
      <c r="C89" s="11"/>
      <c r="D89" s="7" t="s">
        <v>26</v>
      </c>
      <c r="E89" s="38" t="s">
        <v>114</v>
      </c>
      <c r="F89" s="39" t="s">
        <v>55</v>
      </c>
      <c r="G89" s="39">
        <v>21.18</v>
      </c>
      <c r="H89" s="39">
        <v>14.48</v>
      </c>
      <c r="I89" s="39">
        <v>29.6</v>
      </c>
      <c r="J89" s="39">
        <v>333</v>
      </c>
      <c r="K89" s="40" t="s">
        <v>119</v>
      </c>
      <c r="L89" s="39"/>
    </row>
    <row r="90" spans="1:12" ht="15" x14ac:dyDescent="0.25">
      <c r="A90" s="61"/>
      <c r="B90" s="15"/>
      <c r="C90" s="11"/>
      <c r="D90" s="7" t="s">
        <v>27</v>
      </c>
      <c r="E90" s="38" t="s">
        <v>115</v>
      </c>
      <c r="F90" s="39">
        <v>150</v>
      </c>
      <c r="G90" s="39">
        <v>3.08</v>
      </c>
      <c r="H90" s="39">
        <v>4.8</v>
      </c>
      <c r="I90" s="39">
        <v>20.420000000000002</v>
      </c>
      <c r="J90" s="39">
        <v>137</v>
      </c>
      <c r="K90" s="40" t="s">
        <v>120</v>
      </c>
      <c r="L90" s="39"/>
    </row>
    <row r="91" spans="1:12" ht="25.5" x14ac:dyDescent="0.25">
      <c r="A91" s="61"/>
      <c r="B91" s="15"/>
      <c r="C91" s="11"/>
      <c r="D91" s="7" t="s">
        <v>28</v>
      </c>
      <c r="E91" s="38" t="s">
        <v>116</v>
      </c>
      <c r="F91" s="39">
        <v>200</v>
      </c>
      <c r="G91" s="39">
        <v>0.09</v>
      </c>
      <c r="H91" s="39">
        <v>0.01</v>
      </c>
      <c r="I91" s="39">
        <v>15.88</v>
      </c>
      <c r="J91" s="39">
        <v>65</v>
      </c>
      <c r="K91" s="40" t="s">
        <v>121</v>
      </c>
      <c r="L91" s="39"/>
    </row>
    <row r="92" spans="1:12" ht="15" x14ac:dyDescent="0.25">
      <c r="A92" s="61"/>
      <c r="B92" s="15"/>
      <c r="C92" s="11"/>
      <c r="D92" s="7" t="s">
        <v>21</v>
      </c>
      <c r="E92" s="38" t="s">
        <v>54</v>
      </c>
      <c r="F92" s="39">
        <v>60</v>
      </c>
      <c r="G92" s="39">
        <v>4.74</v>
      </c>
      <c r="H92" s="39">
        <v>0.8</v>
      </c>
      <c r="I92" s="39">
        <v>26.8</v>
      </c>
      <c r="J92" s="39">
        <v>133</v>
      </c>
      <c r="K92" s="40"/>
      <c r="L92" s="39"/>
    </row>
    <row r="93" spans="1:12" ht="15" x14ac:dyDescent="0.25">
      <c r="A93" s="61"/>
      <c r="B93" s="15"/>
      <c r="C93" s="11"/>
      <c r="D93" s="38"/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61"/>
      <c r="B94" s="15"/>
      <c r="C94" s="11"/>
      <c r="D94" s="6"/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61"/>
      <c r="B95" s="15"/>
      <c r="C95" s="11"/>
      <c r="D95" s="6"/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62"/>
      <c r="B96" s="16"/>
      <c r="C96" s="8"/>
      <c r="D96" s="17" t="s">
        <v>29</v>
      </c>
      <c r="E96" s="9"/>
      <c r="F96" s="18">
        <f>SUM(F87:F95)</f>
        <v>470</v>
      </c>
      <c r="G96" s="18">
        <f t="shared" ref="G96" si="36">SUM(G87:G95)</f>
        <v>31.79</v>
      </c>
      <c r="H96" s="18">
        <f t="shared" ref="H96" si="37">SUM(H87:H95)</f>
        <v>29.090000000000003</v>
      </c>
      <c r="I96" s="18">
        <f t="shared" ref="I96" si="38">SUM(I87:I95)</f>
        <v>105.08</v>
      </c>
      <c r="J96" s="18">
        <f t="shared" ref="J96" si="39">SUM(J87:J95)</f>
        <v>810</v>
      </c>
      <c r="K96" s="22"/>
      <c r="L96" s="18">
        <v>84.3</v>
      </c>
    </row>
    <row r="97" spans="1:12" ht="15.75" customHeight="1" thickBot="1" x14ac:dyDescent="0.25">
      <c r="A97" s="26">
        <f>A79</f>
        <v>1</v>
      </c>
      <c r="B97" s="27">
        <f>B79</f>
        <v>5</v>
      </c>
      <c r="C97" s="69" t="s">
        <v>4</v>
      </c>
      <c r="D97" s="70"/>
      <c r="E97" s="28"/>
      <c r="F97" s="29">
        <f>F86+F96</f>
        <v>722</v>
      </c>
      <c r="G97" s="29">
        <f t="shared" ref="G97" si="40">G86+G96</f>
        <v>57.04</v>
      </c>
      <c r="H97" s="29">
        <f t="shared" ref="H97" si="41">H86+H96</f>
        <v>54.730000000000004</v>
      </c>
      <c r="I97" s="29">
        <f t="shared" ref="I97" si="42">I86+I96</f>
        <v>205.07999999999998</v>
      </c>
      <c r="J97" s="29">
        <f t="shared" ref="J97:L97" si="43">J86+J96</f>
        <v>1542</v>
      </c>
      <c r="K97" s="29"/>
      <c r="L97" s="29">
        <f t="shared" si="43"/>
        <v>152.30000000000001</v>
      </c>
    </row>
    <row r="98" spans="1:12" ht="15" x14ac:dyDescent="0.25">
      <c r="A98" s="19">
        <v>2</v>
      </c>
      <c r="B98" s="20">
        <v>1</v>
      </c>
      <c r="C98" s="21" t="s">
        <v>18</v>
      </c>
      <c r="D98" s="5" t="s">
        <v>19</v>
      </c>
      <c r="E98" s="35" t="s">
        <v>60</v>
      </c>
      <c r="F98" s="36" t="s">
        <v>40</v>
      </c>
      <c r="G98" s="36">
        <v>9.9</v>
      </c>
      <c r="H98" s="36">
        <v>10.7</v>
      </c>
      <c r="I98" s="36">
        <v>42</v>
      </c>
      <c r="J98" s="36">
        <v>304</v>
      </c>
      <c r="K98" s="37" t="s">
        <v>65</v>
      </c>
      <c r="L98" s="36"/>
    </row>
    <row r="99" spans="1:12" ht="15" x14ac:dyDescent="0.25">
      <c r="A99" s="61" t="s">
        <v>77</v>
      </c>
      <c r="B99" s="15"/>
      <c r="C99" s="11"/>
      <c r="D99" s="6"/>
      <c r="E99" s="38" t="s">
        <v>123</v>
      </c>
      <c r="F99" s="39">
        <v>10</v>
      </c>
      <c r="G99" s="39">
        <v>0.08</v>
      </c>
      <c r="H99" s="39">
        <v>7.25</v>
      </c>
      <c r="I99" s="39">
        <v>0.13</v>
      </c>
      <c r="J99" s="39">
        <v>66</v>
      </c>
      <c r="K99" s="40" t="s">
        <v>125</v>
      </c>
      <c r="L99" s="39"/>
    </row>
    <row r="100" spans="1:12" ht="15" x14ac:dyDescent="0.25">
      <c r="A100" s="61"/>
      <c r="B100" s="15"/>
      <c r="C100" s="11"/>
      <c r="D100" s="7" t="s">
        <v>20</v>
      </c>
      <c r="E100" s="38" t="s">
        <v>124</v>
      </c>
      <c r="F100" s="39">
        <v>200</v>
      </c>
      <c r="G100" s="39">
        <v>4.0999999999999996</v>
      </c>
      <c r="H100" s="39">
        <v>3.5</v>
      </c>
      <c r="I100" s="39">
        <v>17.600000000000001</v>
      </c>
      <c r="J100" s="39">
        <v>118</v>
      </c>
      <c r="K100" s="40" t="s">
        <v>126</v>
      </c>
      <c r="L100" s="39"/>
    </row>
    <row r="101" spans="1:12" ht="15" x14ac:dyDescent="0.25">
      <c r="A101" s="61"/>
      <c r="B101" s="15"/>
      <c r="C101" s="11"/>
      <c r="D101" s="7" t="s">
        <v>21</v>
      </c>
      <c r="E101" s="38" t="s">
        <v>45</v>
      </c>
      <c r="F101" s="39">
        <v>100</v>
      </c>
      <c r="G101" s="39">
        <v>5.5</v>
      </c>
      <c r="H101" s="39">
        <v>0.7</v>
      </c>
      <c r="I101" s="39">
        <v>21</v>
      </c>
      <c r="J101" s="39">
        <v>112</v>
      </c>
      <c r="K101" s="40" t="s">
        <v>49</v>
      </c>
      <c r="L101" s="39"/>
    </row>
    <row r="102" spans="1:12" ht="15" x14ac:dyDescent="0.25">
      <c r="A102" s="61"/>
      <c r="B102" s="15"/>
      <c r="C102" s="11"/>
      <c r="D102" s="7" t="s">
        <v>22</v>
      </c>
      <c r="E102" s="38" t="s">
        <v>44</v>
      </c>
      <c r="F102" s="39">
        <v>40</v>
      </c>
      <c r="G102" s="39">
        <v>3</v>
      </c>
      <c r="H102" s="39">
        <v>1.2</v>
      </c>
      <c r="I102" s="39">
        <v>24.6</v>
      </c>
      <c r="J102" s="39">
        <v>121</v>
      </c>
      <c r="K102" s="40"/>
      <c r="L102" s="39"/>
    </row>
    <row r="103" spans="1:12" ht="15" x14ac:dyDescent="0.25">
      <c r="A103" s="61"/>
      <c r="B103" s="15"/>
      <c r="C103" s="11"/>
      <c r="D103" s="6"/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61"/>
      <c r="B104" s="15"/>
      <c r="C104" s="11"/>
      <c r="D104" s="6"/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62"/>
      <c r="B105" s="16"/>
      <c r="C105" s="8"/>
      <c r="D105" s="17" t="s">
        <v>29</v>
      </c>
      <c r="E105" s="9"/>
      <c r="F105" s="18">
        <f>SUM(F98:F104)</f>
        <v>350</v>
      </c>
      <c r="G105" s="18">
        <f t="shared" ref="G105:J105" si="44">SUM(G98:G104)</f>
        <v>22.58</v>
      </c>
      <c r="H105" s="18">
        <f t="shared" si="44"/>
        <v>23.349999999999998</v>
      </c>
      <c r="I105" s="18">
        <f t="shared" si="44"/>
        <v>105.33000000000001</v>
      </c>
      <c r="J105" s="18">
        <f t="shared" si="44"/>
        <v>721</v>
      </c>
      <c r="K105" s="22"/>
      <c r="L105" s="18">
        <v>68</v>
      </c>
    </row>
    <row r="106" spans="1:12" ht="15" x14ac:dyDescent="0.25">
      <c r="A106" s="23">
        <f>A98</f>
        <v>2</v>
      </c>
      <c r="B106" s="13">
        <f>B98</f>
        <v>1</v>
      </c>
      <c r="C106" s="10" t="s">
        <v>23</v>
      </c>
      <c r="D106" s="7" t="s">
        <v>24</v>
      </c>
      <c r="E106" s="38" t="s">
        <v>127</v>
      </c>
      <c r="F106" s="39">
        <v>60</v>
      </c>
      <c r="G106" s="39">
        <v>0.7</v>
      </c>
      <c r="H106" s="39">
        <v>6.04</v>
      </c>
      <c r="I106" s="39">
        <v>1.85</v>
      </c>
      <c r="J106" s="39">
        <v>65</v>
      </c>
      <c r="K106" s="40" t="s">
        <v>131</v>
      </c>
      <c r="L106" s="39"/>
    </row>
    <row r="107" spans="1:12" ht="15" x14ac:dyDescent="0.25">
      <c r="A107" s="61" t="s">
        <v>77</v>
      </c>
      <c r="B107" s="15"/>
      <c r="C107" s="11"/>
      <c r="D107" s="7" t="s">
        <v>25</v>
      </c>
      <c r="E107" s="38" t="s">
        <v>128</v>
      </c>
      <c r="F107" s="39">
        <v>200</v>
      </c>
      <c r="G107" s="39">
        <v>4.4000000000000004</v>
      </c>
      <c r="H107" s="39">
        <v>4.24</v>
      </c>
      <c r="I107" s="39">
        <v>13.2</v>
      </c>
      <c r="J107" s="39">
        <v>109</v>
      </c>
      <c r="K107" s="40" t="s">
        <v>132</v>
      </c>
      <c r="L107" s="39"/>
    </row>
    <row r="108" spans="1:12" ht="15" x14ac:dyDescent="0.25">
      <c r="A108" s="61"/>
      <c r="B108" s="15"/>
      <c r="C108" s="11"/>
      <c r="D108" s="7" t="s">
        <v>26</v>
      </c>
      <c r="E108" s="38" t="s">
        <v>129</v>
      </c>
      <c r="F108" s="39" t="s">
        <v>55</v>
      </c>
      <c r="G108" s="39">
        <v>12.5</v>
      </c>
      <c r="H108" s="39">
        <v>11.6</v>
      </c>
      <c r="I108" s="39">
        <v>3.64</v>
      </c>
      <c r="J108" s="39">
        <v>169</v>
      </c>
      <c r="K108" s="40" t="s">
        <v>131</v>
      </c>
      <c r="L108" s="39"/>
    </row>
    <row r="109" spans="1:12" ht="15" x14ac:dyDescent="0.25">
      <c r="A109" s="61"/>
      <c r="B109" s="15"/>
      <c r="C109" s="11"/>
      <c r="D109" s="7" t="s">
        <v>27</v>
      </c>
      <c r="E109" s="38" t="s">
        <v>52</v>
      </c>
      <c r="F109" s="39">
        <v>150</v>
      </c>
      <c r="G109" s="39">
        <v>5.7</v>
      </c>
      <c r="H109" s="39">
        <v>0.67</v>
      </c>
      <c r="I109" s="39">
        <v>31.92</v>
      </c>
      <c r="J109" s="39">
        <v>157</v>
      </c>
      <c r="K109" s="40" t="s">
        <v>58</v>
      </c>
      <c r="L109" s="39"/>
    </row>
    <row r="110" spans="1:12" ht="15" x14ac:dyDescent="0.25">
      <c r="A110" s="61"/>
      <c r="B110" s="15"/>
      <c r="C110" s="11"/>
      <c r="D110" s="7" t="s">
        <v>28</v>
      </c>
      <c r="E110" s="38" t="s">
        <v>130</v>
      </c>
      <c r="F110" s="39">
        <v>200</v>
      </c>
      <c r="G110" s="39">
        <v>1</v>
      </c>
      <c r="H110" s="39"/>
      <c r="I110" s="39">
        <v>20.2</v>
      </c>
      <c r="J110" s="39">
        <v>85</v>
      </c>
      <c r="K110" s="40" t="s">
        <v>133</v>
      </c>
      <c r="L110" s="39"/>
    </row>
    <row r="111" spans="1:12" ht="15" x14ac:dyDescent="0.25">
      <c r="A111" s="61"/>
      <c r="B111" s="15"/>
      <c r="C111" s="11"/>
      <c r="D111" s="7" t="s">
        <v>21</v>
      </c>
      <c r="E111" s="38" t="s">
        <v>54</v>
      </c>
      <c r="F111" s="39">
        <v>60</v>
      </c>
      <c r="G111" s="39">
        <v>4.74</v>
      </c>
      <c r="H111" s="39">
        <v>0.8</v>
      </c>
      <c r="I111" s="39">
        <v>26.8</v>
      </c>
      <c r="J111" s="39">
        <v>133</v>
      </c>
      <c r="K111" s="40"/>
      <c r="L111" s="39"/>
    </row>
    <row r="112" spans="1:12" ht="15" x14ac:dyDescent="0.25">
      <c r="A112" s="61"/>
      <c r="B112" s="15"/>
      <c r="C112" s="11"/>
      <c r="D112" s="38"/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61"/>
      <c r="B113" s="15"/>
      <c r="C113" s="11"/>
      <c r="D113" s="6"/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61"/>
      <c r="B114" s="15"/>
      <c r="C114" s="11"/>
      <c r="D114" s="6"/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62"/>
      <c r="B115" s="16"/>
      <c r="C115" s="8"/>
      <c r="D115" s="17" t="s">
        <v>29</v>
      </c>
      <c r="E115" s="9"/>
      <c r="F115" s="18">
        <f>SUM(F106:F114)</f>
        <v>670</v>
      </c>
      <c r="G115" s="18">
        <f t="shared" ref="G115:J115" si="45">SUM(G106:G114)</f>
        <v>29.04</v>
      </c>
      <c r="H115" s="18">
        <f t="shared" si="45"/>
        <v>23.350000000000005</v>
      </c>
      <c r="I115" s="18">
        <f t="shared" si="45"/>
        <v>97.61</v>
      </c>
      <c r="J115" s="18">
        <f t="shared" si="45"/>
        <v>718</v>
      </c>
      <c r="K115" s="22"/>
      <c r="L115" s="18">
        <v>84.3</v>
      </c>
    </row>
    <row r="116" spans="1:12" ht="15.75" thickBot="1" x14ac:dyDescent="0.25">
      <c r="A116" s="26">
        <f>A98</f>
        <v>2</v>
      </c>
      <c r="B116" s="27">
        <f>B98</f>
        <v>1</v>
      </c>
      <c r="C116" s="69" t="s">
        <v>4</v>
      </c>
      <c r="D116" s="70"/>
      <c r="E116" s="28"/>
      <c r="F116" s="29">
        <f>F105+F115</f>
        <v>1020</v>
      </c>
      <c r="G116" s="29">
        <f t="shared" ref="G116" si="46">G105+G115</f>
        <v>51.62</v>
      </c>
      <c r="H116" s="29">
        <f t="shared" ref="H116" si="47">H105+H115</f>
        <v>46.7</v>
      </c>
      <c r="I116" s="29">
        <f t="shared" ref="I116" si="48">I105+I115</f>
        <v>202.94</v>
      </c>
      <c r="J116" s="29">
        <f t="shared" ref="J116:L116" si="49">J105+J115</f>
        <v>1439</v>
      </c>
      <c r="K116" s="29"/>
      <c r="L116" s="29">
        <f t="shared" si="49"/>
        <v>152.30000000000001</v>
      </c>
    </row>
    <row r="117" spans="1:12" ht="15" x14ac:dyDescent="0.25">
      <c r="A117" s="14">
        <v>2</v>
      </c>
      <c r="B117" s="15">
        <v>2</v>
      </c>
      <c r="C117" s="21" t="s">
        <v>18</v>
      </c>
      <c r="D117" s="5" t="s">
        <v>19</v>
      </c>
      <c r="E117" s="35" t="s">
        <v>39</v>
      </c>
      <c r="F117" s="36" t="s">
        <v>40</v>
      </c>
      <c r="G117" s="36">
        <v>8.5</v>
      </c>
      <c r="H117" s="36">
        <v>9.6</v>
      </c>
      <c r="I117" s="36">
        <v>40.299999999999997</v>
      </c>
      <c r="J117" s="36">
        <v>282</v>
      </c>
      <c r="K117" s="37" t="s">
        <v>46</v>
      </c>
      <c r="L117" s="36"/>
    </row>
    <row r="118" spans="1:12" ht="15" x14ac:dyDescent="0.25">
      <c r="A118" s="63" t="s">
        <v>64</v>
      </c>
      <c r="B118" s="15"/>
      <c r="C118" s="11"/>
      <c r="D118" s="6"/>
      <c r="E118" s="38" t="s">
        <v>166</v>
      </c>
      <c r="F118" s="39" t="s">
        <v>42</v>
      </c>
      <c r="G118" s="39">
        <v>6.6</v>
      </c>
      <c r="H118" s="39">
        <v>20.399999999999999</v>
      </c>
      <c r="I118" s="39">
        <v>31.8</v>
      </c>
      <c r="J118" s="39">
        <v>337</v>
      </c>
      <c r="K118" s="40"/>
      <c r="L118" s="39"/>
    </row>
    <row r="119" spans="1:12" ht="15" x14ac:dyDescent="0.25">
      <c r="A119" s="63"/>
      <c r="B119" s="15"/>
      <c r="C119" s="11"/>
      <c r="D119" s="7" t="s">
        <v>20</v>
      </c>
      <c r="E119" s="38" t="s">
        <v>83</v>
      </c>
      <c r="F119" s="39">
        <v>200</v>
      </c>
      <c r="G119" s="39">
        <v>1.52</v>
      </c>
      <c r="H119" s="39">
        <v>1.35</v>
      </c>
      <c r="I119" s="39">
        <v>15.9</v>
      </c>
      <c r="J119" s="39">
        <v>82</v>
      </c>
      <c r="K119" s="40" t="s">
        <v>84</v>
      </c>
      <c r="L119" s="39"/>
    </row>
    <row r="120" spans="1:12" ht="15" x14ac:dyDescent="0.25">
      <c r="A120" s="63"/>
      <c r="B120" s="15"/>
      <c r="C120" s="11"/>
      <c r="D120" s="38"/>
      <c r="E120" s="38" t="s">
        <v>63</v>
      </c>
      <c r="F120" s="39" t="s">
        <v>68</v>
      </c>
      <c r="G120" s="39">
        <v>5.7</v>
      </c>
      <c r="H120" s="39">
        <v>5.0999999999999996</v>
      </c>
      <c r="I120" s="39">
        <v>20.100000000000001</v>
      </c>
      <c r="J120" s="39">
        <v>149</v>
      </c>
      <c r="K120" s="40"/>
      <c r="L120" s="39"/>
    </row>
    <row r="121" spans="1:12" ht="15" x14ac:dyDescent="0.25">
      <c r="A121" s="63"/>
      <c r="B121" s="15"/>
      <c r="C121" s="11"/>
      <c r="D121" s="7" t="s">
        <v>21</v>
      </c>
      <c r="E121" s="38" t="s">
        <v>44</v>
      </c>
      <c r="F121" s="39">
        <v>40</v>
      </c>
      <c r="G121" s="39">
        <v>3</v>
      </c>
      <c r="H121" s="39">
        <v>1.2</v>
      </c>
      <c r="I121" s="39">
        <v>24.6</v>
      </c>
      <c r="J121" s="39">
        <v>121</v>
      </c>
      <c r="K121" s="40"/>
      <c r="L121" s="39"/>
    </row>
    <row r="122" spans="1:12" ht="15" x14ac:dyDescent="0.25">
      <c r="A122" s="63"/>
      <c r="B122" s="15"/>
      <c r="C122" s="11"/>
      <c r="D122" s="6"/>
      <c r="E122" s="38"/>
      <c r="F122" s="39"/>
      <c r="G122" s="39"/>
      <c r="H122" s="39"/>
      <c r="I122" s="39"/>
      <c r="J122" s="39"/>
      <c r="K122" s="40"/>
      <c r="L122" s="39"/>
    </row>
    <row r="123" spans="1:12" ht="15" x14ac:dyDescent="0.25">
      <c r="A123" s="63"/>
      <c r="B123" s="15"/>
      <c r="C123" s="11"/>
      <c r="D123" s="6"/>
      <c r="E123" s="38"/>
      <c r="F123" s="39"/>
      <c r="G123" s="39"/>
      <c r="H123" s="39"/>
      <c r="I123" s="39"/>
      <c r="J123" s="39"/>
      <c r="K123" s="40"/>
      <c r="L123" s="39"/>
    </row>
    <row r="124" spans="1:12" ht="15" x14ac:dyDescent="0.25">
      <c r="A124" s="64"/>
      <c r="B124" s="16"/>
      <c r="C124" s="8"/>
      <c r="D124" s="17" t="s">
        <v>29</v>
      </c>
      <c r="E124" s="9"/>
      <c r="F124" s="18">
        <f>SUM(F117:F123)</f>
        <v>240</v>
      </c>
      <c r="G124" s="18">
        <f t="shared" ref="G124:J124" si="50">SUM(G117:G123)</f>
        <v>25.32</v>
      </c>
      <c r="H124" s="18">
        <f t="shared" si="50"/>
        <v>37.650000000000006</v>
      </c>
      <c r="I124" s="18">
        <f t="shared" si="50"/>
        <v>132.69999999999999</v>
      </c>
      <c r="J124" s="18">
        <f t="shared" si="50"/>
        <v>971</v>
      </c>
      <c r="K124" s="22"/>
      <c r="L124" s="18">
        <v>68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23</v>
      </c>
      <c r="D125" s="7" t="s">
        <v>24</v>
      </c>
      <c r="E125" s="38" t="s">
        <v>164</v>
      </c>
      <c r="F125" s="39">
        <v>52</v>
      </c>
      <c r="G125" s="39">
        <v>1.02</v>
      </c>
      <c r="H125" s="39">
        <v>3</v>
      </c>
      <c r="I125" s="39">
        <v>5.0999999999999996</v>
      </c>
      <c r="J125" s="39">
        <v>52</v>
      </c>
      <c r="K125" s="40" t="s">
        <v>163</v>
      </c>
      <c r="L125" s="39"/>
    </row>
    <row r="126" spans="1:12" ht="15" x14ac:dyDescent="0.25">
      <c r="A126" s="63" t="s">
        <v>64</v>
      </c>
      <c r="B126" s="15"/>
      <c r="C126" s="11"/>
      <c r="D126" s="7" t="s">
        <v>25</v>
      </c>
      <c r="E126" s="38" t="s">
        <v>50</v>
      </c>
      <c r="F126" s="39" t="s">
        <v>40</v>
      </c>
      <c r="G126" s="39">
        <v>1.52</v>
      </c>
      <c r="H126" s="39">
        <v>4.8</v>
      </c>
      <c r="I126" s="39">
        <v>6.4</v>
      </c>
      <c r="J126" s="39">
        <v>75</v>
      </c>
      <c r="K126" s="40" t="s">
        <v>56</v>
      </c>
      <c r="L126" s="39"/>
    </row>
    <row r="127" spans="1:12" ht="15" x14ac:dyDescent="0.25">
      <c r="A127" s="63"/>
      <c r="B127" s="15"/>
      <c r="C127" s="11"/>
      <c r="D127" s="7" t="s">
        <v>26</v>
      </c>
      <c r="E127" s="38" t="s">
        <v>136</v>
      </c>
      <c r="F127" s="39">
        <v>200</v>
      </c>
      <c r="G127" s="39">
        <v>14.05</v>
      </c>
      <c r="H127" s="39">
        <v>33.72</v>
      </c>
      <c r="I127" s="39">
        <v>37.130000000000003</v>
      </c>
      <c r="J127" s="39">
        <v>508</v>
      </c>
      <c r="K127" s="40" t="s">
        <v>137</v>
      </c>
      <c r="L127" s="39"/>
    </row>
    <row r="128" spans="1:12" ht="15" x14ac:dyDescent="0.25">
      <c r="A128" s="63"/>
      <c r="B128" s="15"/>
      <c r="C128" s="11"/>
      <c r="D128" s="7" t="s">
        <v>28</v>
      </c>
      <c r="E128" s="38" t="s">
        <v>53</v>
      </c>
      <c r="F128" s="39">
        <v>200</v>
      </c>
      <c r="G128" s="39">
        <v>0.44</v>
      </c>
      <c r="H128" s="39"/>
      <c r="I128" s="39">
        <v>28.88</v>
      </c>
      <c r="J128" s="39">
        <v>117</v>
      </c>
      <c r="K128" s="40" t="s">
        <v>59</v>
      </c>
      <c r="L128" s="39"/>
    </row>
    <row r="129" spans="1:12" ht="15" x14ac:dyDescent="0.25">
      <c r="A129" s="63"/>
      <c r="B129" s="15"/>
      <c r="C129" s="11"/>
      <c r="D129" s="7" t="s">
        <v>21</v>
      </c>
      <c r="E129" s="38" t="s">
        <v>54</v>
      </c>
      <c r="F129" s="39">
        <v>60</v>
      </c>
      <c r="G129" s="39">
        <v>4.74</v>
      </c>
      <c r="H129" s="39">
        <v>0.8</v>
      </c>
      <c r="I129" s="39">
        <v>26.8</v>
      </c>
      <c r="J129" s="39">
        <v>133</v>
      </c>
      <c r="K129" s="40"/>
      <c r="L129" s="39"/>
    </row>
    <row r="130" spans="1:12" ht="15" x14ac:dyDescent="0.25">
      <c r="A130" s="63"/>
      <c r="B130" s="15"/>
      <c r="C130" s="11"/>
      <c r="D130" s="38"/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63"/>
      <c r="B131" s="15"/>
      <c r="C131" s="11"/>
      <c r="D131" s="6"/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63"/>
      <c r="B132" s="15"/>
      <c r="C132" s="11"/>
      <c r="D132" s="6"/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63"/>
      <c r="B133" s="15"/>
      <c r="C133" s="11"/>
      <c r="D133" s="6"/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64"/>
      <c r="B134" s="16"/>
      <c r="C134" s="8"/>
      <c r="D134" s="17" t="s">
        <v>29</v>
      </c>
      <c r="E134" s="9"/>
      <c r="F134" s="18">
        <f>SUM(F125:F133)</f>
        <v>512</v>
      </c>
      <c r="G134" s="18">
        <f t="shared" ref="G134:J134" si="51">SUM(G125:G133)</f>
        <v>21.770000000000003</v>
      </c>
      <c r="H134" s="18">
        <f t="shared" si="51"/>
        <v>42.319999999999993</v>
      </c>
      <c r="I134" s="18">
        <f t="shared" si="51"/>
        <v>104.31</v>
      </c>
      <c r="J134" s="18">
        <f t="shared" si="51"/>
        <v>885</v>
      </c>
      <c r="K134" s="22"/>
      <c r="L134" s="18">
        <v>84.3</v>
      </c>
    </row>
    <row r="135" spans="1:12" ht="15.75" thickBot="1" x14ac:dyDescent="0.25">
      <c r="A135" s="30">
        <f>A117</f>
        <v>2</v>
      </c>
      <c r="B135" s="30">
        <f>B117</f>
        <v>2</v>
      </c>
      <c r="C135" s="69" t="s">
        <v>4</v>
      </c>
      <c r="D135" s="70"/>
      <c r="E135" s="28"/>
      <c r="F135" s="29">
        <f>F124+F134</f>
        <v>752</v>
      </c>
      <c r="G135" s="29">
        <f t="shared" ref="G135" si="52">G124+G134</f>
        <v>47.09</v>
      </c>
      <c r="H135" s="29">
        <f t="shared" ref="H135" si="53">H124+H134</f>
        <v>79.97</v>
      </c>
      <c r="I135" s="29">
        <f t="shared" ref="I135" si="54">I124+I134</f>
        <v>237.01</v>
      </c>
      <c r="J135" s="29">
        <f t="shared" ref="J135:L135" si="55">J124+J134</f>
        <v>1856</v>
      </c>
      <c r="K135" s="29"/>
      <c r="L135" s="29">
        <f t="shared" si="55"/>
        <v>152.30000000000001</v>
      </c>
    </row>
    <row r="136" spans="1:12" ht="15.75" thickBot="1" x14ac:dyDescent="0.3">
      <c r="A136" s="19">
        <v>2</v>
      </c>
      <c r="B136" s="20">
        <v>3</v>
      </c>
      <c r="C136" s="21" t="s">
        <v>18</v>
      </c>
      <c r="D136" s="6"/>
      <c r="E136" s="35" t="s">
        <v>92</v>
      </c>
      <c r="F136" s="36">
        <v>50</v>
      </c>
      <c r="G136" s="36">
        <v>11.91</v>
      </c>
      <c r="H136" s="36">
        <v>6.07</v>
      </c>
      <c r="I136" s="36">
        <v>28.09</v>
      </c>
      <c r="J136" s="36">
        <v>215</v>
      </c>
      <c r="K136" s="37" t="s">
        <v>96</v>
      </c>
      <c r="L136" s="36"/>
    </row>
    <row r="137" spans="1:12" ht="15" x14ac:dyDescent="0.25">
      <c r="A137" s="61" t="s">
        <v>78</v>
      </c>
      <c r="B137" s="15"/>
      <c r="C137" s="11"/>
      <c r="D137" s="5" t="s">
        <v>19</v>
      </c>
      <c r="E137" s="38" t="s">
        <v>93</v>
      </c>
      <c r="F137" s="39" t="s">
        <v>95</v>
      </c>
      <c r="G137" s="39">
        <v>6.35</v>
      </c>
      <c r="H137" s="39">
        <v>8.17</v>
      </c>
      <c r="I137" s="39">
        <v>32.74</v>
      </c>
      <c r="J137" s="39">
        <v>230</v>
      </c>
      <c r="K137" s="40" t="s">
        <v>97</v>
      </c>
      <c r="L137" s="39"/>
    </row>
    <row r="138" spans="1:12" ht="15" x14ac:dyDescent="0.25">
      <c r="A138" s="61"/>
      <c r="B138" s="15"/>
      <c r="C138" s="11"/>
      <c r="D138" s="7" t="s">
        <v>20</v>
      </c>
      <c r="E138" s="38" t="s">
        <v>43</v>
      </c>
      <c r="F138" s="39">
        <v>200</v>
      </c>
      <c r="G138" s="39">
        <v>7.0000000000000007E-2</v>
      </c>
      <c r="H138" s="39">
        <v>0.02</v>
      </c>
      <c r="I138" s="39">
        <v>15</v>
      </c>
      <c r="J138" s="39">
        <v>60</v>
      </c>
      <c r="K138" s="40" t="s">
        <v>48</v>
      </c>
      <c r="L138" s="39"/>
    </row>
    <row r="139" spans="1:12" ht="15.75" customHeight="1" x14ac:dyDescent="0.25">
      <c r="A139" s="61"/>
      <c r="B139" s="15"/>
      <c r="C139" s="11"/>
      <c r="D139" s="7" t="s">
        <v>22</v>
      </c>
      <c r="E139" s="38" t="s">
        <v>45</v>
      </c>
      <c r="F139" s="39">
        <v>100</v>
      </c>
      <c r="G139" s="39">
        <v>5.5</v>
      </c>
      <c r="H139" s="39">
        <v>0.7</v>
      </c>
      <c r="I139" s="39">
        <v>21</v>
      </c>
      <c r="J139" s="39">
        <v>112</v>
      </c>
      <c r="K139" s="40" t="s">
        <v>49</v>
      </c>
      <c r="L139" s="39"/>
    </row>
    <row r="140" spans="1:12" ht="15" x14ac:dyDescent="0.25">
      <c r="A140" s="61"/>
      <c r="B140" s="15"/>
      <c r="C140" s="11"/>
      <c r="D140" s="7" t="s">
        <v>21</v>
      </c>
      <c r="E140" s="38" t="s">
        <v>44</v>
      </c>
      <c r="F140" s="39">
        <v>40</v>
      </c>
      <c r="G140" s="39">
        <v>3</v>
      </c>
      <c r="H140" s="39">
        <v>1.2</v>
      </c>
      <c r="I140" s="39">
        <v>24.6</v>
      </c>
      <c r="J140" s="39">
        <v>121</v>
      </c>
      <c r="K140" s="40"/>
      <c r="L140" s="39"/>
    </row>
    <row r="141" spans="1:12" ht="15" x14ac:dyDescent="0.25">
      <c r="A141" s="61"/>
      <c r="B141" s="15"/>
      <c r="C141" s="11"/>
      <c r="D141" s="6"/>
      <c r="E141" s="38"/>
      <c r="F141" s="39"/>
      <c r="G141" s="39"/>
      <c r="H141" s="39"/>
      <c r="I141" s="39"/>
      <c r="J141" s="39"/>
      <c r="K141" s="40"/>
      <c r="L141" s="39"/>
    </row>
    <row r="142" spans="1:12" ht="15" x14ac:dyDescent="0.25">
      <c r="A142" s="61"/>
      <c r="B142" s="15"/>
      <c r="C142" s="11"/>
      <c r="D142" s="6"/>
      <c r="E142" s="38"/>
      <c r="F142" s="39"/>
      <c r="G142" s="39"/>
      <c r="H142" s="39"/>
      <c r="I142" s="39"/>
      <c r="J142" s="39"/>
      <c r="K142" s="40"/>
      <c r="L142" s="39"/>
    </row>
    <row r="143" spans="1:12" ht="15" x14ac:dyDescent="0.25">
      <c r="A143" s="62"/>
      <c r="B143" s="16"/>
      <c r="C143" s="8"/>
      <c r="D143" s="17" t="s">
        <v>29</v>
      </c>
      <c r="E143" s="9"/>
      <c r="F143" s="18">
        <f>SUM(F136:F142)</f>
        <v>390</v>
      </c>
      <c r="G143" s="18">
        <f t="shared" ref="G143:J143" si="56">SUM(G136:G142)</f>
        <v>26.83</v>
      </c>
      <c r="H143" s="18">
        <f t="shared" si="56"/>
        <v>16.16</v>
      </c>
      <c r="I143" s="18">
        <f t="shared" si="56"/>
        <v>121.43</v>
      </c>
      <c r="J143" s="18">
        <f t="shared" si="56"/>
        <v>738</v>
      </c>
      <c r="K143" s="22"/>
      <c r="L143" s="18">
        <v>68</v>
      </c>
    </row>
    <row r="144" spans="1:12" ht="15" x14ac:dyDescent="0.25">
      <c r="A144" s="23">
        <f>A136</f>
        <v>2</v>
      </c>
      <c r="B144" s="13">
        <f>B136</f>
        <v>3</v>
      </c>
      <c r="C144" s="10" t="s">
        <v>23</v>
      </c>
      <c r="D144" s="7" t="s">
        <v>24</v>
      </c>
      <c r="E144" s="38" t="s">
        <v>85</v>
      </c>
      <c r="F144" s="39">
        <v>60</v>
      </c>
      <c r="G144" s="39">
        <v>0.9</v>
      </c>
      <c r="H144" s="39">
        <v>3.05</v>
      </c>
      <c r="I144" s="39">
        <v>7.82</v>
      </c>
      <c r="J144" s="39">
        <v>62</v>
      </c>
      <c r="K144" s="40" t="s">
        <v>88</v>
      </c>
      <c r="L144" s="39"/>
    </row>
    <row r="145" spans="1:12" ht="15" x14ac:dyDescent="0.25">
      <c r="A145" s="61" t="s">
        <v>78</v>
      </c>
      <c r="B145" s="15"/>
      <c r="C145" s="11"/>
      <c r="D145" s="7" t="s">
        <v>25</v>
      </c>
      <c r="E145" s="38" t="s">
        <v>86</v>
      </c>
      <c r="F145" s="39" t="s">
        <v>40</v>
      </c>
      <c r="G145" s="39">
        <v>1.6</v>
      </c>
      <c r="H145" s="39">
        <v>4</v>
      </c>
      <c r="I145" s="39">
        <v>9.6</v>
      </c>
      <c r="J145" s="39">
        <v>81</v>
      </c>
      <c r="K145" s="40" t="s">
        <v>89</v>
      </c>
      <c r="L145" s="39"/>
    </row>
    <row r="146" spans="1:12" ht="15" x14ac:dyDescent="0.25">
      <c r="A146" s="61"/>
      <c r="B146" s="15"/>
      <c r="C146" s="11"/>
      <c r="D146" s="7" t="s">
        <v>26</v>
      </c>
      <c r="E146" s="38" t="s">
        <v>138</v>
      </c>
      <c r="F146" s="39" t="s">
        <v>55</v>
      </c>
      <c r="G146" s="39">
        <v>12.78</v>
      </c>
      <c r="H146" s="39">
        <v>14.01</v>
      </c>
      <c r="I146" s="39">
        <v>7.4</v>
      </c>
      <c r="J146" s="39">
        <v>207</v>
      </c>
      <c r="K146" s="40" t="s">
        <v>139</v>
      </c>
      <c r="L146" s="39"/>
    </row>
    <row r="147" spans="1:12" ht="15" x14ac:dyDescent="0.25">
      <c r="A147" s="61"/>
      <c r="B147" s="15"/>
      <c r="C147" s="11"/>
      <c r="D147" s="7" t="s">
        <v>27</v>
      </c>
      <c r="E147" s="38" t="s">
        <v>115</v>
      </c>
      <c r="F147" s="39">
        <v>150</v>
      </c>
      <c r="G147" s="39">
        <v>3.08</v>
      </c>
      <c r="H147" s="39">
        <v>4.8</v>
      </c>
      <c r="I147" s="39">
        <v>20.420000000000002</v>
      </c>
      <c r="J147" s="39">
        <v>137</v>
      </c>
      <c r="K147" s="40" t="s">
        <v>120</v>
      </c>
      <c r="L147" s="39"/>
    </row>
    <row r="148" spans="1:12" ht="15" x14ac:dyDescent="0.25">
      <c r="A148" s="61"/>
      <c r="B148" s="15"/>
      <c r="C148" s="11"/>
      <c r="D148" s="7" t="s">
        <v>28</v>
      </c>
      <c r="E148" s="38" t="s">
        <v>76</v>
      </c>
      <c r="F148" s="39">
        <v>200</v>
      </c>
      <c r="G148" s="39">
        <v>0.16</v>
      </c>
      <c r="H148" s="39">
        <v>0.16</v>
      </c>
      <c r="I148" s="39">
        <v>27.87</v>
      </c>
      <c r="J148" s="39">
        <v>114</v>
      </c>
      <c r="K148" s="40" t="s">
        <v>72</v>
      </c>
      <c r="L148" s="39"/>
    </row>
    <row r="149" spans="1:12" ht="15" x14ac:dyDescent="0.25">
      <c r="A149" s="61"/>
      <c r="B149" s="15"/>
      <c r="C149" s="11"/>
      <c r="D149" s="7" t="s">
        <v>21</v>
      </c>
      <c r="E149" s="38" t="s">
        <v>54</v>
      </c>
      <c r="F149" s="39">
        <v>60</v>
      </c>
      <c r="G149" s="39">
        <v>4.74</v>
      </c>
      <c r="H149" s="39">
        <v>0.8</v>
      </c>
      <c r="I149" s="39">
        <v>26.8</v>
      </c>
      <c r="J149" s="39">
        <v>133</v>
      </c>
      <c r="K149" s="40"/>
      <c r="L149" s="39"/>
    </row>
    <row r="150" spans="1:12" ht="15" x14ac:dyDescent="0.25">
      <c r="A150" s="61"/>
      <c r="B150" s="15"/>
      <c r="C150" s="11"/>
      <c r="D150" s="6"/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61"/>
      <c r="B151" s="15"/>
      <c r="C151" s="11"/>
      <c r="D151" s="6"/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61"/>
      <c r="B152" s="15"/>
      <c r="C152" s="11"/>
      <c r="D152" s="6"/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62"/>
      <c r="B153" s="16"/>
      <c r="C153" s="8"/>
      <c r="D153" s="17" t="s">
        <v>29</v>
      </c>
      <c r="E153" s="9"/>
      <c r="F153" s="18">
        <f>SUM(F144:F152)</f>
        <v>470</v>
      </c>
      <c r="G153" s="18">
        <f t="shared" ref="G153:J153" si="57">SUM(G144:G152)</f>
        <v>23.259999999999998</v>
      </c>
      <c r="H153" s="18">
        <f t="shared" si="57"/>
        <v>26.82</v>
      </c>
      <c r="I153" s="18">
        <f t="shared" si="57"/>
        <v>99.91</v>
      </c>
      <c r="J153" s="18">
        <f t="shared" si="57"/>
        <v>734</v>
      </c>
      <c r="K153" s="22"/>
      <c r="L153" s="18">
        <v>84.3</v>
      </c>
    </row>
    <row r="154" spans="1:12" ht="15.75" thickBot="1" x14ac:dyDescent="0.25">
      <c r="A154" s="26">
        <f>A136</f>
        <v>2</v>
      </c>
      <c r="B154" s="27">
        <f>B136</f>
        <v>3</v>
      </c>
      <c r="C154" s="69" t="s">
        <v>4</v>
      </c>
      <c r="D154" s="70"/>
      <c r="E154" s="28"/>
      <c r="F154" s="29">
        <f>F143+F153</f>
        <v>860</v>
      </c>
      <c r="G154" s="29">
        <f t="shared" ref="G154" si="58">G143+G153</f>
        <v>50.089999999999996</v>
      </c>
      <c r="H154" s="29">
        <f t="shared" ref="H154" si="59">H143+H153</f>
        <v>42.980000000000004</v>
      </c>
      <c r="I154" s="29">
        <f t="shared" ref="I154" si="60">I143+I153</f>
        <v>221.34</v>
      </c>
      <c r="J154" s="29">
        <f t="shared" ref="J154:L154" si="61">J143+J153</f>
        <v>1472</v>
      </c>
      <c r="K154" s="29"/>
      <c r="L154" s="29">
        <f t="shared" si="61"/>
        <v>152.30000000000001</v>
      </c>
    </row>
    <row r="155" spans="1:12" ht="15" x14ac:dyDescent="0.25">
      <c r="A155" s="19">
        <v>2</v>
      </c>
      <c r="B155" s="20">
        <v>4</v>
      </c>
      <c r="C155" s="21" t="s">
        <v>18</v>
      </c>
      <c r="D155" s="5" t="s">
        <v>19</v>
      </c>
      <c r="E155" s="35" t="s">
        <v>150</v>
      </c>
      <c r="F155" s="36">
        <v>150</v>
      </c>
      <c r="G155" s="36">
        <v>11.44</v>
      </c>
      <c r="H155" s="36">
        <v>11.01</v>
      </c>
      <c r="I155" s="36">
        <v>64.040000000000006</v>
      </c>
      <c r="J155" s="36">
        <v>401</v>
      </c>
      <c r="K155" s="37" t="s">
        <v>151</v>
      </c>
      <c r="L155" s="36"/>
    </row>
    <row r="156" spans="1:12" ht="15" x14ac:dyDescent="0.25">
      <c r="A156" s="61" t="s">
        <v>91</v>
      </c>
      <c r="B156" s="15"/>
      <c r="C156" s="11"/>
      <c r="D156" s="59" t="s">
        <v>22</v>
      </c>
      <c r="E156" s="38" t="s">
        <v>45</v>
      </c>
      <c r="F156" s="39">
        <v>100</v>
      </c>
      <c r="G156" s="39">
        <v>5.5</v>
      </c>
      <c r="H156" s="39">
        <v>0.7</v>
      </c>
      <c r="I156" s="39">
        <v>21</v>
      </c>
      <c r="J156" s="39">
        <v>112</v>
      </c>
      <c r="K156" s="40" t="s">
        <v>49</v>
      </c>
      <c r="L156" s="39"/>
    </row>
    <row r="157" spans="1:12" ht="15" x14ac:dyDescent="0.25">
      <c r="A157" s="61"/>
      <c r="B157" s="15"/>
      <c r="C157" s="11"/>
      <c r="D157" s="7" t="s">
        <v>20</v>
      </c>
      <c r="E157" s="38" t="s">
        <v>62</v>
      </c>
      <c r="F157" s="39">
        <v>200</v>
      </c>
      <c r="G157" s="39">
        <v>0.34</v>
      </c>
      <c r="H157" s="39">
        <v>0.02</v>
      </c>
      <c r="I157" s="39">
        <v>24.53</v>
      </c>
      <c r="J157" s="39">
        <v>100</v>
      </c>
      <c r="K157" s="40" t="s">
        <v>67</v>
      </c>
      <c r="L157" s="39"/>
    </row>
    <row r="158" spans="1:12" ht="15" x14ac:dyDescent="0.25">
      <c r="A158" s="61"/>
      <c r="B158" s="15"/>
      <c r="C158" s="11"/>
      <c r="D158" s="7" t="s">
        <v>21</v>
      </c>
      <c r="E158" s="38" t="s">
        <v>44</v>
      </c>
      <c r="F158" s="39">
        <v>40</v>
      </c>
      <c r="G158" s="39">
        <v>3</v>
      </c>
      <c r="H158" s="39">
        <v>1.2</v>
      </c>
      <c r="I158" s="39">
        <v>24.6</v>
      </c>
      <c r="J158" s="39">
        <v>121</v>
      </c>
      <c r="K158" s="40"/>
      <c r="L158" s="39"/>
    </row>
    <row r="159" spans="1:12" ht="15" x14ac:dyDescent="0.25">
      <c r="A159" s="61"/>
      <c r="B159" s="15"/>
      <c r="C159" s="11"/>
      <c r="D159" s="6"/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61"/>
      <c r="B160" s="15"/>
      <c r="C160" s="11"/>
      <c r="D160" s="6"/>
      <c r="E160" s="38"/>
      <c r="F160" s="39"/>
      <c r="G160" s="39"/>
      <c r="H160" s="39"/>
      <c r="I160" s="39"/>
      <c r="J160" s="39"/>
      <c r="K160" s="40"/>
      <c r="L160" s="39"/>
    </row>
    <row r="161" spans="1:12" ht="15" x14ac:dyDescent="0.25">
      <c r="A161" s="62"/>
      <c r="B161" s="16"/>
      <c r="C161" s="8"/>
      <c r="D161" s="17" t="s">
        <v>29</v>
      </c>
      <c r="E161" s="9"/>
      <c r="F161" s="18">
        <f>SUM(F155:F160)</f>
        <v>490</v>
      </c>
      <c r="G161" s="18">
        <f>SUM(G155:G160)</f>
        <v>20.279999999999998</v>
      </c>
      <c r="H161" s="18">
        <f>SUM(H155:H160)</f>
        <v>12.929999999999998</v>
      </c>
      <c r="I161" s="18">
        <f>SUM(I155:I160)</f>
        <v>134.17000000000002</v>
      </c>
      <c r="J161" s="18">
        <f>SUM(J155:J160)</f>
        <v>734</v>
      </c>
      <c r="K161" s="22"/>
      <c r="L161" s="18">
        <v>68</v>
      </c>
    </row>
    <row r="162" spans="1:12" ht="15" x14ac:dyDescent="0.25">
      <c r="A162" s="23">
        <f>A155</f>
        <v>2</v>
      </c>
      <c r="B162" s="13">
        <f>B155</f>
        <v>4</v>
      </c>
      <c r="C162" s="10" t="s">
        <v>23</v>
      </c>
      <c r="D162" s="7" t="s">
        <v>24</v>
      </c>
      <c r="E162" s="38" t="s">
        <v>141</v>
      </c>
      <c r="F162" s="39">
        <v>60</v>
      </c>
      <c r="G162" s="39">
        <v>2.8</v>
      </c>
      <c r="H162" s="39">
        <v>5.6</v>
      </c>
      <c r="I162" s="39">
        <v>4.32</v>
      </c>
      <c r="J162" s="39">
        <v>79</v>
      </c>
      <c r="K162" s="40" t="s">
        <v>147</v>
      </c>
      <c r="L162" s="39"/>
    </row>
    <row r="163" spans="1:12" ht="15" x14ac:dyDescent="0.25">
      <c r="A163" s="61" t="s">
        <v>91</v>
      </c>
      <c r="B163" s="15"/>
      <c r="C163" s="11"/>
      <c r="D163" s="7" t="s">
        <v>25</v>
      </c>
      <c r="E163" s="38" t="s">
        <v>142</v>
      </c>
      <c r="F163" s="39" t="s">
        <v>144</v>
      </c>
      <c r="G163" s="39">
        <v>1.92</v>
      </c>
      <c r="H163" s="39">
        <v>2.3199999999999998</v>
      </c>
      <c r="I163" s="39">
        <v>13.52</v>
      </c>
      <c r="J163" s="39">
        <v>83</v>
      </c>
      <c r="K163" s="40" t="s">
        <v>148</v>
      </c>
      <c r="L163" s="39"/>
    </row>
    <row r="164" spans="1:12" ht="15" x14ac:dyDescent="0.25">
      <c r="A164" s="61"/>
      <c r="B164" s="15"/>
      <c r="C164" s="11"/>
      <c r="D164" s="7" t="s">
        <v>26</v>
      </c>
      <c r="E164" s="38" t="s">
        <v>143</v>
      </c>
      <c r="F164" s="39" t="s">
        <v>170</v>
      </c>
      <c r="G164" s="39">
        <v>13.64</v>
      </c>
      <c r="H164" s="39">
        <v>26.01</v>
      </c>
      <c r="I164" s="39">
        <v>2.4</v>
      </c>
      <c r="J164" s="39">
        <v>298</v>
      </c>
      <c r="K164" s="40" t="s">
        <v>149</v>
      </c>
      <c r="L164" s="39"/>
    </row>
    <row r="165" spans="1:12" ht="15" x14ac:dyDescent="0.25">
      <c r="A165" s="61"/>
      <c r="B165" s="15"/>
      <c r="C165" s="11"/>
      <c r="D165" s="7" t="s">
        <v>27</v>
      </c>
      <c r="E165" s="38" t="s">
        <v>154</v>
      </c>
      <c r="F165" s="39">
        <v>150</v>
      </c>
      <c r="G165" s="39">
        <v>3.67</v>
      </c>
      <c r="H165" s="39">
        <v>5.42</v>
      </c>
      <c r="I165" s="39">
        <v>36.700000000000003</v>
      </c>
      <c r="J165" s="39">
        <v>210</v>
      </c>
      <c r="K165" s="40" t="s">
        <v>157</v>
      </c>
      <c r="L165" s="39"/>
    </row>
    <row r="166" spans="1:12" ht="15" x14ac:dyDescent="0.25">
      <c r="A166" s="61"/>
      <c r="B166" s="15"/>
      <c r="C166" s="11"/>
      <c r="D166" s="7" t="s">
        <v>28</v>
      </c>
      <c r="E166" s="38" t="s">
        <v>103</v>
      </c>
      <c r="F166" s="39">
        <v>200</v>
      </c>
      <c r="G166" s="39">
        <v>0.66</v>
      </c>
      <c r="H166" s="39">
        <v>0.09</v>
      </c>
      <c r="I166" s="39">
        <v>32</v>
      </c>
      <c r="J166" s="39">
        <v>133</v>
      </c>
      <c r="K166" s="40" t="s">
        <v>106</v>
      </c>
      <c r="L166" s="39"/>
    </row>
    <row r="167" spans="1:12" ht="15" x14ac:dyDescent="0.25">
      <c r="A167" s="61"/>
      <c r="B167" s="15"/>
      <c r="C167" s="11"/>
      <c r="D167" s="7" t="s">
        <v>21</v>
      </c>
      <c r="E167" s="38" t="s">
        <v>54</v>
      </c>
      <c r="F167" s="39">
        <v>60</v>
      </c>
      <c r="G167" s="39">
        <v>4.74</v>
      </c>
      <c r="H167" s="39">
        <v>0.8</v>
      </c>
      <c r="I167" s="39">
        <v>26.8</v>
      </c>
      <c r="J167" s="39">
        <v>133</v>
      </c>
      <c r="K167" s="40"/>
      <c r="L167" s="39"/>
    </row>
    <row r="168" spans="1:12" ht="15" x14ac:dyDescent="0.25">
      <c r="A168" s="61"/>
      <c r="B168" s="15"/>
      <c r="C168" s="11"/>
      <c r="D168" s="6"/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61"/>
      <c r="B169" s="15"/>
      <c r="C169" s="11"/>
      <c r="D169" s="6"/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61"/>
      <c r="B170" s="15"/>
      <c r="C170" s="11"/>
      <c r="D170" s="6"/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62"/>
      <c r="B171" s="16"/>
      <c r="C171" s="8"/>
      <c r="D171" s="17" t="s">
        <v>29</v>
      </c>
      <c r="E171" s="9"/>
      <c r="F171" s="18">
        <f>SUM(F162:F170)</f>
        <v>470</v>
      </c>
      <c r="G171" s="18">
        <f t="shared" ref="G171:J171" si="62">SUM(G162:G170)</f>
        <v>27.43</v>
      </c>
      <c r="H171" s="18">
        <f t="shared" si="62"/>
        <v>40.24</v>
      </c>
      <c r="I171" s="18">
        <f t="shared" si="62"/>
        <v>115.74</v>
      </c>
      <c r="J171" s="18">
        <f t="shared" si="62"/>
        <v>936</v>
      </c>
      <c r="K171" s="22"/>
      <c r="L171" s="18">
        <v>84.3</v>
      </c>
    </row>
    <row r="172" spans="1:12" ht="15.75" thickBot="1" x14ac:dyDescent="0.25">
      <c r="A172" s="26">
        <f>A155</f>
        <v>2</v>
      </c>
      <c r="B172" s="27">
        <f>B155</f>
        <v>4</v>
      </c>
      <c r="C172" s="69" t="s">
        <v>4</v>
      </c>
      <c r="D172" s="70"/>
      <c r="E172" s="28"/>
      <c r="F172" s="29">
        <f>F161+F171</f>
        <v>960</v>
      </c>
      <c r="G172" s="29">
        <f t="shared" ref="G172" si="63">G161+G171</f>
        <v>47.709999999999994</v>
      </c>
      <c r="H172" s="29">
        <f t="shared" ref="H172" si="64">H161+H171</f>
        <v>53.17</v>
      </c>
      <c r="I172" s="29">
        <f t="shared" ref="I172" si="65">I161+I171</f>
        <v>249.91000000000003</v>
      </c>
      <c r="J172" s="29">
        <f t="shared" ref="J172:L172" si="66">J161+J171</f>
        <v>1670</v>
      </c>
      <c r="K172" s="29"/>
      <c r="L172" s="29">
        <f t="shared" si="66"/>
        <v>152.30000000000001</v>
      </c>
    </row>
    <row r="173" spans="1:12" ht="15.75" thickBot="1" x14ac:dyDescent="0.3">
      <c r="A173" s="19">
        <v>2</v>
      </c>
      <c r="B173" s="20">
        <v>5</v>
      </c>
      <c r="C173" s="21" t="s">
        <v>18</v>
      </c>
      <c r="D173" s="5" t="s">
        <v>19</v>
      </c>
      <c r="E173" s="35" t="s">
        <v>140</v>
      </c>
      <c r="F173" s="36" t="s">
        <v>95</v>
      </c>
      <c r="G173" s="36">
        <v>4.5</v>
      </c>
      <c r="H173" s="36">
        <v>7.91</v>
      </c>
      <c r="I173" s="36">
        <v>23.9</v>
      </c>
      <c r="J173" s="36">
        <v>185</v>
      </c>
      <c r="K173" s="37" t="s">
        <v>145</v>
      </c>
      <c r="L173" s="36"/>
    </row>
    <row r="174" spans="1:12" ht="15" x14ac:dyDescent="0.25">
      <c r="A174" s="56"/>
      <c r="B174" s="15"/>
      <c r="C174" s="11"/>
      <c r="D174" s="58" t="s">
        <v>167</v>
      </c>
      <c r="E174" s="35" t="s">
        <v>134</v>
      </c>
      <c r="F174" s="36">
        <v>100</v>
      </c>
      <c r="G174" s="36">
        <v>9.2899999999999991</v>
      </c>
      <c r="H174" s="36">
        <v>16.55</v>
      </c>
      <c r="I174" s="36">
        <v>11.8</v>
      </c>
      <c r="J174" s="36">
        <v>233</v>
      </c>
      <c r="K174" s="37" t="s">
        <v>135</v>
      </c>
      <c r="L174" s="57"/>
    </row>
    <row r="175" spans="1:12" ht="15" x14ac:dyDescent="0.25">
      <c r="A175" s="61"/>
      <c r="B175" s="15"/>
      <c r="C175" s="11"/>
      <c r="D175" s="7"/>
      <c r="E175" s="38" t="s">
        <v>63</v>
      </c>
      <c r="F175" s="39" t="s">
        <v>68</v>
      </c>
      <c r="G175" s="39">
        <v>5.7</v>
      </c>
      <c r="H175" s="39">
        <v>5.0999999999999996</v>
      </c>
      <c r="I175" s="39">
        <v>20.100000000000001</v>
      </c>
      <c r="J175" s="39">
        <v>149</v>
      </c>
      <c r="K175" s="40"/>
      <c r="L175" s="39"/>
    </row>
    <row r="176" spans="1:12" ht="15" x14ac:dyDescent="0.25">
      <c r="A176" s="61"/>
      <c r="B176" s="15"/>
      <c r="C176" s="11"/>
      <c r="D176" s="7" t="s">
        <v>20</v>
      </c>
      <c r="E176" s="38" t="s">
        <v>94</v>
      </c>
      <c r="F176" s="39">
        <v>200</v>
      </c>
      <c r="G176" s="39">
        <v>0.13</v>
      </c>
      <c r="H176" s="39">
        <v>0.02</v>
      </c>
      <c r="I176" s="39">
        <v>15.2</v>
      </c>
      <c r="J176" s="39">
        <v>62</v>
      </c>
      <c r="K176" s="40" t="s">
        <v>98</v>
      </c>
      <c r="L176" s="39"/>
    </row>
    <row r="177" spans="1:12" ht="15" x14ac:dyDescent="0.25">
      <c r="A177" s="61"/>
      <c r="B177" s="15"/>
      <c r="C177" s="11"/>
      <c r="D177" s="7" t="s">
        <v>21</v>
      </c>
      <c r="E177" s="38" t="s">
        <v>44</v>
      </c>
      <c r="F177" s="39">
        <v>40</v>
      </c>
      <c r="G177" s="39">
        <v>3</v>
      </c>
      <c r="H177" s="39">
        <v>1.2</v>
      </c>
      <c r="I177" s="39">
        <v>24.6</v>
      </c>
      <c r="J177" s="39">
        <v>121</v>
      </c>
      <c r="K177" s="40"/>
      <c r="L177" s="39"/>
    </row>
    <row r="178" spans="1:12" ht="15" x14ac:dyDescent="0.25">
      <c r="A178" s="61"/>
      <c r="B178" s="15"/>
      <c r="C178" s="11"/>
      <c r="D178" s="6"/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61"/>
      <c r="B179" s="15"/>
      <c r="C179" s="11"/>
      <c r="D179" s="6"/>
      <c r="E179" s="38"/>
      <c r="F179" s="39"/>
      <c r="G179" s="39"/>
      <c r="H179" s="39"/>
      <c r="I179" s="39"/>
      <c r="J179" s="39"/>
      <c r="K179" s="40"/>
      <c r="L179" s="39"/>
    </row>
    <row r="180" spans="1:12" ht="15" x14ac:dyDescent="0.25">
      <c r="A180" s="61"/>
      <c r="B180" s="15"/>
      <c r="C180" s="11"/>
      <c r="D180" s="6"/>
      <c r="E180" s="38"/>
      <c r="F180" s="39"/>
      <c r="G180" s="39"/>
      <c r="H180" s="39"/>
      <c r="I180" s="39"/>
      <c r="J180" s="39"/>
      <c r="K180" s="40"/>
      <c r="L180" s="39"/>
    </row>
    <row r="181" spans="1:12" ht="15.75" customHeight="1" x14ac:dyDescent="0.25">
      <c r="A181" s="62"/>
      <c r="B181" s="16"/>
      <c r="C181" s="8"/>
      <c r="D181" s="17" t="s">
        <v>29</v>
      </c>
      <c r="E181" s="9"/>
      <c r="F181" s="18">
        <f>SUM(F173:F180)</f>
        <v>340</v>
      </c>
      <c r="G181" s="18">
        <f>SUM(G173:G180)</f>
        <v>22.619999999999997</v>
      </c>
      <c r="H181" s="18">
        <f>SUM(H173:H180)</f>
        <v>30.78</v>
      </c>
      <c r="I181" s="18">
        <f>SUM(I173:I180)</f>
        <v>95.6</v>
      </c>
      <c r="J181" s="18">
        <f>SUM(J173:J180)</f>
        <v>750</v>
      </c>
      <c r="K181" s="22"/>
      <c r="L181" s="18">
        <v>68</v>
      </c>
    </row>
    <row r="182" spans="1:12" ht="15" x14ac:dyDescent="0.25">
      <c r="A182" s="23">
        <f>A173</f>
        <v>2</v>
      </c>
      <c r="B182" s="13">
        <f>B173</f>
        <v>5</v>
      </c>
      <c r="C182" s="10" t="s">
        <v>23</v>
      </c>
      <c r="D182" s="7" t="s">
        <v>24</v>
      </c>
      <c r="E182" s="38" t="s">
        <v>152</v>
      </c>
      <c r="F182" s="39">
        <v>60</v>
      </c>
      <c r="G182" s="39">
        <v>0.84</v>
      </c>
      <c r="H182" s="39">
        <v>6.05</v>
      </c>
      <c r="I182" s="39">
        <v>4.37</v>
      </c>
      <c r="J182" s="39">
        <v>75</v>
      </c>
      <c r="K182" s="40" t="s">
        <v>155</v>
      </c>
      <c r="L182" s="39"/>
    </row>
    <row r="183" spans="1:12" ht="15" x14ac:dyDescent="0.25">
      <c r="A183" s="61" t="s">
        <v>107</v>
      </c>
      <c r="B183" s="15"/>
      <c r="C183" s="11"/>
      <c r="D183" s="7" t="s">
        <v>25</v>
      </c>
      <c r="E183" s="38" t="s">
        <v>153</v>
      </c>
      <c r="F183" s="39">
        <v>200</v>
      </c>
      <c r="G183" s="39">
        <v>1.2</v>
      </c>
      <c r="H183" s="39">
        <v>3.97</v>
      </c>
      <c r="I183" s="39">
        <v>4.8</v>
      </c>
      <c r="J183" s="39">
        <v>60</v>
      </c>
      <c r="K183" s="40" t="s">
        <v>156</v>
      </c>
      <c r="L183" s="39"/>
    </row>
    <row r="184" spans="1:12" ht="15" x14ac:dyDescent="0.25">
      <c r="A184" s="61"/>
      <c r="B184" s="15"/>
      <c r="C184" s="11"/>
      <c r="D184" s="7" t="s">
        <v>26</v>
      </c>
      <c r="E184" s="38" t="s">
        <v>168</v>
      </c>
      <c r="F184" s="39" t="s">
        <v>55</v>
      </c>
      <c r="G184" s="39">
        <v>20.350000000000001</v>
      </c>
      <c r="H184" s="39">
        <v>17.2</v>
      </c>
      <c r="I184" s="39">
        <v>10.66</v>
      </c>
      <c r="J184" s="39">
        <v>279</v>
      </c>
      <c r="K184" s="40" t="s">
        <v>146</v>
      </c>
      <c r="L184" s="39"/>
    </row>
    <row r="185" spans="1:12" ht="15" x14ac:dyDescent="0.25">
      <c r="A185" s="61"/>
      <c r="B185" s="15"/>
      <c r="C185" s="11"/>
      <c r="D185" s="7" t="s">
        <v>27</v>
      </c>
      <c r="E185" s="38" t="s">
        <v>169</v>
      </c>
      <c r="F185" s="39">
        <v>150</v>
      </c>
      <c r="G185" s="39">
        <v>8.58</v>
      </c>
      <c r="H185" s="39">
        <v>6</v>
      </c>
      <c r="I185" s="39">
        <v>40.25</v>
      </c>
      <c r="J185" s="39">
        <v>249</v>
      </c>
      <c r="K185" s="40" t="s">
        <v>71</v>
      </c>
      <c r="L185" s="39"/>
    </row>
    <row r="186" spans="1:12" ht="15" x14ac:dyDescent="0.25">
      <c r="A186" s="61"/>
      <c r="B186" s="15"/>
      <c r="C186" s="11"/>
      <c r="D186" s="7" t="s">
        <v>28</v>
      </c>
      <c r="E186" s="38" t="s">
        <v>87</v>
      </c>
      <c r="F186" s="39">
        <v>200</v>
      </c>
      <c r="G186" s="39">
        <v>0.1</v>
      </c>
      <c r="H186" s="39"/>
      <c r="I186" s="39">
        <v>24.2</v>
      </c>
      <c r="J186" s="39">
        <v>97</v>
      </c>
      <c r="K186" s="40" t="s">
        <v>90</v>
      </c>
      <c r="L186" s="39"/>
    </row>
    <row r="187" spans="1:12" ht="15" x14ac:dyDescent="0.25">
      <c r="A187" s="61"/>
      <c r="B187" s="15"/>
      <c r="C187" s="11"/>
      <c r="D187" s="7" t="s">
        <v>21</v>
      </c>
      <c r="E187" s="38" t="s">
        <v>54</v>
      </c>
      <c r="F187" s="39">
        <v>60</v>
      </c>
      <c r="G187" s="39">
        <v>4.74</v>
      </c>
      <c r="H187" s="39">
        <v>0.8</v>
      </c>
      <c r="I187" s="39">
        <v>26.8</v>
      </c>
      <c r="J187" s="39">
        <v>133</v>
      </c>
      <c r="K187" s="40"/>
      <c r="L187" s="39"/>
    </row>
    <row r="188" spans="1:12" ht="15" x14ac:dyDescent="0.25">
      <c r="A188" s="61"/>
      <c r="B188" s="15"/>
      <c r="C188" s="11"/>
      <c r="D188" s="6"/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61"/>
      <c r="B189" s="15"/>
      <c r="C189" s="11"/>
      <c r="D189" s="6"/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61"/>
      <c r="B190" s="15"/>
      <c r="C190" s="11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62"/>
      <c r="B191" s="16"/>
      <c r="C191" s="8"/>
      <c r="D191" s="17" t="s">
        <v>29</v>
      </c>
      <c r="E191" s="9"/>
      <c r="F191" s="18">
        <f>SUM(F182:F190)</f>
        <v>670</v>
      </c>
      <c r="G191" s="18">
        <f t="shared" ref="G191:J191" si="67">SUM(G182:G190)</f>
        <v>35.81</v>
      </c>
      <c r="H191" s="18">
        <f t="shared" si="67"/>
        <v>34.019999999999996</v>
      </c>
      <c r="I191" s="18">
        <f t="shared" si="67"/>
        <v>111.08</v>
      </c>
      <c r="J191" s="18">
        <f t="shared" si="67"/>
        <v>893</v>
      </c>
      <c r="K191" s="22"/>
      <c r="L191" s="18">
        <v>84.3</v>
      </c>
    </row>
    <row r="192" spans="1:12" ht="15.75" thickBot="1" x14ac:dyDescent="0.25">
      <c r="A192" s="26">
        <f>A173</f>
        <v>2</v>
      </c>
      <c r="B192" s="27">
        <f>B173</f>
        <v>5</v>
      </c>
      <c r="C192" s="69" t="s">
        <v>4</v>
      </c>
      <c r="D192" s="70"/>
      <c r="E192" s="28"/>
      <c r="F192" s="29">
        <f>F181+F191</f>
        <v>1010</v>
      </c>
      <c r="G192" s="29">
        <f t="shared" ref="G192" si="68">G181+G191</f>
        <v>58.43</v>
      </c>
      <c r="H192" s="29">
        <f t="shared" ref="H192" si="69">H181+H191</f>
        <v>64.8</v>
      </c>
      <c r="I192" s="29">
        <f t="shared" ref="I192" si="70">I181+I191</f>
        <v>206.68</v>
      </c>
      <c r="J192" s="29">
        <f t="shared" ref="J192:L192" si="71">J181+J191</f>
        <v>1643</v>
      </c>
      <c r="K192" s="29"/>
      <c r="L192" s="29">
        <f t="shared" si="71"/>
        <v>152.30000000000001</v>
      </c>
    </row>
    <row r="193" spans="1:12" x14ac:dyDescent="0.2">
      <c r="A193" s="24"/>
      <c r="B193" s="25"/>
      <c r="C193" s="71" t="s">
        <v>5</v>
      </c>
      <c r="D193" s="71"/>
      <c r="E193" s="71"/>
      <c r="F193" s="31">
        <f>(F21+F39+F59+F78+F97+F116+F135+F154+F172+F192)/(IF(F21=0,0,1)+IF(F39=0,0,1)+IF(F59=0,0,1)+IF(F78=0,0,1)+IF(F97=0,0,1)+IF(F116=0,0,1)+IF(F135=0,0,1)+IF(F154=0,0,1)+IF(F172=0,0,1)+IF(F192=0,0,1))</f>
        <v>871.6</v>
      </c>
      <c r="G193" s="31">
        <f>(G21+G39+G59+G78+G97+G116+G135+G154+G172+G192)/(IF(G21=0,0,1)+IF(G39=0,0,1)+IF(G59=0,0,1)+IF(G78=0,0,1)+IF(G97=0,0,1)+IF(G116=0,0,1)+IF(G135=0,0,1)+IF(G154=0,0,1)+IF(G172=0,0,1)+IF(G192=0,0,1))</f>
        <v>51.147999999999996</v>
      </c>
      <c r="H193" s="31">
        <f>(H21+H39+H59+H78+H97+H116+H135+H154+H172+H192)/(IF(H21=0,0,1)+IF(H39=0,0,1)+IF(H59=0,0,1)+IF(H78=0,0,1)+IF(H97=0,0,1)+IF(H116=0,0,1)+IF(H135=0,0,1)+IF(H154=0,0,1)+IF(H172=0,0,1)+IF(H192=0,0,1))</f>
        <v>54.589999999999996</v>
      </c>
      <c r="I193" s="31">
        <f>(I21+I39+I59+I78+I97+I116+I135+I154+I172+I192)/(IF(I21=0,0,1)+IF(I39=0,0,1)+IF(I59=0,0,1)+IF(I78=0,0,1)+IF(I97=0,0,1)+IF(I116=0,0,1)+IF(I135=0,0,1)+IF(I154=0,0,1)+IF(I172=0,0,1)+IF(I192=0,0,1))</f>
        <v>220.76999999999998</v>
      </c>
      <c r="J193" s="31">
        <f>(J21+J39+J59+J78+J97+J116+J135+J154+J172+J192)/(IF(J21=0,0,1)+IF(J39=0,0,1)+IF(J59=0,0,1)+IF(J78=0,0,1)+IF(J97=0,0,1)+IF(J116=0,0,1)+IF(J135=0,0,1)+IF(J154=0,0,1)+IF(J172=0,0,1)+IF(J192=0,0,1))</f>
        <v>1579.4</v>
      </c>
      <c r="K193" s="31"/>
      <c r="L193" s="31">
        <f>(L21+L39+L59+L78+L97+L116+L135+L154+L172+L192)/(IF(L21=0,0,1)+IF(L39=0,0,1)+IF(L59=0,0,1)+IF(L78=0,0,1)+IF(L97=0,0,1)+IF(L116=0,0,1)+IF(L135=0,0,1)+IF(L154=0,0,1)+IF(L172=0,0,1)+IF(L192=0,0,1))</f>
        <v>152.29999999999998</v>
      </c>
    </row>
  </sheetData>
  <mergeCells count="34">
    <mergeCell ref="C1:E1"/>
    <mergeCell ref="H1:K1"/>
    <mergeCell ref="H2:K2"/>
    <mergeCell ref="C39:D39"/>
    <mergeCell ref="C59:D59"/>
    <mergeCell ref="C78:D78"/>
    <mergeCell ref="C97:D97"/>
    <mergeCell ref="C21:D21"/>
    <mergeCell ref="C193:E193"/>
    <mergeCell ref="C192:D192"/>
    <mergeCell ref="C116:D116"/>
    <mergeCell ref="C135:D135"/>
    <mergeCell ref="C154:D154"/>
    <mergeCell ref="C172:D172"/>
    <mergeCell ref="A30:A38"/>
    <mergeCell ref="A49:A58"/>
    <mergeCell ref="A41:A47"/>
    <mergeCell ref="A7:A12"/>
    <mergeCell ref="A14:A20"/>
    <mergeCell ref="A23:A28"/>
    <mergeCell ref="A61:A67"/>
    <mergeCell ref="A69:A77"/>
    <mergeCell ref="A80:A86"/>
    <mergeCell ref="A88:A96"/>
    <mergeCell ref="A99:A105"/>
    <mergeCell ref="A156:A161"/>
    <mergeCell ref="A163:A171"/>
    <mergeCell ref="A175:A181"/>
    <mergeCell ref="A183:A191"/>
    <mergeCell ref="A107:A115"/>
    <mergeCell ref="A118:A124"/>
    <mergeCell ref="A126:A134"/>
    <mergeCell ref="A137:A143"/>
    <mergeCell ref="A145:A153"/>
  </mergeCells>
  <pageMargins left="0.7" right="0.7" top="0.75" bottom="0.75" header="0.3" footer="0.3"/>
  <pageSetup paperSize="9" scale="59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y5FDI1DuTp6Eu92rxLZWf/8dAr5UlqbyV6FHmt8rRyk=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odSw1uNYf0oFY7meMH04QgnanIuGMBKGyFTEBNBFDfM=</DigestValue>
    </Reference>
  </SignedInfo>
  <SignatureValue>EpYDDZZkcKP6iKx1J21IIfurpOowsaSEz360b1QHFaNo7w3/5fRh+a9K/3FHrZOq1FFSh1y7yfiQ
FimDsT8dUw==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xynt7mMxB4UavL8nnCoC0olPuibO5LVaXzakEXDDtxc=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PwHFfDykygd+gwWM1ijI3gytOfG8C1pHRi+g/7Q0Pfg=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8edYNwW31nAuznsKAq82DepCA+BhoPqFWIP7mxBxnJY=</DigestValue>
      </Reference>
      <Reference URI="/xl/styles.xml?ContentType=application/vnd.openxmlformats-officedocument.spreadsheetml.styles+xml">
        <DigestMethod Algorithm="urn:ietf:params:xml:ns:cpxmlsec:algorithms:gostr34112012-256"/>
        <DigestValue>0gdtMvZkif0+JTcIlC+sMP9o7HZYTZY8k2V36RPYdxo=</DigestValue>
      </Reference>
      <Reference URI="/xl/theme/theme1.xml?ContentType=application/vnd.openxmlformats-officedocument.theme+xml">
        <DigestMethod Algorithm="urn:ietf:params:xml:ns:cpxmlsec:algorithms:gostr34112012-256"/>
        <DigestValue>FEcv9YPY8F7rWyfIIDLzF8CTIBLuT9pyW5VS8W8oLb4=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xihaG6frDNOhWFoOdZZYcLRfHQvxuSA2eHuU0+85zGo=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XsdpnrBJ7/GPJ0m500mJDH6ADsm3YCXydgaTsKI3YvQ=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2024-01-12T07:58:06Z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2024-01-12T07:58:06Z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2023-10-17T12:14:08Z</cp:lastPrinted>
  <dcterms:created xsi:type="dcterms:W3CDTF">2022-05-16T14:23:56Z</dcterms:created>
  <dcterms:modified xsi:type="dcterms:W3CDTF">2024-01-12T07:58:03Z</dcterms:modified>
</cp:coreProperties>
</file>