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J146"/>
  <c r="J157" s="1"/>
  <c r="I146"/>
  <c r="H146"/>
  <c r="H157" s="1"/>
  <c r="G146"/>
  <c r="F146"/>
  <c r="F157" s="1"/>
  <c r="B138"/>
  <c r="A138"/>
  <c r="L137"/>
  <c r="J137"/>
  <c r="I137"/>
  <c r="H137"/>
  <c r="G137"/>
  <c r="F137"/>
  <c r="B128"/>
  <c r="A128"/>
  <c r="L127"/>
  <c r="J127"/>
  <c r="I127"/>
  <c r="H127"/>
  <c r="G127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H108"/>
  <c r="G108"/>
  <c r="F108"/>
  <c r="B100"/>
  <c r="A100"/>
  <c r="L99"/>
  <c r="J99"/>
  <c r="I99"/>
  <c r="H99"/>
  <c r="G99"/>
  <c r="F99"/>
  <c r="B90"/>
  <c r="A90"/>
  <c r="L89"/>
  <c r="J89"/>
  <c r="J100" s="1"/>
  <c r="I89"/>
  <c r="H89"/>
  <c r="G89"/>
  <c r="F89"/>
  <c r="F100" s="1"/>
  <c r="B81"/>
  <c r="A81"/>
  <c r="L80"/>
  <c r="J80"/>
  <c r="I80"/>
  <c r="H80"/>
  <c r="G80"/>
  <c r="F80"/>
  <c r="B71"/>
  <c r="A71"/>
  <c r="L70"/>
  <c r="J70"/>
  <c r="I70"/>
  <c r="H70"/>
  <c r="G70"/>
  <c r="F70"/>
  <c r="F81" s="1"/>
  <c r="B62"/>
  <c r="A62"/>
  <c r="L61"/>
  <c r="J61"/>
  <c r="I61"/>
  <c r="H61"/>
  <c r="G61"/>
  <c r="F61"/>
  <c r="B52"/>
  <c r="A52"/>
  <c r="L51"/>
  <c r="J51"/>
  <c r="J62" s="1"/>
  <c r="I51"/>
  <c r="H51"/>
  <c r="H62" s="1"/>
  <c r="G51"/>
  <c r="F51"/>
  <c r="F62" s="1"/>
  <c r="B43"/>
  <c r="A43"/>
  <c r="L42"/>
  <c r="J42"/>
  <c r="I42"/>
  <c r="H42"/>
  <c r="G42"/>
  <c r="F42"/>
  <c r="B33"/>
  <c r="A33"/>
  <c r="L32"/>
  <c r="J32"/>
  <c r="J43" s="1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F119" l="1"/>
  <c r="L195"/>
  <c r="L157"/>
  <c r="L176"/>
  <c r="I176"/>
  <c r="I157"/>
  <c r="G157"/>
  <c r="H119"/>
  <c r="I138"/>
  <c r="L138"/>
  <c r="G119"/>
  <c r="L119"/>
  <c r="I119"/>
  <c r="I100"/>
  <c r="H100"/>
  <c r="G100"/>
  <c r="L100"/>
  <c r="H81"/>
  <c r="L81"/>
  <c r="J81"/>
  <c r="I81"/>
  <c r="G81"/>
  <c r="I62"/>
  <c r="G62"/>
  <c r="L62"/>
  <c r="H43"/>
  <c r="L43"/>
  <c r="I43"/>
  <c r="G43"/>
  <c r="F43"/>
  <c r="L24"/>
  <c r="J24"/>
  <c r="I24"/>
  <c r="H24"/>
  <c r="G24"/>
  <c r="F24"/>
  <c r="J138"/>
  <c r="H138"/>
  <c r="G138"/>
  <c r="F196" l="1"/>
  <c r="L196"/>
  <c r="I196"/>
  <c r="G196"/>
  <c r="H196"/>
  <c r="J196"/>
</calcChain>
</file>

<file path=xl/sharedStrings.xml><?xml version="1.0" encoding="utf-8"?>
<sst xmlns="http://schemas.openxmlformats.org/spreadsheetml/2006/main" count="302" uniqueCount="122">
  <si>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</si>
  <si>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</si>
  <si>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</si>
  <si>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</si>
  <si>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</si>
  <si>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</si>
  <si>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</si>
  <si>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</si>
  <si>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</si>
  <si>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</si>
  <si>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</si>
  <si>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</si>
  <si>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</si>
  <si>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</si>
  <si>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</si>
  <si>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</si>
  <si>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</si>
  <si>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</si>
  <si>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</si>
  <si>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</si>
  <si>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</si>
  <si>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</si>
  <si>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</si>
  <si>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</si>
  <si>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</si>
  <si>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</si>
  <si>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</si>
  <si>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</si>
  <si>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</si>
  <si>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</si>
  <si>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</si>
  <si>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</si>
  <si>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</si>
  <si>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</si>
  <si>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</si>
  <si>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</si>
  <si>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</si>
  <si>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</si>
  <si>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</si>
  <si>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Директор </t>
  </si>
  <si>
    <t>Кофейный напиток с молоком</t>
  </si>
  <si>
    <t>Хлеб пшеничный</t>
  </si>
  <si>
    <t xml:space="preserve">сыр порциями </t>
  </si>
  <si>
    <t>Каша молоч.пшенная с маслом (М-173)</t>
  </si>
  <si>
    <t>Салат из белокочанной капусты</t>
  </si>
  <si>
    <t>Суп картофельный с горохом</t>
  </si>
  <si>
    <t>Котлеты рубленные с  соусом</t>
  </si>
  <si>
    <t>Макароны отварные</t>
  </si>
  <si>
    <t>Чай с фруктовым соком</t>
  </si>
  <si>
    <t>Каша молочная из овсяных хлопьев с маслом</t>
  </si>
  <si>
    <t>Какао с молоком</t>
  </si>
  <si>
    <t>Бутерброд с повидлом</t>
  </si>
  <si>
    <t>Тефтели рубленные с соусом</t>
  </si>
  <si>
    <t>Каша гречневая рассып. с маслом</t>
  </si>
  <si>
    <t>Компот из см. сухофруктов</t>
  </si>
  <si>
    <t>Запеканка с творогом со сгущен. молоком</t>
  </si>
  <si>
    <t>Чай с лимоном</t>
  </si>
  <si>
    <t>Масло сливочное порц.</t>
  </si>
  <si>
    <t>Суп картофельный с макаронными изделиями</t>
  </si>
  <si>
    <t>Пюре картофельное</t>
  </si>
  <si>
    <t>Компот из изюма</t>
  </si>
  <si>
    <t>Пшеничный</t>
  </si>
  <si>
    <t>Каша из риса и пшена с маслом</t>
  </si>
  <si>
    <t>Чай с сахаром</t>
  </si>
  <si>
    <t>Бутероброт с сыром</t>
  </si>
  <si>
    <t>Салат из свеклы отварной</t>
  </si>
  <si>
    <t>Борщ из свежей капусты с сметаной</t>
  </si>
  <si>
    <t>Щи из свежей капусты с картофелем со сметаной</t>
  </si>
  <si>
    <t>Биточки рубленные с соусом</t>
  </si>
  <si>
    <t>Ржано-пшеничный</t>
  </si>
  <si>
    <t>Каша гречневая рассыпчатая с маслом</t>
  </si>
  <si>
    <t>Сыр порциями</t>
  </si>
  <si>
    <t>Винегрет овощной</t>
  </si>
  <si>
    <t>Рассольник ленинградский со сметаной</t>
  </si>
  <si>
    <t>Компот из свежих яблок</t>
  </si>
  <si>
    <t>Каша молочная рисовая</t>
  </si>
  <si>
    <t>Яблоки свежие порц.</t>
  </si>
  <si>
    <t>Бутерброт с сыром</t>
  </si>
  <si>
    <t>Компот из кураги</t>
  </si>
  <si>
    <t>Запеканка творожная со сметанным соусом</t>
  </si>
  <si>
    <t>Бутерброт с повидлом</t>
  </si>
  <si>
    <t>Яйцо вареное</t>
  </si>
  <si>
    <t>Борщ со свежей капустой со сметаной</t>
  </si>
  <si>
    <t>Котлеты рубленые из мяса птицы с соусом</t>
  </si>
  <si>
    <t>Рис отварной</t>
  </si>
  <si>
    <t>Компот из сухофруктов</t>
  </si>
  <si>
    <t>Масло сливочное порциями</t>
  </si>
  <si>
    <t>Суп с макаронными изделиями</t>
  </si>
  <si>
    <t>Котлеты рыбные с соусом</t>
  </si>
  <si>
    <t>Макароны отварные с сыром</t>
  </si>
  <si>
    <t>Бутерброт с маслом сливочным</t>
  </si>
  <si>
    <t>яблоки св. порциями</t>
  </si>
  <si>
    <t>Хлеб ржано-пшеничный</t>
  </si>
  <si>
    <t>Салат из моркови с яблоками М_59</t>
  </si>
  <si>
    <t>Салат из квашенной капусты М_47</t>
  </si>
  <si>
    <t>Чай с лимоном М_377</t>
  </si>
  <si>
    <t>Яблоки (порциями)</t>
  </si>
  <si>
    <t>Яблоки свежие порциями</t>
  </si>
  <si>
    <t>Салат из моркови с изюмом М_66</t>
  </si>
  <si>
    <t>ржано-пшеничный</t>
  </si>
  <si>
    <t>Салат из квашенной капусты</t>
  </si>
  <si>
    <t>Компот из чернослива</t>
  </si>
  <si>
    <t>Салат из белокачанной капусты</t>
  </si>
  <si>
    <t>Суп крестьянский с крупой и мясом</t>
  </si>
  <si>
    <t>Плов из птицы</t>
  </si>
  <si>
    <t xml:space="preserve">ржано-пшеничный                                        </t>
  </si>
  <si>
    <t>мандарины порциями</t>
  </si>
  <si>
    <t>Яблоко свежие порциями</t>
  </si>
  <si>
    <t>Котлеты рыбные с соусом 50/50 М_234</t>
  </si>
  <si>
    <t>Птица тушенная в соусе</t>
  </si>
  <si>
    <t>Каша молочная пшенная с маслом</t>
  </si>
  <si>
    <t>Каша полбянная с маслом</t>
  </si>
  <si>
    <t>пшеничный</t>
  </si>
  <si>
    <t>салат из свеклы отварной</t>
  </si>
  <si>
    <t>суп картофельный с макаронными изделиями и мясом</t>
  </si>
  <si>
    <t>компот из свежих яблок</t>
  </si>
  <si>
    <t>яблоки (порциями)</t>
  </si>
  <si>
    <t>птица тушенная с соусе</t>
  </si>
  <si>
    <t>Каша гречневая рассыпчатая</t>
  </si>
  <si>
    <t>каша гречневая рассыпчатая</t>
  </si>
  <si>
    <t>Васильев А.И.</t>
  </si>
  <si>
    <t>МБОУ "Траковская СОШ"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</si>
</sst>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2" fillId="0" borderId="0" xfId="0" applyFont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3" t="s">
        <v>121</v>
      </c>
      <c r="D1" s="64"/>
      <c r="E1" s="64"/>
      <c r="F1" s="12" t="s">
        <v>16</v>
      </c>
      <c r="G1" s="2" t="s">
        <v>17</v>
      </c>
      <c r="H1" s="65" t="s">
        <v>39</v>
      </c>
      <c r="I1" s="65"/>
      <c r="J1" s="65"/>
      <c r="K1" s="65"/>
    </row>
    <row r="2" spans="1:12" ht="18">
      <c r="A2" s="35" t="s">
        <v>6</v>
      </c>
      <c r="C2" s="2"/>
      <c r="G2" s="2" t="s">
        <v>18</v>
      </c>
      <c r="H2" s="65" t="s">
        <v>120</v>
      </c>
      <c r="I2" s="65"/>
      <c r="J2" s="65"/>
      <c r="K2" s="6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4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6" t="s">
        <v>43</v>
      </c>
      <c r="F6" s="52">
        <v>155</v>
      </c>
      <c r="G6" s="55">
        <v>6.48</v>
      </c>
      <c r="H6" s="53">
        <v>7.31</v>
      </c>
      <c r="I6" s="53">
        <v>32.06</v>
      </c>
      <c r="J6" s="53">
        <v>218.12</v>
      </c>
      <c r="K6" s="54">
        <v>741</v>
      </c>
      <c r="L6" s="53">
        <v>9.51</v>
      </c>
    </row>
    <row r="7" spans="1:12" ht="15">
      <c r="A7" s="23"/>
      <c r="B7" s="15"/>
      <c r="C7" s="11"/>
      <c r="D7" s="6"/>
      <c r="E7" s="55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51" t="s">
        <v>40</v>
      </c>
      <c r="F8" s="43">
        <v>200</v>
      </c>
      <c r="G8" s="43">
        <v>3.3</v>
      </c>
      <c r="H8" s="43">
        <v>2.73</v>
      </c>
      <c r="I8" s="43">
        <v>24.96</v>
      </c>
      <c r="J8" s="43">
        <v>146.30000000000001</v>
      </c>
      <c r="K8" s="44">
        <v>697</v>
      </c>
      <c r="L8" s="43">
        <v>9.1</v>
      </c>
    </row>
    <row r="9" spans="1:12" ht="15">
      <c r="A9" s="23"/>
      <c r="B9" s="15"/>
      <c r="C9" s="11"/>
      <c r="D9" s="7" t="s">
        <v>23</v>
      </c>
      <c r="E9" s="51" t="s">
        <v>41</v>
      </c>
      <c r="F9" s="43">
        <v>20</v>
      </c>
      <c r="G9" s="43">
        <v>1.52</v>
      </c>
      <c r="H9" s="43">
        <v>0.16</v>
      </c>
      <c r="I9" s="43">
        <v>9.7200000000000006</v>
      </c>
      <c r="J9" s="43">
        <v>47.6</v>
      </c>
      <c r="K9" s="44">
        <v>569</v>
      </c>
      <c r="L9" s="43">
        <v>1.56</v>
      </c>
    </row>
    <row r="10" spans="1:12" ht="15">
      <c r="A10" s="23"/>
      <c r="B10" s="15"/>
      <c r="C10" s="11"/>
      <c r="D10" s="7" t="s">
        <v>24</v>
      </c>
      <c r="E10" s="58" t="s">
        <v>91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45</v>
      </c>
      <c r="K10" s="44">
        <v>698</v>
      </c>
      <c r="L10" s="43">
        <v>10.64</v>
      </c>
    </row>
    <row r="11" spans="1:12" ht="15.75" thickBot="1">
      <c r="A11" s="23"/>
      <c r="B11" s="15"/>
      <c r="C11" s="11"/>
      <c r="D11" s="6"/>
      <c r="E11" s="57" t="s">
        <v>42</v>
      </c>
      <c r="F11" s="43">
        <v>25</v>
      </c>
      <c r="G11" s="43">
        <v>5.75</v>
      </c>
      <c r="H11" s="43">
        <v>5.97</v>
      </c>
      <c r="I11" s="43">
        <v>0</v>
      </c>
      <c r="J11" s="43">
        <v>90</v>
      </c>
      <c r="K11" s="44">
        <v>402</v>
      </c>
      <c r="L11" s="43">
        <v>18.079999999999998</v>
      </c>
    </row>
    <row r="12" spans="1:12" ht="15">
      <c r="A12" s="23"/>
      <c r="B12" s="15"/>
      <c r="C12" s="11"/>
      <c r="D12" s="6"/>
      <c r="E12" s="55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>SUM(G6:G12)</f>
        <v>17.450000000000003</v>
      </c>
      <c r="H13" s="19">
        <f>SUM(H6:H12)</f>
        <v>16.57</v>
      </c>
      <c r="I13" s="19">
        <f>SUM(I6:I12)</f>
        <v>76.540000000000006</v>
      </c>
      <c r="J13" s="19">
        <f>SUM(J6:J12)</f>
        <v>547.02</v>
      </c>
      <c r="K13" s="25"/>
      <c r="L13" s="19">
        <f>SUM(L6:L12)</f>
        <v>48.89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9" t="s">
        <v>44</v>
      </c>
      <c r="F14" s="43">
        <v>100</v>
      </c>
      <c r="G14" s="43">
        <v>1.48</v>
      </c>
      <c r="H14" s="43">
        <v>5.08</v>
      </c>
      <c r="I14" s="43">
        <v>8.98</v>
      </c>
      <c r="J14" s="43">
        <v>86.07</v>
      </c>
      <c r="K14" s="44">
        <v>739</v>
      </c>
      <c r="L14" s="43">
        <v>5.41</v>
      </c>
    </row>
    <row r="15" spans="1:12" ht="15">
      <c r="A15" s="23"/>
      <c r="B15" s="15"/>
      <c r="C15" s="11"/>
      <c r="D15" s="7" t="s">
        <v>27</v>
      </c>
      <c r="E15" s="51" t="s">
        <v>45</v>
      </c>
      <c r="F15" s="43">
        <v>200</v>
      </c>
      <c r="G15" s="43">
        <v>6.08</v>
      </c>
      <c r="H15" s="43">
        <v>6.64</v>
      </c>
      <c r="I15" s="43">
        <v>15.6</v>
      </c>
      <c r="J15" s="43">
        <v>129.01</v>
      </c>
      <c r="K15" s="44">
        <v>726</v>
      </c>
      <c r="L15" s="43">
        <v>8.15</v>
      </c>
    </row>
    <row r="16" spans="1:12" ht="15">
      <c r="A16" s="23"/>
      <c r="B16" s="15"/>
      <c r="C16" s="11"/>
      <c r="D16" s="7" t="s">
        <v>28</v>
      </c>
      <c r="E16" s="51" t="s">
        <v>46</v>
      </c>
      <c r="F16" s="43">
        <v>100</v>
      </c>
      <c r="G16" s="43">
        <v>8.36</v>
      </c>
      <c r="H16" s="43">
        <v>10.48</v>
      </c>
      <c r="I16" s="43">
        <v>11.92</v>
      </c>
      <c r="J16" s="43">
        <v>172.94</v>
      </c>
      <c r="K16" s="44">
        <v>738</v>
      </c>
      <c r="L16" s="43">
        <v>33.03</v>
      </c>
    </row>
    <row r="17" spans="1:12" ht="15">
      <c r="A17" s="23"/>
      <c r="B17" s="15"/>
      <c r="C17" s="11"/>
      <c r="D17" s="7" t="s">
        <v>29</v>
      </c>
      <c r="E17" s="51" t="s">
        <v>47</v>
      </c>
      <c r="F17" s="43">
        <v>200</v>
      </c>
      <c r="G17" s="43">
        <v>7.26</v>
      </c>
      <c r="H17" s="43">
        <v>6.52</v>
      </c>
      <c r="I17" s="43">
        <v>43.61</v>
      </c>
      <c r="J17" s="43">
        <v>267.02999999999997</v>
      </c>
      <c r="K17" s="44">
        <v>870</v>
      </c>
      <c r="L17" s="43">
        <v>8.0500000000000007</v>
      </c>
    </row>
    <row r="18" spans="1:12" ht="15">
      <c r="A18" s="23"/>
      <c r="B18" s="15"/>
      <c r="C18" s="11"/>
      <c r="D18" s="7" t="s">
        <v>30</v>
      </c>
      <c r="E18" s="51" t="s">
        <v>48</v>
      </c>
      <c r="F18" s="43">
        <v>200</v>
      </c>
      <c r="G18" s="43">
        <v>0.54</v>
      </c>
      <c r="H18" s="43">
        <v>0.1</v>
      </c>
      <c r="I18" s="43">
        <v>8.58</v>
      </c>
      <c r="J18" s="43">
        <v>33</v>
      </c>
      <c r="K18" s="44">
        <v>597</v>
      </c>
      <c r="L18" s="43">
        <v>6.66</v>
      </c>
    </row>
    <row r="19" spans="1:12" ht="15">
      <c r="A19" s="23"/>
      <c r="B19" s="15"/>
      <c r="C19" s="11"/>
      <c r="D19" s="7" t="s">
        <v>31</v>
      </c>
      <c r="E19" s="55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51" t="s">
        <v>92</v>
      </c>
      <c r="F20" s="43">
        <v>40</v>
      </c>
      <c r="G20" s="43">
        <v>2.92</v>
      </c>
      <c r="H20" s="43">
        <v>0.52</v>
      </c>
      <c r="I20" s="43">
        <v>14.2</v>
      </c>
      <c r="J20" s="43">
        <v>75.599999999999994</v>
      </c>
      <c r="K20" s="44">
        <v>571</v>
      </c>
      <c r="L20" s="43">
        <v>2.6</v>
      </c>
    </row>
    <row r="21" spans="1:12" ht="15">
      <c r="A21" s="23"/>
      <c r="B21" s="15"/>
      <c r="C21" s="11"/>
      <c r="D21" s="6" t="s">
        <v>24</v>
      </c>
      <c r="E21" s="42" t="s">
        <v>106</v>
      </c>
      <c r="F21" s="43">
        <v>100</v>
      </c>
      <c r="G21" s="43">
        <v>0.8</v>
      </c>
      <c r="H21" s="43">
        <v>0.3</v>
      </c>
      <c r="I21" s="43">
        <v>8.1</v>
      </c>
      <c r="J21" s="43">
        <v>40</v>
      </c>
      <c r="K21" s="44">
        <v>595</v>
      </c>
      <c r="L21" s="43">
        <v>18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940</v>
      </c>
      <c r="G23" s="19">
        <f t="shared" ref="G23:J23" si="0">SUM(G14:G22)</f>
        <v>27.44</v>
      </c>
      <c r="H23" s="19">
        <f t="shared" si="0"/>
        <v>29.64</v>
      </c>
      <c r="I23" s="19">
        <f t="shared" si="0"/>
        <v>110.99</v>
      </c>
      <c r="J23" s="19">
        <f t="shared" si="0"/>
        <v>803.65</v>
      </c>
      <c r="K23" s="25"/>
      <c r="L23" s="19">
        <f t="shared" ref="L23" si="1">SUM(L14:L22)</f>
        <v>81.900000000000006</v>
      </c>
    </row>
    <row r="24" spans="1:12" ht="15">
      <c r="A24" s="29">
        <f>A6</f>
        <v>1</v>
      </c>
      <c r="B24" s="30">
        <f>B6</f>
        <v>1</v>
      </c>
      <c r="C24" s="66" t="s">
        <v>4</v>
      </c>
      <c r="D24" s="67"/>
      <c r="E24" s="31"/>
      <c r="F24" s="32">
        <f>F13+F23</f>
        <v>1440</v>
      </c>
      <c r="G24" s="32">
        <f t="shared" ref="G24:J24" si="2">G13+G23</f>
        <v>44.89</v>
      </c>
      <c r="H24" s="32">
        <f t="shared" si="2"/>
        <v>46.21</v>
      </c>
      <c r="I24" s="32">
        <f t="shared" si="2"/>
        <v>187.53</v>
      </c>
      <c r="J24" s="32">
        <f t="shared" si="2"/>
        <v>1350.67</v>
      </c>
      <c r="K24" s="32"/>
      <c r="L24" s="32">
        <f t="shared" ref="L24" si="3">L13+L23</f>
        <v>130.79000000000002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6" t="s">
        <v>49</v>
      </c>
      <c r="F25" s="60">
        <v>210</v>
      </c>
      <c r="G25" s="40">
        <v>7.84</v>
      </c>
      <c r="H25" s="40">
        <v>13.56</v>
      </c>
      <c r="I25" s="40">
        <v>32.78</v>
      </c>
      <c r="J25" s="40">
        <v>280.89999999999998</v>
      </c>
      <c r="K25" s="41">
        <v>718</v>
      </c>
      <c r="L25" s="40">
        <v>15.14</v>
      </c>
    </row>
    <row r="26" spans="1:12" ht="15">
      <c r="A26" s="14"/>
      <c r="B26" s="15"/>
      <c r="C26" s="11"/>
      <c r="D26" s="6"/>
      <c r="E26" s="55"/>
      <c r="F26" s="55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51" t="s">
        <v>50</v>
      </c>
      <c r="F27" s="52">
        <v>200</v>
      </c>
      <c r="G27" s="43">
        <v>3.97</v>
      </c>
      <c r="H27" s="43">
        <v>3.42</v>
      </c>
      <c r="I27" s="43">
        <v>26.08</v>
      </c>
      <c r="J27" s="43">
        <v>143</v>
      </c>
      <c r="K27" s="44">
        <v>724</v>
      </c>
      <c r="L27" s="43">
        <v>11.85</v>
      </c>
    </row>
    <row r="28" spans="1:12" ht="15">
      <c r="A28" s="14"/>
      <c r="B28" s="15"/>
      <c r="C28" s="11"/>
      <c r="D28" s="7" t="s">
        <v>23</v>
      </c>
      <c r="E28" s="58" t="s">
        <v>41</v>
      </c>
      <c r="F28" s="52">
        <v>40</v>
      </c>
      <c r="G28" s="43">
        <v>3.04</v>
      </c>
      <c r="H28" s="43">
        <v>0.32</v>
      </c>
      <c r="I28" s="43">
        <v>19.440000000000001</v>
      </c>
      <c r="J28" s="43">
        <v>95.2</v>
      </c>
      <c r="K28" s="44">
        <v>569</v>
      </c>
      <c r="L28" s="43">
        <v>3.12</v>
      </c>
    </row>
    <row r="29" spans="1:12" ht="15">
      <c r="A29" s="14"/>
      <c r="B29" s="15"/>
      <c r="C29" s="11"/>
      <c r="D29" s="7" t="s">
        <v>24</v>
      </c>
      <c r="E29" s="42"/>
      <c r="F29" s="61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51" t="s">
        <v>51</v>
      </c>
      <c r="F30" s="43">
        <v>55</v>
      </c>
      <c r="G30" s="43">
        <v>2.4</v>
      </c>
      <c r="H30" s="43">
        <v>4.3899999999999997</v>
      </c>
      <c r="I30" s="43">
        <v>27.11</v>
      </c>
      <c r="J30" s="43">
        <v>156.69999999999999</v>
      </c>
      <c r="K30" s="44">
        <v>609</v>
      </c>
      <c r="L30" s="43">
        <v>10.5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505</v>
      </c>
      <c r="G32" s="19">
        <f t="shared" ref="G32" si="4">SUM(G25:G31)</f>
        <v>17.25</v>
      </c>
      <c r="H32" s="19">
        <f t="shared" ref="H32" si="5">SUM(H25:H31)</f>
        <v>21.69</v>
      </c>
      <c r="I32" s="19">
        <f t="shared" ref="I32" si="6">SUM(I25:I31)</f>
        <v>105.41</v>
      </c>
      <c r="J32" s="19">
        <f t="shared" ref="J32:L32" si="7">SUM(J25:J31)</f>
        <v>675.8</v>
      </c>
      <c r="K32" s="25"/>
      <c r="L32" s="19">
        <f t="shared" si="7"/>
        <v>40.61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93</v>
      </c>
      <c r="F33" s="43">
        <v>100</v>
      </c>
      <c r="G33" s="43">
        <v>1.07</v>
      </c>
      <c r="H33" s="43">
        <v>0.17</v>
      </c>
      <c r="I33" s="43">
        <v>9.1</v>
      </c>
      <c r="J33" s="43">
        <v>41.33</v>
      </c>
      <c r="K33" s="44">
        <v>436</v>
      </c>
      <c r="L33" s="43">
        <v>7.11</v>
      </c>
    </row>
    <row r="34" spans="1:12" ht="15">
      <c r="A34" s="14"/>
      <c r="B34" s="15"/>
      <c r="C34" s="11"/>
      <c r="D34" s="7" t="s">
        <v>27</v>
      </c>
      <c r="E34" s="42" t="s">
        <v>66</v>
      </c>
      <c r="F34" s="43">
        <v>205</v>
      </c>
      <c r="G34" s="43">
        <v>3.55</v>
      </c>
      <c r="H34" s="43">
        <v>7.25</v>
      </c>
      <c r="I34" s="43">
        <v>10.71</v>
      </c>
      <c r="J34" s="43">
        <v>100.42</v>
      </c>
      <c r="K34" s="44">
        <v>742</v>
      </c>
      <c r="L34" s="43">
        <v>12.17</v>
      </c>
    </row>
    <row r="35" spans="1:12" ht="15">
      <c r="A35" s="14"/>
      <c r="B35" s="15"/>
      <c r="C35" s="11"/>
      <c r="D35" s="7" t="s">
        <v>28</v>
      </c>
      <c r="E35" s="42" t="s">
        <v>52</v>
      </c>
      <c r="F35" s="43">
        <v>110</v>
      </c>
      <c r="G35" s="43">
        <v>7.47</v>
      </c>
      <c r="H35" s="43">
        <v>8.3699999999999992</v>
      </c>
      <c r="I35" s="43">
        <v>8.0500000000000007</v>
      </c>
      <c r="J35" s="43">
        <v>139.1</v>
      </c>
      <c r="K35" s="44">
        <v>743</v>
      </c>
      <c r="L35" s="43">
        <v>28.03</v>
      </c>
    </row>
    <row r="36" spans="1:12" ht="15">
      <c r="A36" s="14"/>
      <c r="B36" s="15"/>
      <c r="C36" s="11"/>
      <c r="D36" s="7" t="s">
        <v>29</v>
      </c>
      <c r="E36" s="42" t="s">
        <v>53</v>
      </c>
      <c r="F36" s="43">
        <v>155</v>
      </c>
      <c r="G36" s="43">
        <v>8.68</v>
      </c>
      <c r="H36" s="43">
        <v>6.31</v>
      </c>
      <c r="I36" s="43">
        <v>42.64</v>
      </c>
      <c r="J36" s="43">
        <v>266.45999999999998</v>
      </c>
      <c r="K36" s="44">
        <v>746</v>
      </c>
      <c r="L36" s="43">
        <v>7.52</v>
      </c>
    </row>
    <row r="37" spans="1:12" ht="15">
      <c r="A37" s="14"/>
      <c r="B37" s="15"/>
      <c r="C37" s="11"/>
      <c r="D37" s="7" t="s">
        <v>30</v>
      </c>
      <c r="E37" s="42" t="s">
        <v>54</v>
      </c>
      <c r="F37" s="43">
        <v>200</v>
      </c>
      <c r="G37" s="43">
        <v>0.56999999999999995</v>
      </c>
      <c r="H37" s="43">
        <v>0</v>
      </c>
      <c r="I37" s="43">
        <v>32.21</v>
      </c>
      <c r="J37" s="43">
        <v>126.05</v>
      </c>
      <c r="K37" s="44">
        <v>730</v>
      </c>
      <c r="L37" s="43">
        <v>5.23</v>
      </c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 t="s">
        <v>92</v>
      </c>
      <c r="F39" s="43">
        <v>40</v>
      </c>
      <c r="G39" s="43">
        <v>2.92</v>
      </c>
      <c r="H39" s="43">
        <v>0.52</v>
      </c>
      <c r="I39" s="43">
        <v>14.2</v>
      </c>
      <c r="J39" s="43">
        <v>75.599999999999994</v>
      </c>
      <c r="K39" s="44">
        <v>571</v>
      </c>
      <c r="L39" s="43">
        <v>2.6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810</v>
      </c>
      <c r="G42" s="19">
        <f t="shared" ref="G42" si="8">SUM(G33:G41)</f>
        <v>24.259999999999998</v>
      </c>
      <c r="H42" s="19">
        <f t="shared" ref="H42" si="9">SUM(H33:H41)</f>
        <v>22.619999999999997</v>
      </c>
      <c r="I42" s="19">
        <f t="shared" ref="I42" si="10">SUM(I33:I41)</f>
        <v>116.91000000000001</v>
      </c>
      <c r="J42" s="19">
        <f t="shared" ref="J42:L42" si="11">SUM(J33:J41)</f>
        <v>748.95999999999992</v>
      </c>
      <c r="K42" s="25"/>
      <c r="L42" s="19">
        <f t="shared" si="11"/>
        <v>62.660000000000004</v>
      </c>
    </row>
    <row r="43" spans="1:12" ht="15.75" customHeight="1">
      <c r="A43" s="33">
        <f>A25</f>
        <v>1</v>
      </c>
      <c r="B43" s="33">
        <f>B25</f>
        <v>2</v>
      </c>
      <c r="C43" s="66" t="s">
        <v>4</v>
      </c>
      <c r="D43" s="67"/>
      <c r="E43" s="31"/>
      <c r="F43" s="32">
        <f>F32+F42</f>
        <v>1315</v>
      </c>
      <c r="G43" s="32">
        <f t="shared" ref="G43" si="12">G32+G42</f>
        <v>41.51</v>
      </c>
      <c r="H43" s="32">
        <f t="shared" ref="H43" si="13">H32+H42</f>
        <v>44.31</v>
      </c>
      <c r="I43" s="32">
        <f t="shared" ref="I43" si="14">I32+I42</f>
        <v>222.32</v>
      </c>
      <c r="J43" s="32">
        <f t="shared" ref="J43:L43" si="15">J32+J42</f>
        <v>1424.7599999999998</v>
      </c>
      <c r="K43" s="32"/>
      <c r="L43" s="32">
        <f t="shared" si="15"/>
        <v>103.27000000000001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55</v>
      </c>
      <c r="F44" s="40">
        <v>150</v>
      </c>
      <c r="G44" s="40">
        <v>22.27</v>
      </c>
      <c r="H44" s="40">
        <v>16.79</v>
      </c>
      <c r="I44" s="40">
        <v>31.71</v>
      </c>
      <c r="J44" s="40">
        <v>367.83</v>
      </c>
      <c r="K44" s="41">
        <v>744</v>
      </c>
      <c r="L44" s="40">
        <v>49.42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56</v>
      </c>
      <c r="F46" s="43">
        <v>200</v>
      </c>
      <c r="G46" s="43">
        <v>0.16</v>
      </c>
      <c r="H46" s="43">
        <v>0.03</v>
      </c>
      <c r="I46" s="43">
        <v>15.2</v>
      </c>
      <c r="J46" s="43">
        <v>59.16</v>
      </c>
      <c r="K46" s="44">
        <v>736</v>
      </c>
      <c r="L46" s="43">
        <v>2.4700000000000002</v>
      </c>
    </row>
    <row r="47" spans="1:12" ht="15">
      <c r="A47" s="23"/>
      <c r="B47" s="15"/>
      <c r="C47" s="11"/>
      <c r="D47" s="7" t="s">
        <v>23</v>
      </c>
      <c r="E47" s="42" t="s">
        <v>61</v>
      </c>
      <c r="F47" s="43">
        <v>40</v>
      </c>
      <c r="G47" s="43">
        <v>3.04</v>
      </c>
      <c r="H47" s="43">
        <v>0.32</v>
      </c>
      <c r="I47" s="43">
        <v>19.440000000000001</v>
      </c>
      <c r="J47" s="43">
        <v>95.2</v>
      </c>
      <c r="K47" s="44">
        <v>569</v>
      </c>
      <c r="L47" s="43">
        <v>3.12</v>
      </c>
    </row>
    <row r="48" spans="1:12" ht="15">
      <c r="A48" s="23"/>
      <c r="B48" s="15"/>
      <c r="C48" s="11"/>
      <c r="D48" s="7" t="s">
        <v>24</v>
      </c>
      <c r="E48" s="42" t="s">
        <v>107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45</v>
      </c>
      <c r="K48" s="44">
        <v>698</v>
      </c>
      <c r="L48" s="43">
        <v>10.64</v>
      </c>
    </row>
    <row r="49" spans="1:12" ht="15">
      <c r="A49" s="23"/>
      <c r="B49" s="15"/>
      <c r="C49" s="11"/>
      <c r="D49" s="6"/>
      <c r="E49" s="42" t="s">
        <v>57</v>
      </c>
      <c r="F49" s="43">
        <v>10</v>
      </c>
      <c r="G49" s="43">
        <v>0.08</v>
      </c>
      <c r="H49" s="43">
        <v>8.25</v>
      </c>
      <c r="I49" s="43">
        <v>0.08</v>
      </c>
      <c r="J49" s="43">
        <v>74.8</v>
      </c>
      <c r="K49" s="44">
        <v>401</v>
      </c>
      <c r="L49" s="43">
        <v>7.2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6">SUM(G44:G50)</f>
        <v>25.949999999999996</v>
      </c>
      <c r="H51" s="19">
        <f t="shared" ref="H51" si="17">SUM(H44:H50)</f>
        <v>25.79</v>
      </c>
      <c r="I51" s="19">
        <f t="shared" ref="I51" si="18">SUM(I44:I50)</f>
        <v>76.22999999999999</v>
      </c>
      <c r="J51" s="19">
        <f t="shared" ref="J51:L51" si="19">SUM(J44:J50)</f>
        <v>641.99</v>
      </c>
      <c r="K51" s="25"/>
      <c r="L51" s="19">
        <f t="shared" si="19"/>
        <v>72.850000000000009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94</v>
      </c>
      <c r="F52" s="43">
        <v>60</v>
      </c>
      <c r="G52" s="43">
        <v>0.96</v>
      </c>
      <c r="H52" s="43">
        <v>3</v>
      </c>
      <c r="I52" s="43">
        <v>4.6100000000000003</v>
      </c>
      <c r="J52" s="43">
        <v>50.03</v>
      </c>
      <c r="K52" s="44">
        <v>731</v>
      </c>
      <c r="L52" s="43">
        <v>11.28</v>
      </c>
    </row>
    <row r="53" spans="1:12" ht="15">
      <c r="A53" s="23"/>
      <c r="B53" s="15"/>
      <c r="C53" s="11"/>
      <c r="D53" s="7" t="s">
        <v>27</v>
      </c>
      <c r="E53" s="42" t="s">
        <v>58</v>
      </c>
      <c r="F53" s="43">
        <v>200</v>
      </c>
      <c r="G53" s="43">
        <v>4.2300000000000004</v>
      </c>
      <c r="H53" s="43">
        <v>4.6100000000000003</v>
      </c>
      <c r="I53" s="43">
        <v>16.73</v>
      </c>
      <c r="J53" s="43">
        <v>107.94</v>
      </c>
      <c r="K53" s="44">
        <v>478</v>
      </c>
      <c r="L53" s="43">
        <v>7.9</v>
      </c>
    </row>
    <row r="54" spans="1:12" ht="15">
      <c r="A54" s="23"/>
      <c r="B54" s="15"/>
      <c r="C54" s="11"/>
      <c r="D54" s="7" t="s">
        <v>28</v>
      </c>
      <c r="E54" s="42" t="s">
        <v>108</v>
      </c>
      <c r="F54" s="43">
        <v>100</v>
      </c>
      <c r="G54" s="43">
        <v>7.23</v>
      </c>
      <c r="H54" s="43">
        <v>5.0199999999999996</v>
      </c>
      <c r="I54" s="43">
        <v>10.95</v>
      </c>
      <c r="J54" s="43">
        <v>118.76</v>
      </c>
      <c r="K54" s="44">
        <v>732</v>
      </c>
      <c r="L54" s="43">
        <v>19.440000000000001</v>
      </c>
    </row>
    <row r="55" spans="1:12" ht="15">
      <c r="A55" s="23"/>
      <c r="B55" s="15"/>
      <c r="C55" s="11"/>
      <c r="D55" s="7" t="s">
        <v>29</v>
      </c>
      <c r="E55" s="42" t="s">
        <v>59</v>
      </c>
      <c r="F55" s="43">
        <v>200</v>
      </c>
      <c r="G55" s="43">
        <v>4.24</v>
      </c>
      <c r="H55" s="43">
        <v>10.94</v>
      </c>
      <c r="I55" s="43">
        <v>26.34</v>
      </c>
      <c r="J55" s="43">
        <v>220.37</v>
      </c>
      <c r="K55" s="44">
        <v>706</v>
      </c>
      <c r="L55" s="43">
        <v>15.46</v>
      </c>
    </row>
    <row r="56" spans="1:12" ht="15">
      <c r="A56" s="23"/>
      <c r="B56" s="15"/>
      <c r="C56" s="11"/>
      <c r="D56" s="7" t="s">
        <v>30</v>
      </c>
      <c r="E56" s="42" t="s">
        <v>60</v>
      </c>
      <c r="F56" s="43">
        <v>200</v>
      </c>
      <c r="G56" s="43">
        <v>0.36</v>
      </c>
      <c r="H56" s="43">
        <v>0</v>
      </c>
      <c r="I56" s="43">
        <v>28.06</v>
      </c>
      <c r="J56" s="43">
        <v>108.83</v>
      </c>
      <c r="K56" s="44">
        <v>707</v>
      </c>
      <c r="L56" s="43">
        <v>9.58</v>
      </c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 t="s">
        <v>92</v>
      </c>
      <c r="F58" s="43">
        <v>40</v>
      </c>
      <c r="G58" s="43">
        <v>2.92</v>
      </c>
      <c r="H58" s="43">
        <v>0.52</v>
      </c>
      <c r="I58" s="43">
        <v>14.2</v>
      </c>
      <c r="J58" s="43">
        <v>75.599999999999994</v>
      </c>
      <c r="K58" s="44">
        <v>571</v>
      </c>
      <c r="L58" s="43">
        <v>2.6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0">SUM(G52:G60)</f>
        <v>19.940000000000005</v>
      </c>
      <c r="H61" s="19">
        <f t="shared" ref="H61" si="21">SUM(H52:H60)</f>
        <v>24.09</v>
      </c>
      <c r="I61" s="19">
        <f t="shared" ref="I61" si="22">SUM(I52:I60)</f>
        <v>100.89</v>
      </c>
      <c r="J61" s="19">
        <f t="shared" ref="J61:L61" si="23">SUM(J52:J60)</f>
        <v>681.53000000000009</v>
      </c>
      <c r="K61" s="25"/>
      <c r="L61" s="19">
        <f t="shared" si="23"/>
        <v>66.260000000000005</v>
      </c>
    </row>
    <row r="62" spans="1:12" ht="15.75" customHeight="1">
      <c r="A62" s="29">
        <f>A44</f>
        <v>1</v>
      </c>
      <c r="B62" s="30">
        <f>B44</f>
        <v>3</v>
      </c>
      <c r="C62" s="66" t="s">
        <v>4</v>
      </c>
      <c r="D62" s="67"/>
      <c r="E62" s="31"/>
      <c r="F62" s="32">
        <f>F51+F61</f>
        <v>1300</v>
      </c>
      <c r="G62" s="32">
        <f t="shared" ref="G62" si="24">G51+G61</f>
        <v>45.89</v>
      </c>
      <c r="H62" s="32">
        <f t="shared" ref="H62" si="25">H51+H61</f>
        <v>49.879999999999995</v>
      </c>
      <c r="I62" s="32">
        <f t="shared" ref="I62" si="26">I51+I61</f>
        <v>177.12</v>
      </c>
      <c r="J62" s="32">
        <f t="shared" ref="J62:L62" si="27">J51+J61</f>
        <v>1323.52</v>
      </c>
      <c r="K62" s="32"/>
      <c r="L62" s="32">
        <f t="shared" si="27"/>
        <v>139.11000000000001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62</v>
      </c>
      <c r="F63" s="40">
        <v>210</v>
      </c>
      <c r="G63" s="40">
        <v>6.18</v>
      </c>
      <c r="H63" s="40">
        <v>11.62</v>
      </c>
      <c r="I63" s="40">
        <v>33.36</v>
      </c>
      <c r="J63" s="40">
        <v>259.24</v>
      </c>
      <c r="K63" s="41">
        <v>720</v>
      </c>
      <c r="L63" s="40">
        <v>15.23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63</v>
      </c>
      <c r="F65" s="43">
        <v>200</v>
      </c>
      <c r="G65" s="43">
        <v>0.1</v>
      </c>
      <c r="H65" s="43">
        <v>0.03</v>
      </c>
      <c r="I65" s="43">
        <v>14.99</v>
      </c>
      <c r="J65" s="43">
        <v>56.85</v>
      </c>
      <c r="K65" s="44">
        <v>728</v>
      </c>
      <c r="L65" s="43">
        <v>1.39</v>
      </c>
    </row>
    <row r="66" spans="1:12" ht="15">
      <c r="A66" s="23"/>
      <c r="B66" s="15"/>
      <c r="C66" s="11"/>
      <c r="D66" s="7" t="s">
        <v>23</v>
      </c>
      <c r="E66" s="42" t="s">
        <v>61</v>
      </c>
      <c r="F66" s="43">
        <v>40</v>
      </c>
      <c r="G66" s="43">
        <v>3.04</v>
      </c>
      <c r="H66" s="43">
        <v>0.32</v>
      </c>
      <c r="I66" s="43">
        <v>19.440000000000001</v>
      </c>
      <c r="J66" s="43">
        <v>95.2</v>
      </c>
      <c r="K66" s="44">
        <v>569</v>
      </c>
      <c r="L66" s="43">
        <v>3.12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 t="s">
        <v>64</v>
      </c>
      <c r="F68" s="43">
        <v>50</v>
      </c>
      <c r="G68" s="43">
        <v>5.77</v>
      </c>
      <c r="H68" s="43">
        <v>7.95</v>
      </c>
      <c r="I68" s="43">
        <v>14.62</v>
      </c>
      <c r="J68" s="43">
        <v>162.80000000000001</v>
      </c>
      <c r="K68" s="44">
        <v>392</v>
      </c>
      <c r="L68" s="43">
        <v>16.79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8">SUM(G63:G69)</f>
        <v>15.09</v>
      </c>
      <c r="H70" s="19">
        <f t="shared" ref="H70" si="29">SUM(H63:H69)</f>
        <v>19.919999999999998</v>
      </c>
      <c r="I70" s="19">
        <f t="shared" ref="I70" si="30">SUM(I63:I69)</f>
        <v>82.410000000000011</v>
      </c>
      <c r="J70" s="19">
        <f t="shared" ref="J70:L70" si="31">SUM(J63:J69)</f>
        <v>574.09</v>
      </c>
      <c r="K70" s="25"/>
      <c r="L70" s="19">
        <f t="shared" si="31"/>
        <v>36.53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65</v>
      </c>
      <c r="F71" s="43">
        <v>100</v>
      </c>
      <c r="G71" s="43">
        <v>1.35</v>
      </c>
      <c r="H71" s="43">
        <v>6.08</v>
      </c>
      <c r="I71" s="43">
        <v>7.87</v>
      </c>
      <c r="J71" s="43">
        <v>89.85</v>
      </c>
      <c r="K71" s="44">
        <v>429</v>
      </c>
      <c r="L71" s="43">
        <v>6.32</v>
      </c>
    </row>
    <row r="72" spans="1:12" ht="15">
      <c r="A72" s="23"/>
      <c r="B72" s="15"/>
      <c r="C72" s="11"/>
      <c r="D72" s="7" t="s">
        <v>27</v>
      </c>
      <c r="E72" s="42" t="s">
        <v>67</v>
      </c>
      <c r="F72" s="43">
        <v>205</v>
      </c>
      <c r="G72" s="43">
        <v>3.43</v>
      </c>
      <c r="H72" s="43">
        <v>7.34</v>
      </c>
      <c r="I72" s="43">
        <v>6.49</v>
      </c>
      <c r="J72" s="43">
        <v>90.03</v>
      </c>
      <c r="K72" s="44">
        <v>745</v>
      </c>
      <c r="L72" s="43">
        <v>9.77</v>
      </c>
    </row>
    <row r="73" spans="1:12" ht="15">
      <c r="A73" s="23"/>
      <c r="B73" s="15"/>
      <c r="C73" s="11"/>
      <c r="D73" s="7" t="s">
        <v>28</v>
      </c>
      <c r="E73" s="42" t="s">
        <v>68</v>
      </c>
      <c r="F73" s="43">
        <v>100</v>
      </c>
      <c r="G73" s="43">
        <v>9.5500000000000007</v>
      </c>
      <c r="H73" s="43">
        <v>9.5399999999999991</v>
      </c>
      <c r="I73" s="43">
        <v>11.51</v>
      </c>
      <c r="J73" s="43">
        <v>165.6</v>
      </c>
      <c r="K73" s="44">
        <v>708</v>
      </c>
      <c r="L73" s="43">
        <v>30.63</v>
      </c>
    </row>
    <row r="74" spans="1:12" ht="15">
      <c r="A74" s="23"/>
      <c r="B74" s="15"/>
      <c r="C74" s="11"/>
      <c r="D74" s="7" t="s">
        <v>29</v>
      </c>
      <c r="E74" s="42" t="s">
        <v>47</v>
      </c>
      <c r="F74" s="43">
        <v>200</v>
      </c>
      <c r="G74" s="43">
        <v>7.26</v>
      </c>
      <c r="H74" s="43">
        <v>6.52</v>
      </c>
      <c r="I74" s="43">
        <v>43.61</v>
      </c>
      <c r="J74" s="43">
        <v>267.02999999999997</v>
      </c>
      <c r="K74" s="44">
        <v>870</v>
      </c>
      <c r="L74" s="43">
        <v>8.0500000000000007</v>
      </c>
    </row>
    <row r="75" spans="1:12" ht="15">
      <c r="A75" s="23"/>
      <c r="B75" s="15"/>
      <c r="C75" s="11"/>
      <c r="D75" s="7" t="s">
        <v>30</v>
      </c>
      <c r="E75" s="42" t="s">
        <v>95</v>
      </c>
      <c r="F75" s="43">
        <v>200</v>
      </c>
      <c r="G75" s="43">
        <v>0.16</v>
      </c>
      <c r="H75" s="43">
        <v>0.03</v>
      </c>
      <c r="I75" s="43">
        <v>15.2</v>
      </c>
      <c r="J75" s="43">
        <v>59.16</v>
      </c>
      <c r="K75" s="44">
        <v>736</v>
      </c>
      <c r="L75" s="43">
        <v>2.4700000000000002</v>
      </c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 t="s">
        <v>92</v>
      </c>
      <c r="F77" s="43">
        <v>40</v>
      </c>
      <c r="G77" s="43">
        <v>2.92</v>
      </c>
      <c r="H77" s="43">
        <v>0.52</v>
      </c>
      <c r="I77" s="43">
        <v>14.2</v>
      </c>
      <c r="J77" s="43">
        <v>75.599999999999994</v>
      </c>
      <c r="K77" s="44">
        <v>571</v>
      </c>
      <c r="L77" s="43">
        <v>2.6</v>
      </c>
    </row>
    <row r="78" spans="1:12" ht="15">
      <c r="A78" s="23"/>
      <c r="B78" s="15"/>
      <c r="C78" s="11"/>
      <c r="D78" s="6" t="s">
        <v>24</v>
      </c>
      <c r="E78" s="42" t="s">
        <v>96</v>
      </c>
      <c r="F78" s="43">
        <v>100</v>
      </c>
      <c r="G78" s="43">
        <v>0.4</v>
      </c>
      <c r="H78" s="43">
        <v>0.4</v>
      </c>
      <c r="I78" s="43">
        <v>9.8000000000000007</v>
      </c>
      <c r="J78" s="43">
        <v>45</v>
      </c>
      <c r="K78" s="44">
        <v>610</v>
      </c>
      <c r="L78" s="43">
        <v>10.64</v>
      </c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945</v>
      </c>
      <c r="G80" s="19">
        <f t="shared" ref="G80" si="32">SUM(G71:G79)</f>
        <v>25.07</v>
      </c>
      <c r="H80" s="19">
        <f t="shared" ref="H80" si="33">SUM(H71:H79)</f>
        <v>30.43</v>
      </c>
      <c r="I80" s="19">
        <f t="shared" ref="I80" si="34">SUM(I71:I79)</f>
        <v>108.67999999999999</v>
      </c>
      <c r="J80" s="19">
        <f t="shared" ref="J80:L80" si="35">SUM(J71:J79)</f>
        <v>792.27</v>
      </c>
      <c r="K80" s="25"/>
      <c r="L80" s="19">
        <f t="shared" si="35"/>
        <v>70.47999999999999</v>
      </c>
    </row>
    <row r="81" spans="1:12" ht="15.75" customHeight="1">
      <c r="A81" s="29">
        <f>A63</f>
        <v>1</v>
      </c>
      <c r="B81" s="30">
        <f>B63</f>
        <v>4</v>
      </c>
      <c r="C81" s="66" t="s">
        <v>4</v>
      </c>
      <c r="D81" s="67"/>
      <c r="E81" s="31"/>
      <c r="F81" s="32">
        <f>F70+F80</f>
        <v>1445</v>
      </c>
      <c r="G81" s="32">
        <f t="shared" ref="G81" si="36">G70+G80</f>
        <v>40.159999999999997</v>
      </c>
      <c r="H81" s="32">
        <f t="shared" ref="H81" si="37">H70+H80</f>
        <v>50.349999999999994</v>
      </c>
      <c r="I81" s="32">
        <f t="shared" ref="I81" si="38">I70+I80</f>
        <v>191.09</v>
      </c>
      <c r="J81" s="32">
        <f t="shared" ref="J81:L81" si="39">J70+J80</f>
        <v>1366.3600000000001</v>
      </c>
      <c r="K81" s="32"/>
      <c r="L81" s="32">
        <f t="shared" si="39"/>
        <v>107.00999999999999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70</v>
      </c>
      <c r="F82" s="40">
        <v>155</v>
      </c>
      <c r="G82" s="40">
        <v>8.68</v>
      </c>
      <c r="H82" s="40">
        <v>6.31</v>
      </c>
      <c r="I82" s="40">
        <v>42.64</v>
      </c>
      <c r="J82" s="40">
        <v>266.45999999999998</v>
      </c>
      <c r="K82" s="41">
        <v>746</v>
      </c>
      <c r="L82" s="40">
        <v>7.52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50</v>
      </c>
      <c r="F84" s="43">
        <v>200</v>
      </c>
      <c r="G84" s="43">
        <v>3.97</v>
      </c>
      <c r="H84" s="43">
        <v>3.42</v>
      </c>
      <c r="I84" s="43">
        <v>26.08</v>
      </c>
      <c r="J84" s="43">
        <v>143</v>
      </c>
      <c r="K84" s="44">
        <v>724</v>
      </c>
      <c r="L84" s="43">
        <v>11.85</v>
      </c>
    </row>
    <row r="85" spans="1:12" ht="15">
      <c r="A85" s="23"/>
      <c r="B85" s="15"/>
      <c r="C85" s="11"/>
      <c r="D85" s="7" t="s">
        <v>23</v>
      </c>
      <c r="E85" s="42" t="s">
        <v>61</v>
      </c>
      <c r="F85" s="43">
        <v>40</v>
      </c>
      <c r="G85" s="43">
        <v>3.04</v>
      </c>
      <c r="H85" s="43">
        <v>0.32</v>
      </c>
      <c r="I85" s="43">
        <v>19.440000000000001</v>
      </c>
      <c r="J85" s="43">
        <v>95.2</v>
      </c>
      <c r="K85" s="44">
        <v>569</v>
      </c>
      <c r="L85" s="43">
        <v>3.12</v>
      </c>
    </row>
    <row r="86" spans="1:12" ht="15">
      <c r="A86" s="23"/>
      <c r="B86" s="15"/>
      <c r="C86" s="11"/>
      <c r="D86" s="7" t="s">
        <v>24</v>
      </c>
      <c r="E86" s="42" t="s">
        <v>97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45</v>
      </c>
      <c r="K86" s="44">
        <v>698</v>
      </c>
      <c r="L86" s="43">
        <v>10.64</v>
      </c>
    </row>
    <row r="87" spans="1:12" ht="15">
      <c r="A87" s="23"/>
      <c r="B87" s="15"/>
      <c r="C87" s="11"/>
      <c r="D87" s="6"/>
      <c r="E87" s="42" t="s">
        <v>71</v>
      </c>
      <c r="F87" s="43">
        <v>25</v>
      </c>
      <c r="G87" s="43">
        <v>5.75</v>
      </c>
      <c r="H87" s="43">
        <v>5.95</v>
      </c>
      <c r="I87" s="43">
        <v>0</v>
      </c>
      <c r="J87" s="43">
        <v>90</v>
      </c>
      <c r="K87" s="44">
        <v>402</v>
      </c>
      <c r="L87" s="43">
        <v>18.079999999999998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0">SUM(G82:G88)</f>
        <v>21.84</v>
      </c>
      <c r="H89" s="19">
        <f t="shared" ref="H89" si="41">SUM(H82:H88)</f>
        <v>16.400000000000002</v>
      </c>
      <c r="I89" s="19">
        <f t="shared" ref="I89" si="42">SUM(I82:I88)</f>
        <v>97.96</v>
      </c>
      <c r="J89" s="19">
        <f t="shared" ref="J89:L89" si="43">SUM(J82:J88)</f>
        <v>639.66</v>
      </c>
      <c r="K89" s="25"/>
      <c r="L89" s="19">
        <f t="shared" si="43"/>
        <v>51.209999999999994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72</v>
      </c>
      <c r="F90" s="43">
        <v>60</v>
      </c>
      <c r="G90" s="43">
        <v>0.8</v>
      </c>
      <c r="H90" s="43">
        <v>6.06</v>
      </c>
      <c r="I90" s="43">
        <v>4.1100000000000003</v>
      </c>
      <c r="J90" s="43">
        <v>74.599999999999994</v>
      </c>
      <c r="K90" s="44">
        <v>25</v>
      </c>
      <c r="L90" s="43">
        <v>7.4</v>
      </c>
    </row>
    <row r="91" spans="1:12" ht="15">
      <c r="A91" s="23"/>
      <c r="B91" s="15"/>
      <c r="C91" s="11"/>
      <c r="D91" s="7" t="s">
        <v>27</v>
      </c>
      <c r="E91" s="42" t="s">
        <v>73</v>
      </c>
      <c r="F91" s="43">
        <v>205</v>
      </c>
      <c r="G91" s="43">
        <v>3.74</v>
      </c>
      <c r="H91" s="43">
        <v>7.41</v>
      </c>
      <c r="I91" s="43">
        <v>13.57</v>
      </c>
      <c r="J91" s="43">
        <v>119.66</v>
      </c>
      <c r="K91" s="44">
        <v>749</v>
      </c>
      <c r="L91" s="43">
        <v>12.33</v>
      </c>
    </row>
    <row r="92" spans="1:12" ht="15">
      <c r="A92" s="23"/>
      <c r="B92" s="15"/>
      <c r="C92" s="11"/>
      <c r="D92" s="7" t="s">
        <v>28</v>
      </c>
      <c r="E92" s="42" t="s">
        <v>109</v>
      </c>
      <c r="F92" s="43">
        <v>100</v>
      </c>
      <c r="G92" s="43">
        <v>14.42</v>
      </c>
      <c r="H92" s="43">
        <v>19.989999999999998</v>
      </c>
      <c r="I92" s="43">
        <v>2.95</v>
      </c>
      <c r="J92" s="43">
        <v>113.6</v>
      </c>
      <c r="K92" s="44">
        <v>662</v>
      </c>
      <c r="L92" s="43">
        <v>21.23</v>
      </c>
    </row>
    <row r="93" spans="1:12" ht="15">
      <c r="A93" s="23"/>
      <c r="B93" s="15"/>
      <c r="C93" s="11"/>
      <c r="D93" s="7" t="s">
        <v>29</v>
      </c>
      <c r="E93" s="42" t="s">
        <v>59</v>
      </c>
      <c r="F93" s="43">
        <v>200</v>
      </c>
      <c r="G93" s="43">
        <v>4.24</v>
      </c>
      <c r="H93" s="43">
        <v>10.94</v>
      </c>
      <c r="I93" s="43">
        <v>26.34</v>
      </c>
      <c r="J93" s="43">
        <v>220.37</v>
      </c>
      <c r="K93" s="44">
        <v>706</v>
      </c>
      <c r="L93" s="43">
        <v>15.46</v>
      </c>
    </row>
    <row r="94" spans="1:12" ht="15">
      <c r="A94" s="23"/>
      <c r="B94" s="15"/>
      <c r="C94" s="11"/>
      <c r="D94" s="7" t="s">
        <v>30</v>
      </c>
      <c r="E94" s="42" t="s">
        <v>74</v>
      </c>
      <c r="F94" s="43">
        <v>200</v>
      </c>
      <c r="G94" s="43">
        <v>0.16</v>
      </c>
      <c r="H94" s="43">
        <v>0.16</v>
      </c>
      <c r="I94" s="43">
        <v>27.87</v>
      </c>
      <c r="J94" s="43">
        <v>108.96</v>
      </c>
      <c r="K94" s="44">
        <v>721</v>
      </c>
      <c r="L94" s="43">
        <v>6.98</v>
      </c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 t="s">
        <v>69</v>
      </c>
      <c r="F96" s="43">
        <v>40</v>
      </c>
      <c r="G96" s="43">
        <v>2.92</v>
      </c>
      <c r="H96" s="43">
        <v>0.52</v>
      </c>
      <c r="I96" s="43">
        <v>14.2</v>
      </c>
      <c r="J96" s="43">
        <v>75.599999999999994</v>
      </c>
      <c r="K96" s="44">
        <v>571</v>
      </c>
      <c r="L96" s="43">
        <v>2.6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805</v>
      </c>
      <c r="G99" s="19">
        <f t="shared" ref="G99" si="44">SUM(G90:G98)</f>
        <v>26.28</v>
      </c>
      <c r="H99" s="19">
        <f t="shared" ref="H99" si="45">SUM(H90:H98)</f>
        <v>45.079999999999991</v>
      </c>
      <c r="I99" s="19">
        <f t="shared" ref="I99" si="46">SUM(I90:I98)</f>
        <v>89.04</v>
      </c>
      <c r="J99" s="19">
        <f t="shared" ref="J99:L99" si="47">SUM(J90:J98)</f>
        <v>712.79000000000008</v>
      </c>
      <c r="K99" s="25"/>
      <c r="L99" s="19">
        <f t="shared" si="47"/>
        <v>66</v>
      </c>
    </row>
    <row r="100" spans="1:12" ht="15.75" customHeight="1">
      <c r="A100" s="29">
        <f>A82</f>
        <v>1</v>
      </c>
      <c r="B100" s="30">
        <f>B82</f>
        <v>5</v>
      </c>
      <c r="C100" s="66" t="s">
        <v>4</v>
      </c>
      <c r="D100" s="67"/>
      <c r="E100" s="31"/>
      <c r="F100" s="32">
        <f>F89+F99</f>
        <v>1325</v>
      </c>
      <c r="G100" s="32">
        <f t="shared" ref="G100" si="48">G89+G99</f>
        <v>48.120000000000005</v>
      </c>
      <c r="H100" s="32">
        <f t="shared" ref="H100" si="49">H89+H99</f>
        <v>61.47999999999999</v>
      </c>
      <c r="I100" s="32">
        <f t="shared" ref="I100" si="50">I89+I99</f>
        <v>187</v>
      </c>
      <c r="J100" s="32">
        <f t="shared" ref="J100:L100" si="51">J89+J99</f>
        <v>1352.45</v>
      </c>
      <c r="K100" s="32"/>
      <c r="L100" s="32">
        <f t="shared" si="51"/>
        <v>117.21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75</v>
      </c>
      <c r="F101" s="40">
        <v>155</v>
      </c>
      <c r="G101" s="40">
        <v>4.55</v>
      </c>
      <c r="H101" s="40">
        <v>6.47</v>
      </c>
      <c r="I101" s="40">
        <v>29.05</v>
      </c>
      <c r="J101" s="40">
        <v>191.33</v>
      </c>
      <c r="K101" s="41">
        <v>750</v>
      </c>
      <c r="L101" s="40">
        <v>11.1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50</v>
      </c>
      <c r="F103" s="43">
        <v>200</v>
      </c>
      <c r="G103" s="43">
        <v>3.97</v>
      </c>
      <c r="H103" s="43">
        <v>3.42</v>
      </c>
      <c r="I103" s="43">
        <v>26.08</v>
      </c>
      <c r="J103" s="43">
        <v>143</v>
      </c>
      <c r="K103" s="44">
        <v>724</v>
      </c>
      <c r="L103" s="43">
        <v>11.85</v>
      </c>
    </row>
    <row r="104" spans="1:12" ht="15">
      <c r="A104" s="23"/>
      <c r="B104" s="15"/>
      <c r="C104" s="11"/>
      <c r="D104" s="7" t="s">
        <v>23</v>
      </c>
      <c r="E104" s="42" t="s">
        <v>61</v>
      </c>
      <c r="F104" s="43">
        <v>20</v>
      </c>
      <c r="G104" s="43">
        <v>1.52</v>
      </c>
      <c r="H104" s="43">
        <v>0.16</v>
      </c>
      <c r="I104" s="43">
        <v>9.7200000000000006</v>
      </c>
      <c r="J104" s="43">
        <v>47.6</v>
      </c>
      <c r="K104" s="44">
        <v>569</v>
      </c>
      <c r="L104" s="43">
        <v>1.56</v>
      </c>
    </row>
    <row r="105" spans="1:12" ht="15">
      <c r="A105" s="23"/>
      <c r="B105" s="15"/>
      <c r="C105" s="11"/>
      <c r="D105" s="7" t="s">
        <v>24</v>
      </c>
      <c r="E105" s="42" t="s">
        <v>76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45</v>
      </c>
      <c r="K105" s="44">
        <v>698</v>
      </c>
      <c r="L105" s="43">
        <v>10.64</v>
      </c>
    </row>
    <row r="106" spans="1:12" ht="15">
      <c r="A106" s="23"/>
      <c r="B106" s="15"/>
      <c r="C106" s="11"/>
      <c r="D106" s="6"/>
      <c r="E106" s="42" t="s">
        <v>77</v>
      </c>
      <c r="F106" s="43">
        <v>50</v>
      </c>
      <c r="G106" s="43">
        <v>5.77</v>
      </c>
      <c r="H106" s="43">
        <v>7.95</v>
      </c>
      <c r="I106" s="43">
        <v>14.62</v>
      </c>
      <c r="J106" s="43">
        <v>162.80000000000001</v>
      </c>
      <c r="K106" s="44">
        <v>392</v>
      </c>
      <c r="L106" s="43">
        <v>16.79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525</v>
      </c>
      <c r="G108" s="19">
        <f t="shared" ref="G108:J108" si="52">SUM(G101:G107)</f>
        <v>16.21</v>
      </c>
      <c r="H108" s="19">
        <f t="shared" si="52"/>
        <v>18.400000000000002</v>
      </c>
      <c r="I108" s="19">
        <f t="shared" si="52"/>
        <v>89.27</v>
      </c>
      <c r="J108" s="19">
        <f t="shared" si="52"/>
        <v>589.73</v>
      </c>
      <c r="K108" s="25"/>
      <c r="L108" s="19">
        <f t="shared" ref="L108" si="53">SUM(L101:L107)</f>
        <v>51.94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98</v>
      </c>
      <c r="F109" s="43">
        <v>60</v>
      </c>
      <c r="G109" s="43">
        <v>0.73</v>
      </c>
      <c r="H109" s="43">
        <v>0.05</v>
      </c>
      <c r="I109" s="43">
        <v>13.22</v>
      </c>
      <c r="J109" s="43">
        <v>54.52</v>
      </c>
      <c r="K109" s="44">
        <v>443</v>
      </c>
      <c r="L109" s="43">
        <v>6.44</v>
      </c>
    </row>
    <row r="110" spans="1:12" ht="15">
      <c r="A110" s="23"/>
      <c r="B110" s="15"/>
      <c r="C110" s="11"/>
      <c r="D110" s="7" t="s">
        <v>27</v>
      </c>
      <c r="E110" s="42" t="s">
        <v>45</v>
      </c>
      <c r="F110" s="43">
        <v>200</v>
      </c>
      <c r="G110" s="43">
        <v>6.08</v>
      </c>
      <c r="H110" s="43">
        <v>6.64</v>
      </c>
      <c r="I110" s="43">
        <v>15.6</v>
      </c>
      <c r="J110" s="43">
        <v>129.01</v>
      </c>
      <c r="K110" s="44">
        <v>726</v>
      </c>
      <c r="L110" s="43">
        <v>8.15</v>
      </c>
    </row>
    <row r="111" spans="1:12" ht="15">
      <c r="A111" s="23"/>
      <c r="B111" s="15"/>
      <c r="C111" s="11"/>
      <c r="D111" s="7" t="s">
        <v>28</v>
      </c>
      <c r="E111" s="42" t="s">
        <v>68</v>
      </c>
      <c r="F111" s="43">
        <v>100</v>
      </c>
      <c r="G111" s="43">
        <v>9.5500000000000007</v>
      </c>
      <c r="H111" s="43">
        <v>9.5399999999999991</v>
      </c>
      <c r="I111" s="43">
        <v>11.51</v>
      </c>
      <c r="J111" s="43">
        <v>165.6</v>
      </c>
      <c r="K111" s="44">
        <v>708</v>
      </c>
      <c r="L111" s="43">
        <v>30.63</v>
      </c>
    </row>
    <row r="112" spans="1:12" ht="15">
      <c r="A112" s="23"/>
      <c r="B112" s="15"/>
      <c r="C112" s="11"/>
      <c r="D112" s="7" t="s">
        <v>29</v>
      </c>
      <c r="E112" s="42" t="s">
        <v>118</v>
      </c>
      <c r="F112" s="43">
        <v>200</v>
      </c>
      <c r="G112" s="43">
        <v>11.66</v>
      </c>
      <c r="H112" s="43">
        <v>8.6999999999999993</v>
      </c>
      <c r="I112" s="43">
        <v>57.26</v>
      </c>
      <c r="J112" s="43">
        <v>359.91</v>
      </c>
      <c r="K112" s="44">
        <v>704</v>
      </c>
      <c r="L112" s="43">
        <v>10.3</v>
      </c>
    </row>
    <row r="113" spans="1:12" ht="15">
      <c r="A113" s="23"/>
      <c r="B113" s="15"/>
      <c r="C113" s="11"/>
      <c r="D113" s="7" t="s">
        <v>30</v>
      </c>
      <c r="E113" s="42" t="s">
        <v>78</v>
      </c>
      <c r="F113" s="43">
        <v>200</v>
      </c>
      <c r="G113" s="43">
        <v>1.08</v>
      </c>
      <c r="H113" s="43">
        <v>0</v>
      </c>
      <c r="I113" s="43">
        <v>31.33</v>
      </c>
      <c r="J113" s="43">
        <v>124.18</v>
      </c>
      <c r="K113" s="44">
        <v>710</v>
      </c>
      <c r="L113" s="43">
        <v>9.6999999999999993</v>
      </c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 t="s">
        <v>99</v>
      </c>
      <c r="F115" s="43">
        <v>40</v>
      </c>
      <c r="G115" s="43">
        <v>2.92</v>
      </c>
      <c r="H115" s="43">
        <v>0.52</v>
      </c>
      <c r="I115" s="43">
        <v>14.2</v>
      </c>
      <c r="J115" s="43">
        <v>75.599999999999994</v>
      </c>
      <c r="K115" s="44">
        <v>571</v>
      </c>
      <c r="L115" s="43">
        <v>2.6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800</v>
      </c>
      <c r="G118" s="19">
        <f t="shared" ref="G118:J118" si="54">SUM(G109:G117)</f>
        <v>32.020000000000003</v>
      </c>
      <c r="H118" s="19">
        <f t="shared" si="54"/>
        <v>25.449999999999996</v>
      </c>
      <c r="I118" s="19">
        <f t="shared" si="54"/>
        <v>143.12</v>
      </c>
      <c r="J118" s="19">
        <f t="shared" si="54"/>
        <v>908.82</v>
      </c>
      <c r="K118" s="25"/>
      <c r="L118" s="19">
        <f t="shared" ref="L118" si="55">SUM(L109:L117)</f>
        <v>67.819999999999993</v>
      </c>
    </row>
    <row r="119" spans="1:12" ht="15">
      <c r="A119" s="29">
        <f>A101</f>
        <v>2</v>
      </c>
      <c r="B119" s="30">
        <f>B101</f>
        <v>1</v>
      </c>
      <c r="C119" s="66" t="s">
        <v>4</v>
      </c>
      <c r="D119" s="67"/>
      <c r="E119" s="31"/>
      <c r="F119" s="32">
        <f>F108+F118</f>
        <v>1325</v>
      </c>
      <c r="G119" s="32">
        <f t="shared" ref="G119" si="56">G108+G118</f>
        <v>48.230000000000004</v>
      </c>
      <c r="H119" s="32">
        <f t="shared" ref="H119" si="57">H108+H118</f>
        <v>43.849999999999994</v>
      </c>
      <c r="I119" s="32">
        <f t="shared" ref="I119" si="58">I108+I118</f>
        <v>232.39</v>
      </c>
      <c r="J119" s="32">
        <f t="shared" ref="J119:L119" si="59">J108+J118</f>
        <v>1498.5500000000002</v>
      </c>
      <c r="K119" s="32"/>
      <c r="L119" s="32">
        <f t="shared" si="59"/>
        <v>119.75999999999999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79</v>
      </c>
      <c r="F120" s="40">
        <v>155</v>
      </c>
      <c r="G120" s="40">
        <v>21.5</v>
      </c>
      <c r="H120" s="40">
        <v>15.9</v>
      </c>
      <c r="I120" s="40">
        <v>21.94</v>
      </c>
      <c r="J120" s="40">
        <v>319.74</v>
      </c>
      <c r="K120" s="41">
        <v>751</v>
      </c>
      <c r="L120" s="40">
        <v>44.95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63</v>
      </c>
      <c r="F122" s="43">
        <v>200</v>
      </c>
      <c r="G122" s="43">
        <v>0.1</v>
      </c>
      <c r="H122" s="43">
        <v>0.03</v>
      </c>
      <c r="I122" s="43">
        <v>14.99</v>
      </c>
      <c r="J122" s="43">
        <v>56.85</v>
      </c>
      <c r="K122" s="44">
        <v>728</v>
      </c>
      <c r="L122" s="43">
        <v>1.39</v>
      </c>
    </row>
    <row r="123" spans="1:12" ht="15">
      <c r="A123" s="14"/>
      <c r="B123" s="15"/>
      <c r="C123" s="11"/>
      <c r="D123" s="7" t="s">
        <v>23</v>
      </c>
      <c r="E123" s="42" t="s">
        <v>61</v>
      </c>
      <c r="F123" s="43">
        <v>50</v>
      </c>
      <c r="G123" s="43">
        <v>3.8</v>
      </c>
      <c r="H123" s="43">
        <v>0.4</v>
      </c>
      <c r="I123" s="43">
        <v>24.3</v>
      </c>
      <c r="J123" s="43">
        <v>119</v>
      </c>
      <c r="K123" s="44">
        <v>569</v>
      </c>
      <c r="L123" s="43">
        <v>3.9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 t="s">
        <v>80</v>
      </c>
      <c r="F125" s="43">
        <v>55</v>
      </c>
      <c r="G125" s="43">
        <v>2.4</v>
      </c>
      <c r="H125" s="43">
        <v>4.3899999999999997</v>
      </c>
      <c r="I125" s="43">
        <v>27.11</v>
      </c>
      <c r="J125" s="43">
        <v>156.69999999999999</v>
      </c>
      <c r="K125" s="44">
        <v>609</v>
      </c>
      <c r="L125" s="43">
        <v>10.5</v>
      </c>
    </row>
    <row r="126" spans="1:12" ht="15">
      <c r="A126" s="14"/>
      <c r="B126" s="15"/>
      <c r="C126" s="11"/>
      <c r="D126" s="6"/>
      <c r="E126" s="42" t="s">
        <v>81</v>
      </c>
      <c r="F126" s="43">
        <v>40</v>
      </c>
      <c r="G126" s="43">
        <v>5.08</v>
      </c>
      <c r="H126" s="43">
        <v>4.5999999999999996</v>
      </c>
      <c r="I126" s="43">
        <v>0.28000000000000003</v>
      </c>
      <c r="J126" s="43">
        <v>62.8</v>
      </c>
      <c r="K126" s="44">
        <v>729</v>
      </c>
      <c r="L126" s="43">
        <v>14.76</v>
      </c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0">SUM(G120:G126)</f>
        <v>32.880000000000003</v>
      </c>
      <c r="H127" s="19">
        <f t="shared" si="60"/>
        <v>25.32</v>
      </c>
      <c r="I127" s="19">
        <f t="shared" si="60"/>
        <v>88.62</v>
      </c>
      <c r="J127" s="19">
        <f t="shared" si="60"/>
        <v>715.08999999999992</v>
      </c>
      <c r="K127" s="25"/>
      <c r="L127" s="19">
        <f t="shared" ref="L127" si="61">SUM(L120:L126)</f>
        <v>75.5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72</v>
      </c>
      <c r="F128" s="43">
        <v>60</v>
      </c>
      <c r="G128" s="43">
        <v>0.8</v>
      </c>
      <c r="H128" s="43">
        <v>6.06</v>
      </c>
      <c r="I128" s="43">
        <v>4.1100000000000003</v>
      </c>
      <c r="J128" s="43">
        <v>74.599999999999994</v>
      </c>
      <c r="K128" s="44">
        <v>25</v>
      </c>
      <c r="L128" s="43">
        <v>7.4</v>
      </c>
    </row>
    <row r="129" spans="1:12" ht="15">
      <c r="A129" s="14"/>
      <c r="B129" s="15"/>
      <c r="C129" s="11"/>
      <c r="D129" s="7" t="s">
        <v>27</v>
      </c>
      <c r="E129" s="42" t="s">
        <v>82</v>
      </c>
      <c r="F129" s="43">
        <v>205</v>
      </c>
      <c r="G129" s="43">
        <v>3.55</v>
      </c>
      <c r="H129" s="43">
        <v>7.25</v>
      </c>
      <c r="I129" s="43">
        <v>10.71</v>
      </c>
      <c r="J129" s="43">
        <v>100.42</v>
      </c>
      <c r="K129" s="44">
        <v>742</v>
      </c>
      <c r="L129" s="43">
        <v>12.17</v>
      </c>
    </row>
    <row r="130" spans="1:12" ht="15">
      <c r="A130" s="14"/>
      <c r="B130" s="15"/>
      <c r="C130" s="11"/>
      <c r="D130" s="7" t="s">
        <v>28</v>
      </c>
      <c r="E130" s="42" t="s">
        <v>83</v>
      </c>
      <c r="F130" s="43">
        <v>100</v>
      </c>
      <c r="G130" s="43">
        <v>9.81</v>
      </c>
      <c r="H130" s="43">
        <v>10.41</v>
      </c>
      <c r="I130" s="43">
        <v>10.83</v>
      </c>
      <c r="J130" s="43">
        <v>110.05</v>
      </c>
      <c r="K130" s="44">
        <v>701</v>
      </c>
      <c r="L130" s="43">
        <v>16.760000000000002</v>
      </c>
    </row>
    <row r="131" spans="1:12" ht="15">
      <c r="A131" s="14"/>
      <c r="B131" s="15"/>
      <c r="C131" s="11"/>
      <c r="D131" s="7" t="s">
        <v>29</v>
      </c>
      <c r="E131" s="42" t="s">
        <v>84</v>
      </c>
      <c r="F131" s="43">
        <v>200</v>
      </c>
      <c r="G131" s="43">
        <v>4.91</v>
      </c>
      <c r="H131" s="43">
        <v>8.14</v>
      </c>
      <c r="I131" s="43">
        <v>47.83</v>
      </c>
      <c r="J131" s="43">
        <v>266.89999999999998</v>
      </c>
      <c r="K131" s="44">
        <v>644</v>
      </c>
      <c r="L131" s="43">
        <v>13.88</v>
      </c>
    </row>
    <row r="132" spans="1:12" ht="15">
      <c r="A132" s="14"/>
      <c r="B132" s="15"/>
      <c r="C132" s="11"/>
      <c r="D132" s="7" t="s">
        <v>30</v>
      </c>
      <c r="E132" s="55" t="s">
        <v>85</v>
      </c>
      <c r="F132" s="55">
        <v>200</v>
      </c>
      <c r="G132" s="55">
        <v>0.56999999999999995</v>
      </c>
      <c r="H132" s="55">
        <v>0</v>
      </c>
      <c r="I132" s="55">
        <v>32.21</v>
      </c>
      <c r="J132" s="55">
        <v>126.05</v>
      </c>
      <c r="K132" s="55">
        <v>730</v>
      </c>
      <c r="L132" s="55">
        <v>5.23</v>
      </c>
    </row>
    <row r="133" spans="1:12" ht="15">
      <c r="A133" s="14"/>
      <c r="B133" s="15"/>
      <c r="C133" s="11"/>
      <c r="D133" s="7" t="s">
        <v>31</v>
      </c>
      <c r="E133" s="55"/>
      <c r="F133" s="55"/>
      <c r="G133" s="55"/>
      <c r="H133" s="55"/>
      <c r="I133" s="55"/>
      <c r="J133" s="55"/>
      <c r="K133" s="55"/>
      <c r="L133" s="55"/>
    </row>
    <row r="134" spans="1:12" ht="15">
      <c r="A134" s="14"/>
      <c r="B134" s="15"/>
      <c r="C134" s="11"/>
      <c r="D134" s="7" t="s">
        <v>32</v>
      </c>
      <c r="E134" s="62" t="s">
        <v>99</v>
      </c>
      <c r="F134" s="43">
        <v>40</v>
      </c>
      <c r="G134" s="43">
        <v>2.92</v>
      </c>
      <c r="H134" s="43">
        <v>0.52</v>
      </c>
      <c r="I134" s="43">
        <v>14.2</v>
      </c>
      <c r="J134" s="43">
        <v>75.599999999999994</v>
      </c>
      <c r="K134" s="44">
        <v>571</v>
      </c>
      <c r="L134" s="43">
        <v>2.6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805</v>
      </c>
      <c r="G137" s="19">
        <f t="shared" ref="G137:J137" si="62">SUM(G128:G136)</f>
        <v>22.560000000000002</v>
      </c>
      <c r="H137" s="19">
        <f t="shared" si="62"/>
        <v>32.380000000000003</v>
      </c>
      <c r="I137" s="19">
        <f t="shared" si="62"/>
        <v>119.89</v>
      </c>
      <c r="J137" s="19">
        <f t="shared" si="62"/>
        <v>753.62</v>
      </c>
      <c r="K137" s="25"/>
      <c r="L137" s="19">
        <f t="shared" ref="L137" si="63">SUM(L128:L136)</f>
        <v>58.04</v>
      </c>
    </row>
    <row r="138" spans="1:12" ht="15">
      <c r="A138" s="33">
        <f>A120</f>
        <v>2</v>
      </c>
      <c r="B138" s="33">
        <f>B120</f>
        <v>2</v>
      </c>
      <c r="C138" s="66" t="s">
        <v>4</v>
      </c>
      <c r="D138" s="67"/>
      <c r="E138" s="31"/>
      <c r="F138" s="32">
        <f>F127+F137</f>
        <v>1305</v>
      </c>
      <c r="G138" s="32">
        <f t="shared" ref="G138" si="64">G127+G137</f>
        <v>55.440000000000005</v>
      </c>
      <c r="H138" s="32">
        <f t="shared" ref="H138" si="65">H127+H137</f>
        <v>57.7</v>
      </c>
      <c r="I138" s="32">
        <f t="shared" ref="I138" si="66">I127+I137</f>
        <v>208.51</v>
      </c>
      <c r="J138" s="32">
        <f t="shared" ref="J138:L138" si="67">J127+J137</f>
        <v>1468.71</v>
      </c>
      <c r="K138" s="32"/>
      <c r="L138" s="32">
        <f t="shared" si="67"/>
        <v>133.54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110</v>
      </c>
      <c r="F139" s="40">
        <v>155</v>
      </c>
      <c r="G139" s="40">
        <v>6.48</v>
      </c>
      <c r="H139" s="40">
        <v>7.31</v>
      </c>
      <c r="I139" s="40">
        <v>32.06</v>
      </c>
      <c r="J139" s="40">
        <v>218.12</v>
      </c>
      <c r="K139" s="41">
        <v>741</v>
      </c>
      <c r="L139" s="40">
        <v>9.51</v>
      </c>
    </row>
    <row r="140" spans="1:12" ht="15">
      <c r="A140" s="23"/>
      <c r="B140" s="15"/>
      <c r="C140" s="11"/>
      <c r="D140" s="6"/>
      <c r="E140" s="55"/>
      <c r="F140" s="55"/>
      <c r="G140" s="55"/>
      <c r="H140" s="55"/>
      <c r="I140" s="55"/>
      <c r="J140" s="55"/>
      <c r="K140" s="55"/>
      <c r="L140" s="55"/>
    </row>
    <row r="141" spans="1:12" ht="15">
      <c r="A141" s="23"/>
      <c r="B141" s="15"/>
      <c r="C141" s="11"/>
      <c r="D141" s="7" t="s">
        <v>22</v>
      </c>
      <c r="E141" s="42" t="s">
        <v>48</v>
      </c>
      <c r="F141" s="43">
        <v>200</v>
      </c>
      <c r="G141" s="43">
        <v>0.54</v>
      </c>
      <c r="H141" s="43">
        <v>0.1</v>
      </c>
      <c r="I141" s="43">
        <v>8.58</v>
      </c>
      <c r="J141" s="43">
        <v>33</v>
      </c>
      <c r="K141" s="44">
        <v>597</v>
      </c>
      <c r="L141" s="43">
        <v>6.66</v>
      </c>
    </row>
    <row r="142" spans="1:12" ht="15.75" customHeight="1">
      <c r="A142" s="23"/>
      <c r="B142" s="15"/>
      <c r="C142" s="11"/>
      <c r="D142" s="7" t="s">
        <v>23</v>
      </c>
      <c r="E142" s="42" t="s">
        <v>41</v>
      </c>
      <c r="F142" s="43">
        <v>40</v>
      </c>
      <c r="G142" s="43">
        <v>3.04</v>
      </c>
      <c r="H142" s="43">
        <v>0.32</v>
      </c>
      <c r="I142" s="43">
        <v>19.440000000000001</v>
      </c>
      <c r="J142" s="43">
        <v>95.2</v>
      </c>
      <c r="K142" s="44">
        <v>569</v>
      </c>
      <c r="L142" s="43">
        <v>3.12</v>
      </c>
    </row>
    <row r="143" spans="1:12" ht="15">
      <c r="A143" s="23"/>
      <c r="B143" s="15"/>
      <c r="C143" s="11"/>
      <c r="D143" s="7" t="s">
        <v>24</v>
      </c>
      <c r="E143" s="42" t="s">
        <v>97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45</v>
      </c>
      <c r="K143" s="44">
        <v>698</v>
      </c>
      <c r="L143" s="43">
        <v>10.64</v>
      </c>
    </row>
    <row r="144" spans="1:12" ht="15">
      <c r="A144" s="23"/>
      <c r="B144" s="15"/>
      <c r="C144" s="11"/>
      <c r="D144" s="6"/>
      <c r="E144" s="42" t="s">
        <v>86</v>
      </c>
      <c r="F144" s="43">
        <v>10</v>
      </c>
      <c r="G144" s="43">
        <v>0.08</v>
      </c>
      <c r="H144" s="43">
        <v>8.25</v>
      </c>
      <c r="I144" s="43">
        <v>0.08</v>
      </c>
      <c r="J144" s="43">
        <v>74.8</v>
      </c>
      <c r="K144" s="44">
        <v>401</v>
      </c>
      <c r="L144" s="43">
        <v>7.2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505</v>
      </c>
      <c r="G146" s="19">
        <f t="shared" ref="G146:J146" si="68">SUM(G139:G145)</f>
        <v>10.540000000000001</v>
      </c>
      <c r="H146" s="19">
        <f t="shared" si="68"/>
        <v>16.38</v>
      </c>
      <c r="I146" s="19">
        <f t="shared" si="68"/>
        <v>69.959999999999994</v>
      </c>
      <c r="J146" s="19">
        <f t="shared" si="68"/>
        <v>466.12</v>
      </c>
      <c r="K146" s="25"/>
      <c r="L146" s="19">
        <f t="shared" ref="L146" si="69">SUM(L139:L145)</f>
        <v>37.130000000000003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100</v>
      </c>
      <c r="F147" s="43">
        <v>100</v>
      </c>
      <c r="G147" s="43">
        <v>1.6</v>
      </c>
      <c r="H147" s="43">
        <v>4.99</v>
      </c>
      <c r="I147" s="43">
        <v>7.68</v>
      </c>
      <c r="J147" s="43">
        <v>83.39</v>
      </c>
      <c r="K147" s="44">
        <v>731</v>
      </c>
      <c r="L147" s="43">
        <v>18.8</v>
      </c>
    </row>
    <row r="148" spans="1:12" ht="15">
      <c r="A148" s="23"/>
      <c r="B148" s="15"/>
      <c r="C148" s="11"/>
      <c r="D148" s="7" t="s">
        <v>27</v>
      </c>
      <c r="E148" s="42" t="s">
        <v>87</v>
      </c>
      <c r="F148" s="43">
        <v>200</v>
      </c>
      <c r="G148" s="43">
        <v>4.2300000000000004</v>
      </c>
      <c r="H148" s="43">
        <v>4.6100000000000003</v>
      </c>
      <c r="I148" s="43">
        <v>16.73</v>
      </c>
      <c r="J148" s="43">
        <v>107.94</v>
      </c>
      <c r="K148" s="44">
        <v>478</v>
      </c>
      <c r="L148" s="43">
        <v>7.9</v>
      </c>
    </row>
    <row r="149" spans="1:12" ht="15">
      <c r="A149" s="23"/>
      <c r="B149" s="15"/>
      <c r="C149" s="11"/>
      <c r="D149" s="7" t="s">
        <v>28</v>
      </c>
      <c r="E149" s="42" t="s">
        <v>88</v>
      </c>
      <c r="F149" s="43">
        <v>100</v>
      </c>
      <c r="G149" s="43">
        <v>7.23</v>
      </c>
      <c r="H149" s="43">
        <v>5.0199999999999996</v>
      </c>
      <c r="I149" s="43">
        <v>10.95</v>
      </c>
      <c r="J149" s="43">
        <v>118.76</v>
      </c>
      <c r="K149" s="44">
        <v>732</v>
      </c>
      <c r="L149" s="43">
        <v>19.440000000000001</v>
      </c>
    </row>
    <row r="150" spans="1:12" ht="15">
      <c r="A150" s="23"/>
      <c r="B150" s="15"/>
      <c r="C150" s="11"/>
      <c r="D150" s="7" t="s">
        <v>29</v>
      </c>
      <c r="E150" s="42" t="s">
        <v>59</v>
      </c>
      <c r="F150" s="43">
        <v>200</v>
      </c>
      <c r="G150" s="43">
        <v>4.24</v>
      </c>
      <c r="H150" s="43">
        <v>10.94</v>
      </c>
      <c r="I150" s="43">
        <v>26.34</v>
      </c>
      <c r="J150" s="43">
        <v>220.37</v>
      </c>
      <c r="K150" s="44">
        <v>706</v>
      </c>
      <c r="L150" s="43">
        <v>15.46</v>
      </c>
    </row>
    <row r="151" spans="1:12" ht="15">
      <c r="A151" s="23"/>
      <c r="B151" s="15"/>
      <c r="C151" s="11"/>
      <c r="D151" s="7" t="s">
        <v>30</v>
      </c>
      <c r="E151" s="42" t="s">
        <v>101</v>
      </c>
      <c r="F151" s="43">
        <v>200</v>
      </c>
      <c r="G151" s="43">
        <v>0.34</v>
      </c>
      <c r="H151" s="43">
        <v>0</v>
      </c>
      <c r="I151" s="43">
        <v>23.65</v>
      </c>
      <c r="J151" s="43">
        <v>92.81</v>
      </c>
      <c r="K151" s="44">
        <v>712</v>
      </c>
      <c r="L151" s="43">
        <v>8.3800000000000008</v>
      </c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 t="s">
        <v>69</v>
      </c>
      <c r="F153" s="43">
        <v>40</v>
      </c>
      <c r="G153" s="43">
        <v>2.92</v>
      </c>
      <c r="H153" s="43">
        <v>0.52</v>
      </c>
      <c r="I153" s="43">
        <v>14.2</v>
      </c>
      <c r="J153" s="43">
        <v>75.599999999999994</v>
      </c>
      <c r="K153" s="44">
        <v>571</v>
      </c>
      <c r="L153" s="43">
        <v>2.6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840</v>
      </c>
      <c r="G156" s="19">
        <f t="shared" ref="G156:J156" si="70">SUM(G147:G155)</f>
        <v>20.560000000000002</v>
      </c>
      <c r="H156" s="19">
        <f t="shared" si="70"/>
        <v>26.080000000000002</v>
      </c>
      <c r="I156" s="19">
        <f t="shared" si="70"/>
        <v>99.55</v>
      </c>
      <c r="J156" s="19">
        <f t="shared" si="70"/>
        <v>698.87</v>
      </c>
      <c r="K156" s="25"/>
      <c r="L156" s="19">
        <f t="shared" ref="L156" si="71">SUM(L147:L155)</f>
        <v>72.58</v>
      </c>
    </row>
    <row r="157" spans="1:12" ht="15">
      <c r="A157" s="29">
        <f>A139</f>
        <v>2</v>
      </c>
      <c r="B157" s="30">
        <f>B139</f>
        <v>3</v>
      </c>
      <c r="C157" s="66" t="s">
        <v>4</v>
      </c>
      <c r="D157" s="67"/>
      <c r="E157" s="31"/>
      <c r="F157" s="32">
        <f>F146+F156</f>
        <v>1345</v>
      </c>
      <c r="G157" s="32">
        <f t="shared" ref="G157" si="72">G146+G156</f>
        <v>31.1</v>
      </c>
      <c r="H157" s="32">
        <f t="shared" ref="H157" si="73">H146+H156</f>
        <v>42.46</v>
      </c>
      <c r="I157" s="32">
        <f t="shared" ref="I157" si="74">I146+I156</f>
        <v>169.51</v>
      </c>
      <c r="J157" s="32">
        <f t="shared" ref="J157:L157" si="75">J146+J156</f>
        <v>1164.99</v>
      </c>
      <c r="K157" s="32"/>
      <c r="L157" s="32">
        <f t="shared" si="75"/>
        <v>109.71000000000001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89</v>
      </c>
      <c r="F158" s="40">
        <v>155</v>
      </c>
      <c r="G158" s="40">
        <v>9.18</v>
      </c>
      <c r="H158" s="40">
        <v>9.2200000000000006</v>
      </c>
      <c r="I158" s="40">
        <v>27.69</v>
      </c>
      <c r="J158" s="40">
        <v>233.83</v>
      </c>
      <c r="K158" s="41">
        <v>882</v>
      </c>
      <c r="L158" s="40">
        <v>19.96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50</v>
      </c>
      <c r="F160" s="43">
        <v>200</v>
      </c>
      <c r="G160" s="43">
        <v>3.97</v>
      </c>
      <c r="H160" s="43">
        <v>3.42</v>
      </c>
      <c r="I160" s="43">
        <v>26.08</v>
      </c>
      <c r="J160" s="43">
        <v>143</v>
      </c>
      <c r="K160" s="44">
        <v>724</v>
      </c>
      <c r="L160" s="43">
        <v>11.85</v>
      </c>
    </row>
    <row r="161" spans="1:12" ht="15">
      <c r="A161" s="23"/>
      <c r="B161" s="15"/>
      <c r="C161" s="11"/>
      <c r="D161" s="7" t="s">
        <v>23</v>
      </c>
      <c r="E161" s="42" t="s">
        <v>61</v>
      </c>
      <c r="F161" s="43">
        <v>40</v>
      </c>
      <c r="G161" s="43">
        <v>3.04</v>
      </c>
      <c r="H161" s="43">
        <v>0.32</v>
      </c>
      <c r="I161" s="43">
        <v>19.440000000000001</v>
      </c>
      <c r="J161" s="43">
        <v>95.2</v>
      </c>
      <c r="K161" s="44">
        <v>569</v>
      </c>
      <c r="L161" s="43">
        <v>3.12</v>
      </c>
    </row>
    <row r="162" spans="1:12" ht="15">
      <c r="A162" s="23"/>
      <c r="B162" s="15"/>
      <c r="C162" s="11"/>
      <c r="D162" s="7" t="s">
        <v>24</v>
      </c>
      <c r="E162" s="42" t="s">
        <v>76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45</v>
      </c>
      <c r="K162" s="44">
        <v>698</v>
      </c>
      <c r="L162" s="43">
        <v>10.64</v>
      </c>
    </row>
    <row r="163" spans="1:12" ht="15">
      <c r="A163" s="23"/>
      <c r="B163" s="15"/>
      <c r="C163" s="11"/>
      <c r="D163" s="6"/>
      <c r="E163" s="42" t="s">
        <v>90</v>
      </c>
      <c r="F163" s="43">
        <v>40</v>
      </c>
      <c r="G163" s="43">
        <v>2.36</v>
      </c>
      <c r="H163" s="43">
        <v>8.49</v>
      </c>
      <c r="I163" s="43">
        <v>14.66</v>
      </c>
      <c r="J163" s="43">
        <v>146.19999999999999</v>
      </c>
      <c r="K163" s="44">
        <v>733</v>
      </c>
      <c r="L163" s="43">
        <v>9.5399999999999991</v>
      </c>
    </row>
    <row r="164" spans="1:12" ht="15">
      <c r="A164" s="23"/>
      <c r="B164" s="15"/>
      <c r="C164" s="11"/>
      <c r="D164" s="6"/>
      <c r="E164" s="42" t="s">
        <v>81</v>
      </c>
      <c r="F164" s="43">
        <v>40</v>
      </c>
      <c r="G164" s="43">
        <v>5.08</v>
      </c>
      <c r="H164" s="43">
        <v>4.5999999999999996</v>
      </c>
      <c r="I164" s="43">
        <v>0.28000000000000003</v>
      </c>
      <c r="J164" s="43">
        <v>62.8</v>
      </c>
      <c r="K164" s="44">
        <v>729</v>
      </c>
      <c r="L164" s="43">
        <v>14.76</v>
      </c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575</v>
      </c>
      <c r="G165" s="19">
        <f t="shared" ref="G165:J165" si="76">SUM(G158:G164)</f>
        <v>24.03</v>
      </c>
      <c r="H165" s="19">
        <f t="shared" si="76"/>
        <v>26.450000000000003</v>
      </c>
      <c r="I165" s="19">
        <f t="shared" si="76"/>
        <v>97.949999999999989</v>
      </c>
      <c r="J165" s="19">
        <f t="shared" si="76"/>
        <v>726.03</v>
      </c>
      <c r="K165" s="25"/>
      <c r="L165" s="19">
        <f t="shared" ref="L165" si="77">SUM(L158:L164)</f>
        <v>69.87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102</v>
      </c>
      <c r="F166" s="43">
        <v>100</v>
      </c>
      <c r="G166" s="43">
        <v>1.48</v>
      </c>
      <c r="H166" s="43">
        <v>5.08</v>
      </c>
      <c r="I166" s="43">
        <v>8.98</v>
      </c>
      <c r="J166" s="43">
        <v>86.07</v>
      </c>
      <c r="K166" s="44">
        <v>739</v>
      </c>
      <c r="L166" s="43">
        <v>5.41</v>
      </c>
    </row>
    <row r="167" spans="1:12" ht="15">
      <c r="A167" s="23"/>
      <c r="B167" s="15"/>
      <c r="C167" s="11"/>
      <c r="D167" s="7" t="s">
        <v>27</v>
      </c>
      <c r="E167" s="42" t="s">
        <v>103</v>
      </c>
      <c r="F167" s="43">
        <v>200</v>
      </c>
      <c r="G167" s="43">
        <v>3.49</v>
      </c>
      <c r="H167" s="43">
        <v>6.35</v>
      </c>
      <c r="I167" s="43">
        <v>11.42</v>
      </c>
      <c r="J167" s="43">
        <v>98.18</v>
      </c>
      <c r="K167" s="44">
        <v>458</v>
      </c>
      <c r="L167" s="43">
        <v>8.51</v>
      </c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 t="s">
        <v>104</v>
      </c>
      <c r="F169" s="43">
        <v>200</v>
      </c>
      <c r="G169" s="43">
        <v>13.17</v>
      </c>
      <c r="H169" s="43">
        <v>20.87</v>
      </c>
      <c r="I169" s="43">
        <v>35.880000000000003</v>
      </c>
      <c r="J169" s="43">
        <v>282.99</v>
      </c>
      <c r="K169" s="44">
        <v>663</v>
      </c>
      <c r="L169" s="43">
        <v>33.450000000000003</v>
      </c>
    </row>
    <row r="170" spans="1:12" ht="15">
      <c r="A170" s="23"/>
      <c r="B170" s="15"/>
      <c r="C170" s="11"/>
      <c r="D170" s="7" t="s">
        <v>30</v>
      </c>
      <c r="E170" s="42" t="s">
        <v>56</v>
      </c>
      <c r="F170" s="43">
        <v>200</v>
      </c>
      <c r="G170" s="43">
        <v>0.16</v>
      </c>
      <c r="H170" s="43">
        <v>0.03</v>
      </c>
      <c r="I170" s="43">
        <v>15.2</v>
      </c>
      <c r="J170" s="43">
        <v>59.16</v>
      </c>
      <c r="K170" s="44">
        <v>736</v>
      </c>
      <c r="L170" s="43">
        <v>2.4700000000000002</v>
      </c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 t="s">
        <v>105</v>
      </c>
      <c r="F172" s="43">
        <v>40</v>
      </c>
      <c r="G172" s="43">
        <v>2.92</v>
      </c>
      <c r="H172" s="43">
        <v>0.52</v>
      </c>
      <c r="I172" s="43">
        <v>14.2</v>
      </c>
      <c r="J172" s="43">
        <v>75.599999999999994</v>
      </c>
      <c r="K172" s="44">
        <v>571</v>
      </c>
      <c r="L172" s="43">
        <v>2.6</v>
      </c>
    </row>
    <row r="173" spans="1:12" ht="15">
      <c r="A173" s="23"/>
      <c r="B173" s="15"/>
      <c r="C173" s="11"/>
      <c r="D173" s="6" t="s">
        <v>24</v>
      </c>
      <c r="E173" s="42" t="s">
        <v>106</v>
      </c>
      <c r="F173" s="43">
        <v>100</v>
      </c>
      <c r="G173" s="43">
        <v>0.8</v>
      </c>
      <c r="H173" s="43">
        <v>0.3</v>
      </c>
      <c r="I173" s="43">
        <v>8.1</v>
      </c>
      <c r="J173" s="43">
        <v>40</v>
      </c>
      <c r="K173" s="44">
        <v>595</v>
      </c>
      <c r="L173" s="43">
        <v>18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840</v>
      </c>
      <c r="G175" s="19">
        <f t="shared" ref="G175:J175" si="78">SUM(G166:G174)</f>
        <v>22.02</v>
      </c>
      <c r="H175" s="19">
        <f t="shared" si="78"/>
        <v>33.15</v>
      </c>
      <c r="I175" s="19">
        <f t="shared" si="78"/>
        <v>93.78</v>
      </c>
      <c r="J175" s="19">
        <f t="shared" si="78"/>
        <v>642</v>
      </c>
      <c r="K175" s="25"/>
      <c r="L175" s="19">
        <f t="shared" ref="L175" si="79">SUM(L166:L174)</f>
        <v>70.44</v>
      </c>
    </row>
    <row r="176" spans="1:12" ht="15">
      <c r="A176" s="29">
        <f>A158</f>
        <v>2</v>
      </c>
      <c r="B176" s="30">
        <f>B158</f>
        <v>4</v>
      </c>
      <c r="C176" s="66" t="s">
        <v>4</v>
      </c>
      <c r="D176" s="67"/>
      <c r="E176" s="31"/>
      <c r="F176" s="32">
        <f>F165+F175</f>
        <v>1415</v>
      </c>
      <c r="G176" s="32">
        <f t="shared" ref="G176" si="80">G165+G175</f>
        <v>46.05</v>
      </c>
      <c r="H176" s="32">
        <f t="shared" ref="H176" si="81">H165+H175</f>
        <v>59.6</v>
      </c>
      <c r="I176" s="32">
        <f t="shared" ref="I176" si="82">I165+I175</f>
        <v>191.73</v>
      </c>
      <c r="J176" s="32">
        <f t="shared" ref="J176:L176" si="83">J165+J175</f>
        <v>1368.03</v>
      </c>
      <c r="K176" s="32"/>
      <c r="L176" s="32">
        <f t="shared" si="83"/>
        <v>140.31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111</v>
      </c>
      <c r="F177" s="40">
        <v>210</v>
      </c>
      <c r="G177" s="40">
        <v>9.4</v>
      </c>
      <c r="H177" s="40">
        <v>11.95</v>
      </c>
      <c r="I177" s="40">
        <v>37.090000000000003</v>
      </c>
      <c r="J177" s="40">
        <v>295.41000000000003</v>
      </c>
      <c r="K177" s="41">
        <v>879</v>
      </c>
      <c r="L177" s="40">
        <v>16.170000000000002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3.3</v>
      </c>
      <c r="H179" s="43">
        <v>2.73</v>
      </c>
      <c r="I179" s="43">
        <v>24.96</v>
      </c>
      <c r="J179" s="43">
        <v>146.30000000000001</v>
      </c>
      <c r="K179" s="44">
        <v>697</v>
      </c>
      <c r="L179" s="43">
        <v>9.1</v>
      </c>
    </row>
    <row r="180" spans="1:12" ht="15">
      <c r="A180" s="23"/>
      <c r="B180" s="15"/>
      <c r="C180" s="11"/>
      <c r="D180" s="7" t="s">
        <v>23</v>
      </c>
      <c r="E180" s="42" t="s">
        <v>112</v>
      </c>
      <c r="F180" s="43">
        <v>40</v>
      </c>
      <c r="G180" s="43">
        <v>3.04</v>
      </c>
      <c r="H180" s="43">
        <v>0.32</v>
      </c>
      <c r="I180" s="43">
        <v>19.440000000000001</v>
      </c>
      <c r="J180" s="43">
        <v>95.2</v>
      </c>
      <c r="K180" s="44">
        <v>569</v>
      </c>
      <c r="L180" s="43">
        <v>3.12</v>
      </c>
    </row>
    <row r="181" spans="1:12" ht="15">
      <c r="A181" s="23"/>
      <c r="B181" s="15"/>
      <c r="C181" s="11"/>
      <c r="D181" s="7" t="s">
        <v>24</v>
      </c>
      <c r="E181" s="42" t="s">
        <v>97</v>
      </c>
      <c r="F181" s="43">
        <v>100</v>
      </c>
      <c r="G181" s="43">
        <v>0.4</v>
      </c>
      <c r="H181" s="43">
        <v>0.4</v>
      </c>
      <c r="I181" s="43">
        <v>9.8000000000000007</v>
      </c>
      <c r="J181" s="43">
        <v>45</v>
      </c>
      <c r="K181" s="44">
        <v>698</v>
      </c>
      <c r="L181" s="43">
        <v>10.64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4">SUM(G177:G183)</f>
        <v>16.139999999999997</v>
      </c>
      <c r="H184" s="19">
        <f t="shared" si="84"/>
        <v>15.4</v>
      </c>
      <c r="I184" s="19">
        <f t="shared" si="84"/>
        <v>91.29</v>
      </c>
      <c r="J184" s="19">
        <f t="shared" si="84"/>
        <v>581.91000000000008</v>
      </c>
      <c r="K184" s="25"/>
      <c r="L184" s="19">
        <f t="shared" ref="L184" si="85">SUM(L177:L183)</f>
        <v>39.03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113</v>
      </c>
      <c r="F185" s="43">
        <v>100</v>
      </c>
      <c r="G185" s="43">
        <v>1.35</v>
      </c>
      <c r="H185" s="43">
        <v>6.08</v>
      </c>
      <c r="I185" s="43">
        <v>7.87</v>
      </c>
      <c r="J185" s="43">
        <v>89.85</v>
      </c>
      <c r="K185" s="44">
        <v>429</v>
      </c>
      <c r="L185" s="43">
        <v>6.32</v>
      </c>
    </row>
    <row r="186" spans="1:12" ht="15">
      <c r="A186" s="23"/>
      <c r="B186" s="15"/>
      <c r="C186" s="11"/>
      <c r="D186" s="7" t="s">
        <v>27</v>
      </c>
      <c r="E186" s="42" t="s">
        <v>114</v>
      </c>
      <c r="F186" s="43">
        <v>200</v>
      </c>
      <c r="G186" s="43">
        <v>4.2300000000000004</v>
      </c>
      <c r="H186" s="55">
        <v>4.6100000000000003</v>
      </c>
      <c r="I186" s="43">
        <v>16.73</v>
      </c>
      <c r="J186" s="43">
        <v>107.94</v>
      </c>
      <c r="K186" s="44">
        <v>478</v>
      </c>
      <c r="L186" s="43">
        <v>7.9</v>
      </c>
    </row>
    <row r="187" spans="1:12" ht="15">
      <c r="A187" s="23"/>
      <c r="B187" s="15"/>
      <c r="C187" s="11"/>
      <c r="D187" s="7" t="s">
        <v>28</v>
      </c>
      <c r="E187" s="55" t="s">
        <v>117</v>
      </c>
      <c r="F187" s="43">
        <v>100</v>
      </c>
      <c r="G187" s="43">
        <v>14.42</v>
      </c>
      <c r="H187" s="55">
        <v>19.989999999999998</v>
      </c>
      <c r="I187" s="43">
        <v>2.95</v>
      </c>
      <c r="J187" s="43">
        <v>113.6</v>
      </c>
      <c r="K187" s="44">
        <v>662</v>
      </c>
      <c r="L187" s="55">
        <v>21.23</v>
      </c>
    </row>
    <row r="188" spans="1:12" ht="15">
      <c r="A188" s="23"/>
      <c r="B188" s="15"/>
      <c r="C188" s="11"/>
      <c r="D188" s="7" t="s">
        <v>29</v>
      </c>
      <c r="E188" s="42" t="s">
        <v>119</v>
      </c>
      <c r="F188" s="43">
        <v>200</v>
      </c>
      <c r="G188" s="43">
        <v>11.66</v>
      </c>
      <c r="H188" s="43">
        <v>8.6999999999999993</v>
      </c>
      <c r="I188" s="43">
        <v>57.26</v>
      </c>
      <c r="J188" s="43">
        <v>359.91</v>
      </c>
      <c r="K188" s="44">
        <v>704</v>
      </c>
      <c r="L188" s="43">
        <v>10.3</v>
      </c>
    </row>
    <row r="189" spans="1:12" ht="15">
      <c r="A189" s="23"/>
      <c r="B189" s="15"/>
      <c r="C189" s="11"/>
      <c r="D189" s="7" t="s">
        <v>30</v>
      </c>
      <c r="E189" s="42" t="s">
        <v>115</v>
      </c>
      <c r="F189" s="43">
        <v>200</v>
      </c>
      <c r="G189" s="43">
        <v>0.16</v>
      </c>
      <c r="H189" s="43">
        <v>0.16</v>
      </c>
      <c r="I189" s="43">
        <v>27.87</v>
      </c>
      <c r="J189" s="43">
        <v>108.96</v>
      </c>
      <c r="K189" s="44">
        <v>721</v>
      </c>
      <c r="L189" s="43">
        <v>6.98</v>
      </c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 t="s">
        <v>99</v>
      </c>
      <c r="F191" s="43">
        <v>40</v>
      </c>
      <c r="G191" s="43">
        <v>2.92</v>
      </c>
      <c r="H191" s="43">
        <v>0.52</v>
      </c>
      <c r="I191" s="43">
        <v>14.2</v>
      </c>
      <c r="J191" s="43">
        <v>75.599999999999994</v>
      </c>
      <c r="K191" s="44">
        <v>571</v>
      </c>
      <c r="L191" s="43">
        <v>2.6</v>
      </c>
    </row>
    <row r="192" spans="1:12" ht="15">
      <c r="A192" s="23"/>
      <c r="B192" s="15"/>
      <c r="C192" s="11"/>
      <c r="D192" s="6" t="s">
        <v>24</v>
      </c>
      <c r="E192" s="42" t="s">
        <v>116</v>
      </c>
      <c r="F192" s="43">
        <v>100</v>
      </c>
      <c r="G192" s="43">
        <v>0.4</v>
      </c>
      <c r="H192" s="43">
        <v>0.4</v>
      </c>
      <c r="I192" s="43">
        <v>9.8000000000000007</v>
      </c>
      <c r="J192" s="43">
        <v>45</v>
      </c>
      <c r="K192" s="44">
        <v>610</v>
      </c>
      <c r="L192" s="43">
        <v>10.64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940</v>
      </c>
      <c r="G194" s="19">
        <f>SUM(G185:G193)</f>
        <v>35.14</v>
      </c>
      <c r="H194" s="19">
        <f>SUM(H185:H193)</f>
        <v>40.459999999999994</v>
      </c>
      <c r="I194" s="19">
        <f>SUM(I185:I193)</f>
        <v>136.68</v>
      </c>
      <c r="J194" s="19">
        <f t="shared" ref="J194" si="86">SUM(J185:J193)</f>
        <v>900.86</v>
      </c>
      <c r="K194" s="25"/>
      <c r="L194" s="19">
        <f t="shared" ref="L194" si="87">SUM(L185:L193)</f>
        <v>65.97</v>
      </c>
    </row>
    <row r="195" spans="1:12" ht="15">
      <c r="A195" s="29">
        <f>A177</f>
        <v>2</v>
      </c>
      <c r="B195" s="30">
        <f>B177</f>
        <v>5</v>
      </c>
      <c r="C195" s="66" t="s">
        <v>4</v>
      </c>
      <c r="D195" s="67"/>
      <c r="E195" s="31"/>
      <c r="F195" s="32">
        <f>F184+F194</f>
        <v>1490</v>
      </c>
      <c r="G195" s="32">
        <f t="shared" ref="G195" si="88">G184+G194</f>
        <v>51.28</v>
      </c>
      <c r="H195" s="32">
        <f t="shared" ref="H195" si="89">H184+H194</f>
        <v>55.859999999999992</v>
      </c>
      <c r="I195" s="32">
        <f t="shared" ref="I195" si="90">I184+I194</f>
        <v>227.97000000000003</v>
      </c>
      <c r="J195" s="32">
        <f t="shared" ref="J195:L195" si="91">J184+J194</f>
        <v>1482.77</v>
      </c>
      <c r="K195" s="32"/>
      <c r="L195" s="32">
        <f t="shared" si="91"/>
        <v>105</v>
      </c>
    </row>
    <row r="196" spans="1:12">
      <c r="A196" s="27"/>
      <c r="B196" s="28"/>
      <c r="C196" s="68" t="s">
        <v>5</v>
      </c>
      <c r="D196" s="68"/>
      <c r="E196" s="68"/>
      <c r="F196" s="34">
        <f>(F24+F43+F62+F81+F100+F119+F138+F157+F176+F195)/(IF(F24=0,0,1)+IF(F43=0,0,1)+IF(F62=0,0,1)+IF(F81=0,0,1)+IF(F100=0,0,1)+IF(F119=0,0,1)+IF(F138=0,0,1)+IF(F157=0,0,1)+IF(F176=0,0,1)+IF(F195=0,0,1))</f>
        <v>1370.5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45.26700000000001</v>
      </c>
      <c r="H196" s="34">
        <f t="shared" si="92"/>
        <v>51.17</v>
      </c>
      <c r="I196" s="34">
        <f t="shared" si="92"/>
        <v>199.517</v>
      </c>
      <c r="J196" s="34">
        <f t="shared" si="92"/>
        <v>1380.0810000000001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120.571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buka</cp:lastModifiedBy>
  <dcterms:created xsi:type="dcterms:W3CDTF">2022-05-16T14:23:56Z</dcterms:created>
  <dcterms:modified xsi:type="dcterms:W3CDTF">2024-04-01T10:27:20Z</dcterms:modified>
</cp:coreProperties>
</file>