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4_день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<sst xmlns="http://schemas.openxmlformats.org/spreadsheetml/2006/main" count="83" uniqueCount="48">
  <si>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СОГЛАСОВАНО</t>
  </si>
  <si>
    <t>УТВЕРЖДАЮ</t>
  </si>
  <si>
    <t>Директор</t>
  </si>
  <si>
    <t xml:space="preserve">                                                                        Директор ООО "Агрофирма "Атлашевская"</t>
  </si>
  <si>
    <t>_________________________________________________</t>
  </si>
  <si>
    <t xml:space="preserve">                                                                                    _                ______________________________</t>
  </si>
  <si>
    <t xml:space="preserve">    </t>
  </si>
  <si>
    <t>Мефодьева Е.В.</t>
  </si>
  <si>
    <t xml:space="preserve">                                       ОСНОВНОЕ (ОРГАНИЗАЦИОННОЕ) МЕНЮ ДЛЯ ОБУЧАЮЩИХСЯ С 1 ПО 4 КЛАССЫ                                   </t>
  </si>
  <si>
    <t xml:space="preserve"> МЕНЮ  НА ____________________________</t>
  </si>
  <si>
    <t>1 ДЕНЬ</t>
  </si>
  <si>
    <t>СБ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</si>
  <si>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</si>
  <si>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</si>
  <si>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</si>
  <si>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</si>
  <si>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</si>
  <si>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</si>
  <si>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</si>
  <si>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</si>
  <si>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</si>
  <si>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</si>
  <si>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</si>
  <si>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</si>
  <si>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</si>
  <si>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</si>
  <si>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</si>
  <si>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</si>
  <si>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молочная пшенная с маслом сливочным</t>
  </si>
  <si>
    <t>180/5</t>
  </si>
  <si>
    <t>СП</t>
  </si>
  <si>
    <t>Масло сливочное</t>
  </si>
  <si>
    <t>ПР</t>
  </si>
  <si>
    <t>Хлеб пшеничный</t>
  </si>
  <si>
    <t>Чай черный с яблочным соком</t>
  </si>
  <si>
    <t>ИТОГО</t>
  </si>
  <si>
    <t xml:space="preserve">                                      ОБЕД</t>
  </si>
  <si>
    <t>Суп картофельный с горохом на мясном бульоне</t>
  </si>
  <si>
    <t>Салат из помидор с маслом</t>
  </si>
  <si>
    <t>Греча отварная рассыпчатая</t>
  </si>
  <si>
    <t>Биточки из филе грудки</t>
  </si>
  <si>
    <t>50/50</t>
  </si>
  <si>
    <t>Компот из яблок</t>
  </si>
  <si>
    <t>Хлеб ржаной</t>
  </si>
  <si>
    <t>ИТОГО ЗА ДЕНЬ</t>
  </si>
  <si>
    <t xml:space="preserve">                                   ОСНОВНОЕ (ОРГАНИЗАЦИОННОЕ) МЕНЮ ДЛЯ ОБУЧАЮЩИХСЯ В 5-11 КЛАССАХ                                        </t>
  </si>
  <si>
    <t>200/5</t>
  </si>
  <si>
    <t xml:space="preserve">                                         ОБЕД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</si>
</sst>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8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9"/>
      <name val="Mangal"/>
      <family val="1"/>
    </font>
    <font>
      <sz val="10"/>
      <color indexed="8"/>
      <name val="Mangal"/>
      <family val="1"/>
    </font>
    <font>
      <sz val="10"/>
      <color indexed="60"/>
      <name val="Mangal"/>
      <family val="1"/>
    </font>
    <font>
      <sz val="10"/>
      <color indexed="10"/>
      <name val="Mangal"/>
      <family val="1"/>
    </font>
    <font>
      <sz val="10"/>
      <color indexed="63"/>
      <name val="Mangal"/>
      <family val="1"/>
    </font>
    <font>
      <sz val="10"/>
      <color indexed="23"/>
      <name val="Mangal"/>
      <family val="1"/>
    </font>
    <font>
      <sz val="10"/>
      <color indexed="17"/>
      <name val="Mangal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CC0000"/>
      <name val="Arial"/>
      <family val="2"/>
    </font>
    <font>
      <i/>
      <sz val="11"/>
      <color rgb="FF808080"/>
      <name val="Arial"/>
      <family val="2"/>
    </font>
    <font>
      <sz val="11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 val="single"/>
      <sz val="11"/>
      <color rgb="FF0000EE"/>
      <name val="Arial"/>
      <family val="2"/>
    </font>
    <font>
      <sz val="11"/>
      <color rgb="FF996600"/>
      <name val="Arial"/>
      <family val="2"/>
    </font>
    <font>
      <sz val="11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Mangal"/>
      <family val="1"/>
    </font>
    <font>
      <sz val="10"/>
      <color rgb="FFFFFFFF"/>
      <name val="Mangal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0"/>
      <color rgb="FF996600"/>
      <name val="Mangal"/>
      <family val="1"/>
    </font>
    <font>
      <sz val="11"/>
      <color rgb="FF9C6500"/>
      <name val="Calibri"/>
      <family val="2"/>
    </font>
    <font>
      <sz val="10"/>
      <color rgb="FFCC0000"/>
      <name val="Mang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Mangal"/>
      <family val="1"/>
    </font>
    <font>
      <sz val="11"/>
      <color rgb="FFFA7D00"/>
      <name val="Calibri"/>
      <family val="2"/>
    </font>
    <font>
      <sz val="10"/>
      <color rgb="FF808080"/>
      <name val="Mangal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Mangal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48" fillId="24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5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26" borderId="0" applyNumberFormat="0" applyBorder="0" applyProtection="0">
      <alignment/>
    </xf>
    <xf numFmtId="0" fontId="57" fillId="26" borderId="1" applyNumberFormat="0" applyProtection="0">
      <alignment/>
    </xf>
    <xf numFmtId="0" fontId="58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Border="0" applyProtection="0">
      <alignment/>
    </xf>
    <xf numFmtId="0" fontId="60" fillId="20" borderId="0" applyNumberFormat="0" applyBorder="0" applyProtection="0">
      <alignment/>
    </xf>
    <xf numFmtId="0" fontId="60" fillId="21" borderId="0" applyNumberFormat="0" applyBorder="0" applyProtection="0">
      <alignment/>
    </xf>
    <xf numFmtId="0" fontId="59" fillId="22" borderId="0" applyNumberFormat="0" applyBorder="0" applyProtection="0">
      <alignment/>
    </xf>
    <xf numFmtId="0" fontId="59" fillId="0" borderId="0" applyNumberFormat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1" fillId="33" borderId="2" applyNumberFormat="0" applyAlignment="0" applyProtection="0"/>
    <xf numFmtId="0" fontId="62" fillId="34" borderId="3" applyNumberFormat="0" applyAlignment="0" applyProtection="0"/>
    <xf numFmtId="0" fontId="63" fillId="34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4" fillId="0" borderId="4" applyNumberFormat="0" applyFill="0" applyAlignment="0" applyProtection="0"/>
    <xf numFmtId="0" fontId="59" fillId="0" borderId="0" applyNumberFormat="0" applyBorder="0" applyProtection="0">
      <alignment/>
    </xf>
    <xf numFmtId="0" fontId="65" fillId="0" borderId="5" applyNumberFormat="0" applyFill="0" applyAlignment="0" applyProtection="0"/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5" borderId="7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Protection="0">
      <alignment/>
    </xf>
    <xf numFmtId="0" fontId="71" fillId="36" borderId="0" applyNumberFormat="0" applyBorder="0" applyAlignment="0" applyProtection="0"/>
    <xf numFmtId="0" fontId="60" fillId="24" borderId="0" applyNumberFormat="0" applyBorder="0" applyProtection="0">
      <alignment/>
    </xf>
    <xf numFmtId="0" fontId="72" fillId="23" borderId="0" applyNumberFormat="0" applyBorder="0" applyProtection="0">
      <alignment/>
    </xf>
    <xf numFmtId="0" fontId="73" fillId="37" borderId="0" applyNumberFormat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Border="0" applyProtection="0">
      <alignment/>
    </xf>
    <xf numFmtId="0" fontId="45" fillId="38" borderId="8" applyNumberFormat="0" applyFont="0" applyAlignment="0" applyProtection="0"/>
    <xf numFmtId="0" fontId="75" fillId="26" borderId="1" applyNumberFormat="0" applyProtection="0">
      <alignment/>
    </xf>
    <xf numFmtId="9" fontId="45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78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79" fillId="39" borderId="0" applyNumberFormat="0" applyBorder="0" applyAlignment="0" applyProtection="0"/>
    <xf numFmtId="0" fontId="80" fillId="25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2" fontId="81" fillId="0" borderId="0" xfId="0" applyNumberFormat="1" applyFont="1" applyAlignment="1">
      <alignment horizontal="center" vertical="center"/>
    </xf>
    <xf numFmtId="1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2" fontId="83" fillId="0" borderId="0" xfId="0" applyNumberFormat="1" applyFont="1" applyAlignment="1">
      <alignment horizontal="center" vertical="center"/>
    </xf>
    <xf numFmtId="1" fontId="83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/>
    </xf>
    <xf numFmtId="2" fontId="85" fillId="0" borderId="10" xfId="0" applyNumberFormat="1" applyFont="1" applyBorder="1" applyAlignment="1">
      <alignment horizontal="center" vertical="center"/>
    </xf>
    <xf numFmtId="1" fontId="85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2" fontId="81" fillId="0" borderId="1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right"/>
    </xf>
    <xf numFmtId="0" fontId="86" fillId="0" borderId="0" xfId="0" applyFont="1" applyAlignment="1">
      <alignment/>
    </xf>
    <xf numFmtId="2" fontId="81" fillId="0" borderId="10" xfId="0" applyNumberFormat="1" applyFont="1" applyBorder="1" applyAlignment="1">
      <alignment horizontal="center"/>
    </xf>
    <xf numFmtId="0" fontId="81" fillId="40" borderId="10" xfId="0" applyFont="1" applyFill="1" applyBorder="1" applyAlignment="1">
      <alignment horizontal="center" vertical="center"/>
    </xf>
    <xf numFmtId="0" fontId="81" fillId="40" borderId="10" xfId="0" applyFont="1" applyFill="1" applyBorder="1" applyAlignment="1">
      <alignment/>
    </xf>
    <xf numFmtId="2" fontId="81" fillId="40" borderId="10" xfId="0" applyNumberFormat="1" applyFont="1" applyFill="1" applyBorder="1" applyAlignment="1">
      <alignment horizontal="center" vertical="center"/>
    </xf>
    <xf numFmtId="1" fontId="81" fillId="40" borderId="10" xfId="0" applyNumberFormat="1" applyFont="1" applyFill="1" applyBorder="1" applyAlignment="1">
      <alignment horizontal="center"/>
    </xf>
    <xf numFmtId="0" fontId="82" fillId="40" borderId="0" xfId="0" applyFont="1" applyFill="1" applyAlignment="1">
      <alignment/>
    </xf>
    <xf numFmtId="0" fontId="81" fillId="0" borderId="10" xfId="0" applyFont="1" applyBorder="1" applyAlignment="1">
      <alignment horizontal="right"/>
    </xf>
    <xf numFmtId="2" fontId="87" fillId="0" borderId="10" xfId="0" applyNumberFormat="1" applyFont="1" applyBorder="1" applyAlignment="1">
      <alignment horizontal="center" vertical="center"/>
    </xf>
    <xf numFmtId="2" fontId="82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7" fillId="0" borderId="0" xfId="0" applyFont="1" applyFill="1" applyAlignment="1">
      <alignment/>
    </xf>
    <xf numFmtId="0" fontId="81" fillId="0" borderId="10" xfId="0" applyFont="1" applyFill="1" applyBorder="1" applyAlignment="1">
      <alignment horizontal="center" vertical="center"/>
    </xf>
    <xf numFmtId="2" fontId="81" fillId="0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/>
    </xf>
  </cellXfs>
  <cellStyles count="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Status 1" xfId="49"/>
    <cellStyle name="Text" xfId="50"/>
    <cellStyle name="Warning" xfId="51"/>
    <cellStyle name="Акцент 1 1" xfId="52"/>
    <cellStyle name="Акцент 2 1" xfId="53"/>
    <cellStyle name="Акцент 3 1" xfId="54"/>
    <cellStyle name="Акцент 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1 1" xfId="68"/>
    <cellStyle name="Заголовок 2" xfId="69"/>
    <cellStyle name="Заголовок 2 1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о 1" xfId="76"/>
    <cellStyle name="Нейтральный" xfId="77"/>
    <cellStyle name="Ошибка 1" xfId="78"/>
    <cellStyle name="Плохо 1" xfId="79"/>
    <cellStyle name="Плохой" xfId="80"/>
    <cellStyle name="Пояснение" xfId="81"/>
    <cellStyle name="Предупреждение 1" xfId="82"/>
    <cellStyle name="Примечание" xfId="83"/>
    <cellStyle name="Примечание 1" xfId="84"/>
    <cellStyle name="Percent" xfId="85"/>
    <cellStyle name="Связанная ячейка" xfId="86"/>
    <cellStyle name="Сноска 1" xfId="87"/>
    <cellStyle name="Текст 1" xfId="88"/>
    <cellStyle name="Текст предупреждения" xfId="89"/>
    <cellStyle name="Comma" xfId="90"/>
    <cellStyle name="Comma [0]" xfId="91"/>
    <cellStyle name="Хороший" xfId="92"/>
    <cellStyle name="Хорошо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23</xdr:row>
      <xdr:rowOff>180975</xdr:rowOff>
    </xdr:from>
    <xdr:to>
      <xdr:col>3</xdr:col>
      <xdr:colOff>209550</xdr:colOff>
      <xdr:row>25</xdr:row>
      <xdr:rowOff>19050</xdr:rowOff>
    </xdr:to>
    <xdr:sp>
      <xdr:nvSpPr>
        <xdr:cNvPr id="1" name="внедрённый объект (OLE) 1"/>
        <xdr:cNvSpPr txBox="1">
          <a:spLocks noChangeArrowheads="1"/>
        </xdr:cNvSpPr>
      </xdr:nvSpPr>
      <xdr:spPr>
        <a:xfrm>
          <a:off x="4400550" y="4343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2" tIns="20162" rIns="20162" bIns="20162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4.50390625" style="35" customWidth="1"/>
    <col min="2" max="2" width="40.75390625" style="0" customWidth="1"/>
    <col min="3" max="3" width="10.875" style="36" customWidth="1"/>
    <col min="4" max="4" width="8.25390625" style="37" customWidth="1"/>
    <col min="5" max="5" width="6.25390625" style="0" customWidth="1"/>
    <col min="6" max="6" width="7.25390625" style="0" customWidth="1"/>
    <col min="7" max="7" width="8.625" style="0" customWidth="1"/>
    <col min="8" max="8" width="8.875" style="0" customWidth="1"/>
    <col min="9" max="9" width="5.50390625" style="0" customWidth="1"/>
    <col min="10" max="10" width="5.00390625" style="0" customWidth="1"/>
    <col min="11" max="11" width="6.125" style="0" customWidth="1"/>
    <col min="12" max="12" width="5.25390625" style="0" customWidth="1"/>
    <col min="13" max="13" width="5.625" style="0" customWidth="1"/>
    <col min="14" max="14" width="6.875" style="0" customWidth="1"/>
    <col min="15" max="16384" width="10.625" style="0" customWidth="1"/>
  </cols>
  <sheetData>
    <row r="1" spans="1:13" s="2" customFormat="1" ht="14.25" customHeight="1">
      <c r="A1" s="1"/>
      <c r="B1" s="2" t="s">
        <v>0</v>
      </c>
      <c r="C1" s="3"/>
      <c r="D1" s="4"/>
      <c r="E1" s="5"/>
      <c r="F1" s="5"/>
      <c r="G1" s="5"/>
      <c r="H1" s="5"/>
      <c r="I1" s="5" t="s">
        <v>1</v>
      </c>
      <c r="J1" s="5"/>
      <c r="K1" s="5"/>
      <c r="L1" s="5"/>
      <c r="M1" s="5"/>
    </row>
    <row r="2" spans="1:13" s="2" customFormat="1" ht="12.75" customHeight="1">
      <c r="A2" s="1"/>
      <c r="B2" s="2" t="s">
        <v>2</v>
      </c>
      <c r="C2" s="3"/>
      <c r="D2" s="4"/>
      <c r="E2" s="5"/>
      <c r="F2" s="5"/>
      <c r="G2" s="5"/>
      <c r="H2" s="5" t="s">
        <v>3</v>
      </c>
      <c r="I2" s="5"/>
      <c r="J2" s="5"/>
      <c r="K2" s="5"/>
      <c r="L2" s="5"/>
      <c r="M2" s="5"/>
    </row>
    <row r="3" spans="1:10" s="2" customFormat="1" ht="11.25" customHeight="1">
      <c r="A3" s="1"/>
      <c r="B3" s="2" t="s">
        <v>4</v>
      </c>
      <c r="C3" s="3"/>
      <c r="D3" s="4"/>
      <c r="E3" s="5"/>
      <c r="F3" s="5" t="s">
        <v>5</v>
      </c>
      <c r="G3" s="5" t="s">
        <v>6</v>
      </c>
      <c r="H3" s="5"/>
      <c r="I3" s="5" t="s">
        <v>7</v>
      </c>
      <c r="J3" s="5"/>
    </row>
    <row r="4" spans="1:14" s="11" customFormat="1" ht="11.25" customHeight="1">
      <c r="A4" s="6"/>
      <c r="B4" s="7"/>
      <c r="C4" s="8"/>
      <c r="D4" s="9"/>
      <c r="E4" s="10"/>
      <c r="F4" s="10"/>
      <c r="G4" s="10"/>
      <c r="H4" s="10"/>
      <c r="I4" s="10"/>
      <c r="J4" s="10"/>
      <c r="K4" s="7"/>
      <c r="L4" s="7"/>
      <c r="M4" s="7"/>
      <c r="N4" s="7"/>
    </row>
    <row r="5" spans="1:14" s="11" customFormat="1" ht="12.75" customHeight="1">
      <c r="A5" s="6"/>
      <c r="B5" s="38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11" customFormat="1" ht="23.25" customHeight="1">
      <c r="A6" s="6"/>
      <c r="B6" s="12" t="s">
        <v>9</v>
      </c>
      <c r="C6" s="8" t="s">
        <v>10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7"/>
    </row>
    <row r="7" spans="1:14" s="11" customFormat="1" ht="15">
      <c r="A7" s="39" t="s">
        <v>11</v>
      </c>
      <c r="B7" s="39" t="s">
        <v>12</v>
      </c>
      <c r="C7" s="40" t="s">
        <v>13</v>
      </c>
      <c r="D7" s="41" t="s">
        <v>14</v>
      </c>
      <c r="E7" s="39" t="s">
        <v>15</v>
      </c>
      <c r="F7" s="39"/>
      <c r="G7" s="39"/>
      <c r="H7" s="39" t="s">
        <v>16</v>
      </c>
      <c r="I7" s="39"/>
      <c r="J7" s="39"/>
      <c r="K7" s="39"/>
      <c r="L7" s="39"/>
      <c r="M7" s="39"/>
      <c r="N7" s="13"/>
    </row>
    <row r="8" spans="1:14" s="11" customFormat="1" ht="9.75" customHeight="1">
      <c r="A8" s="39"/>
      <c r="B8" s="39"/>
      <c r="C8" s="40"/>
      <c r="D8" s="41"/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3" t="s">
        <v>26</v>
      </c>
    </row>
    <row r="9" spans="1:14" s="11" customFormat="1" ht="15">
      <c r="A9" s="14"/>
      <c r="B9" s="15" t="s">
        <v>27</v>
      </c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5"/>
    </row>
    <row r="10" spans="1:14" s="11" customFormat="1" ht="15">
      <c r="A10" s="14">
        <v>302</v>
      </c>
      <c r="B10" s="13" t="s">
        <v>28</v>
      </c>
      <c r="C10" s="19">
        <v>14.71</v>
      </c>
      <c r="D10" s="20" t="s">
        <v>29</v>
      </c>
      <c r="E10" s="21">
        <v>5.59</v>
      </c>
      <c r="F10" s="21">
        <v>8.58</v>
      </c>
      <c r="G10" s="21">
        <v>38.23</v>
      </c>
      <c r="H10" s="21">
        <v>261.74</v>
      </c>
      <c r="I10" s="21">
        <v>0.14</v>
      </c>
      <c r="J10" s="21">
        <v>0.97</v>
      </c>
      <c r="K10" s="21">
        <v>0.04</v>
      </c>
      <c r="L10" s="21">
        <v>0.16</v>
      </c>
      <c r="M10" s="21">
        <v>100.18</v>
      </c>
      <c r="N10" s="13">
        <v>1.07</v>
      </c>
    </row>
    <row r="11" spans="1:14" s="11" customFormat="1" ht="15">
      <c r="A11" s="14" t="s">
        <v>30</v>
      </c>
      <c r="B11" s="13" t="s">
        <v>31</v>
      </c>
      <c r="C11" s="19">
        <v>6.75</v>
      </c>
      <c r="D11" s="20">
        <v>10</v>
      </c>
      <c r="E11" s="21">
        <v>0.08</v>
      </c>
      <c r="F11" s="21">
        <v>7.25</v>
      </c>
      <c r="G11" s="21">
        <v>0.13</v>
      </c>
      <c r="H11" s="21">
        <v>66.1</v>
      </c>
      <c r="I11" s="21">
        <v>0.001</v>
      </c>
      <c r="J11" s="21">
        <v>0</v>
      </c>
      <c r="K11" s="21">
        <v>45</v>
      </c>
      <c r="L11" s="21">
        <v>0.1</v>
      </c>
      <c r="M11" s="21">
        <v>2.4</v>
      </c>
      <c r="N11" s="13">
        <v>0.02</v>
      </c>
    </row>
    <row r="12" spans="1:14" s="11" customFormat="1" ht="15">
      <c r="A12" s="14" t="s">
        <v>32</v>
      </c>
      <c r="B12" s="13" t="s">
        <v>33</v>
      </c>
      <c r="C12" s="19">
        <v>4.11</v>
      </c>
      <c r="D12" s="20">
        <v>60</v>
      </c>
      <c r="E12" s="21">
        <v>4.8</v>
      </c>
      <c r="F12" s="21">
        <v>0.6</v>
      </c>
      <c r="G12" s="21">
        <v>29.8</v>
      </c>
      <c r="H12" s="21">
        <v>138.6</v>
      </c>
      <c r="I12" s="21">
        <v>0.04</v>
      </c>
      <c r="J12" s="21">
        <v>0</v>
      </c>
      <c r="K12" s="21">
        <v>0</v>
      </c>
      <c r="L12" s="21">
        <v>0.04</v>
      </c>
      <c r="M12" s="21">
        <v>8</v>
      </c>
      <c r="N12" s="13">
        <v>0.44</v>
      </c>
    </row>
    <row r="13" spans="1:14" s="11" customFormat="1" ht="15">
      <c r="A13" s="14">
        <v>79</v>
      </c>
      <c r="B13" s="13" t="s">
        <v>34</v>
      </c>
      <c r="C13" s="19">
        <v>4.43</v>
      </c>
      <c r="D13" s="20">
        <v>200</v>
      </c>
      <c r="E13" s="21">
        <v>0.5</v>
      </c>
      <c r="F13" s="21">
        <v>10.2</v>
      </c>
      <c r="G13" s="21">
        <v>24.1</v>
      </c>
      <c r="H13" s="21">
        <v>94</v>
      </c>
      <c r="I13" s="21">
        <v>0.14</v>
      </c>
      <c r="J13" s="21">
        <v>20</v>
      </c>
      <c r="K13" s="21">
        <v>100</v>
      </c>
      <c r="L13" s="21">
        <v>0</v>
      </c>
      <c r="M13" s="21">
        <v>0</v>
      </c>
      <c r="N13" s="13">
        <v>0.58</v>
      </c>
    </row>
    <row r="14" spans="1:14" s="24" customFormat="1" ht="13.5" customHeight="1">
      <c r="A14" s="22"/>
      <c r="B14" s="23" t="s">
        <v>35</v>
      </c>
      <c r="C14" s="16">
        <f>C10+C11+C12+C13</f>
        <v>30</v>
      </c>
      <c r="D14" s="16">
        <v>455</v>
      </c>
      <c r="E14" s="16">
        <f aca="true" t="shared" si="0" ref="E14:N14">E10+E11+E12+E13</f>
        <v>10.969999999999999</v>
      </c>
      <c r="F14" s="16">
        <f t="shared" si="0"/>
        <v>26.63</v>
      </c>
      <c r="G14" s="16">
        <f t="shared" si="0"/>
        <v>92.25999999999999</v>
      </c>
      <c r="H14" s="16">
        <f t="shared" si="0"/>
        <v>560.44</v>
      </c>
      <c r="I14" s="16">
        <f t="shared" si="0"/>
        <v>0.32100000000000006</v>
      </c>
      <c r="J14" s="16">
        <f t="shared" si="0"/>
        <v>20.97</v>
      </c>
      <c r="K14" s="16">
        <f t="shared" si="0"/>
        <v>145.04</v>
      </c>
      <c r="L14" s="16">
        <f t="shared" si="0"/>
        <v>0.3</v>
      </c>
      <c r="M14" s="16">
        <f t="shared" si="0"/>
        <v>110.58000000000001</v>
      </c>
      <c r="N14" s="16">
        <f t="shared" si="0"/>
        <v>2.11</v>
      </c>
    </row>
    <row r="15" spans="1:14" s="11" customFormat="1" ht="13.5" customHeight="1">
      <c r="A15" s="14"/>
      <c r="B15" s="15" t="s">
        <v>36</v>
      </c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5"/>
    </row>
    <row r="16" spans="1:14" s="11" customFormat="1" ht="15">
      <c r="A16" s="14">
        <v>139</v>
      </c>
      <c r="B16" s="13" t="s">
        <v>37</v>
      </c>
      <c r="C16" s="19">
        <v>13.85</v>
      </c>
      <c r="D16" s="20">
        <v>200</v>
      </c>
      <c r="E16" s="21">
        <v>4.11</v>
      </c>
      <c r="F16" s="21">
        <v>4.27</v>
      </c>
      <c r="G16" s="21">
        <v>15.6</v>
      </c>
      <c r="H16" s="21">
        <v>118.63</v>
      </c>
      <c r="I16" s="21">
        <v>0.18</v>
      </c>
      <c r="J16" s="21">
        <v>10.98</v>
      </c>
      <c r="K16" s="21">
        <v>0.22</v>
      </c>
      <c r="L16" s="21">
        <v>1.96</v>
      </c>
      <c r="M16" s="21">
        <v>27.78</v>
      </c>
      <c r="N16" s="13">
        <v>1.64</v>
      </c>
    </row>
    <row r="17" spans="1:14" s="11" customFormat="1" ht="15">
      <c r="A17" s="14">
        <v>39</v>
      </c>
      <c r="B17" s="13" t="s">
        <v>38</v>
      </c>
      <c r="C17" s="19">
        <v>9</v>
      </c>
      <c r="D17" s="20">
        <v>50</v>
      </c>
      <c r="E17" s="21">
        <v>0.4</v>
      </c>
      <c r="F17" s="21">
        <v>1.9</v>
      </c>
      <c r="G17" s="25">
        <v>2</v>
      </c>
      <c r="H17" s="25">
        <v>24.4</v>
      </c>
      <c r="I17" s="25">
        <v>1.3</v>
      </c>
      <c r="J17" s="25">
        <v>10</v>
      </c>
      <c r="K17" s="25">
        <v>4.4</v>
      </c>
      <c r="L17" s="25">
        <v>5.3</v>
      </c>
      <c r="M17" s="25">
        <v>0.9</v>
      </c>
      <c r="N17" s="25">
        <v>0.2</v>
      </c>
    </row>
    <row r="18" spans="1:14" s="11" customFormat="1" ht="15">
      <c r="A18" s="14">
        <v>302</v>
      </c>
      <c r="B18" s="13" t="s">
        <v>39</v>
      </c>
      <c r="C18" s="19">
        <v>8.29</v>
      </c>
      <c r="D18" s="20">
        <v>150</v>
      </c>
      <c r="E18" s="21">
        <v>5.33</v>
      </c>
      <c r="F18" s="21">
        <v>4.35</v>
      </c>
      <c r="G18" s="21">
        <v>19.95</v>
      </c>
      <c r="H18" s="21">
        <v>140.5</v>
      </c>
      <c r="I18" s="21">
        <v>0.08</v>
      </c>
      <c r="J18" s="21">
        <v>0</v>
      </c>
      <c r="K18" s="21">
        <v>0.053</v>
      </c>
      <c r="L18" s="21">
        <v>0.55</v>
      </c>
      <c r="M18" s="21">
        <v>14.49</v>
      </c>
      <c r="N18" s="13">
        <v>4.65</v>
      </c>
    </row>
    <row r="19" spans="1:15" s="11" customFormat="1" ht="15">
      <c r="A19" s="26">
        <v>498</v>
      </c>
      <c r="B19" s="27" t="s">
        <v>40</v>
      </c>
      <c r="C19" s="28">
        <v>28.7</v>
      </c>
      <c r="D19" s="29" t="s">
        <v>41</v>
      </c>
      <c r="E19" s="21">
        <v>19.7</v>
      </c>
      <c r="F19" s="21">
        <v>13.5</v>
      </c>
      <c r="G19" s="21">
        <v>4.1</v>
      </c>
      <c r="H19" s="21">
        <v>231</v>
      </c>
      <c r="I19" s="21">
        <v>0.081</v>
      </c>
      <c r="J19" s="21">
        <v>0</v>
      </c>
      <c r="K19" s="21">
        <v>0.34</v>
      </c>
      <c r="L19" s="21">
        <v>0</v>
      </c>
      <c r="M19" s="21">
        <v>15.44</v>
      </c>
      <c r="N19" s="13">
        <v>1.96</v>
      </c>
      <c r="O19" s="30"/>
    </row>
    <row r="20" spans="1:14" s="11" customFormat="1" ht="15">
      <c r="A20" s="14">
        <v>631</v>
      </c>
      <c r="B20" s="13" t="s">
        <v>42</v>
      </c>
      <c r="C20" s="19">
        <v>4.16</v>
      </c>
      <c r="D20" s="20">
        <v>200</v>
      </c>
      <c r="E20" s="21">
        <v>0.1</v>
      </c>
      <c r="F20" s="21">
        <v>0.03</v>
      </c>
      <c r="G20" s="21">
        <v>14.99</v>
      </c>
      <c r="H20" s="21">
        <v>56.85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13">
        <v>0</v>
      </c>
    </row>
    <row r="21" spans="1:14" s="11" customFormat="1" ht="15">
      <c r="A21" s="14" t="s">
        <v>32</v>
      </c>
      <c r="B21" s="13" t="s">
        <v>43</v>
      </c>
      <c r="C21" s="19">
        <v>4</v>
      </c>
      <c r="D21" s="20">
        <v>60</v>
      </c>
      <c r="E21" s="21">
        <v>2.82</v>
      </c>
      <c r="F21" s="21">
        <v>0.6</v>
      </c>
      <c r="G21" s="21">
        <v>0.6</v>
      </c>
      <c r="H21" s="21">
        <v>126</v>
      </c>
      <c r="I21" s="21">
        <v>0.04</v>
      </c>
      <c r="J21" s="21">
        <v>0</v>
      </c>
      <c r="K21" s="21">
        <v>0</v>
      </c>
      <c r="L21" s="21">
        <v>4.03</v>
      </c>
      <c r="M21" s="21">
        <v>14.4</v>
      </c>
      <c r="N21" s="13">
        <v>2.24</v>
      </c>
    </row>
    <row r="22" spans="1:14" s="24" customFormat="1" ht="12.75" customHeight="1">
      <c r="A22" s="22"/>
      <c r="B22" s="23" t="s">
        <v>35</v>
      </c>
      <c r="C22" s="16">
        <f>C16+C17+C18+C19+C20+C21</f>
        <v>68</v>
      </c>
      <c r="D22" s="16">
        <v>760</v>
      </c>
      <c r="E22" s="16">
        <f aca="true" t="shared" si="1" ref="E22:N22">E16+E17+E18+E19+E20+E21</f>
        <v>32.46</v>
      </c>
      <c r="F22" s="16">
        <f t="shared" si="1"/>
        <v>24.650000000000002</v>
      </c>
      <c r="G22" s="16">
        <f t="shared" si="1"/>
        <v>57.24</v>
      </c>
      <c r="H22" s="16">
        <f t="shared" si="1"/>
        <v>697.38</v>
      </c>
      <c r="I22" s="16">
        <f t="shared" si="1"/>
        <v>1.681</v>
      </c>
      <c r="J22" s="16">
        <f t="shared" si="1"/>
        <v>20.98</v>
      </c>
      <c r="K22" s="16">
        <f t="shared" si="1"/>
        <v>5.013</v>
      </c>
      <c r="L22" s="16">
        <f t="shared" si="1"/>
        <v>11.84</v>
      </c>
      <c r="M22" s="16">
        <f t="shared" si="1"/>
        <v>73.01</v>
      </c>
      <c r="N22" s="16">
        <f t="shared" si="1"/>
        <v>10.69</v>
      </c>
    </row>
    <row r="23" spans="1:14" s="24" customFormat="1" ht="12.75" customHeight="1">
      <c r="A23" s="22"/>
      <c r="B23" s="23" t="s">
        <v>44</v>
      </c>
      <c r="C23" s="16">
        <f aca="true" t="shared" si="2" ref="C23:N23">C14+C22</f>
        <v>98</v>
      </c>
      <c r="D23" s="16">
        <f t="shared" si="2"/>
        <v>1215</v>
      </c>
      <c r="E23" s="16">
        <f t="shared" si="2"/>
        <v>43.43</v>
      </c>
      <c r="F23" s="16">
        <f t="shared" si="2"/>
        <v>51.28</v>
      </c>
      <c r="G23" s="16">
        <f t="shared" si="2"/>
        <v>149.5</v>
      </c>
      <c r="H23" s="16">
        <f t="shared" si="2"/>
        <v>1257.8200000000002</v>
      </c>
      <c r="I23" s="16">
        <f t="shared" si="2"/>
        <v>2.0020000000000002</v>
      </c>
      <c r="J23" s="16">
        <f t="shared" si="2"/>
        <v>41.95</v>
      </c>
      <c r="K23" s="16">
        <f t="shared" si="2"/>
        <v>150.053</v>
      </c>
      <c r="L23" s="16">
        <f t="shared" si="2"/>
        <v>12.14</v>
      </c>
      <c r="M23" s="16">
        <f t="shared" si="2"/>
        <v>183.59000000000003</v>
      </c>
      <c r="N23" s="16">
        <f t="shared" si="2"/>
        <v>12.799999999999999</v>
      </c>
    </row>
    <row r="24" spans="1:14" s="11" customFormat="1" ht="15">
      <c r="A24" s="14"/>
      <c r="B24" s="42" t="s">
        <v>45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s="11" customFormat="1" ht="11.25" customHeight="1">
      <c r="A25" s="14"/>
      <c r="B25" s="39" t="s">
        <v>12</v>
      </c>
      <c r="C25" s="40" t="s">
        <v>13</v>
      </c>
      <c r="D25" s="41" t="s">
        <v>14</v>
      </c>
      <c r="E25" s="39" t="s">
        <v>15</v>
      </c>
      <c r="F25" s="39"/>
      <c r="G25" s="39"/>
      <c r="H25" s="39" t="s">
        <v>16</v>
      </c>
      <c r="I25" s="39"/>
      <c r="J25" s="39"/>
      <c r="K25" s="39"/>
      <c r="L25" s="39"/>
      <c r="M25" s="39"/>
      <c r="N25" s="13"/>
    </row>
    <row r="26" spans="1:14" s="11" customFormat="1" ht="10.5" customHeight="1">
      <c r="A26" s="14"/>
      <c r="B26" s="39"/>
      <c r="C26" s="40"/>
      <c r="D26" s="41"/>
      <c r="E26" s="14" t="s">
        <v>17</v>
      </c>
      <c r="F26" s="14" t="s">
        <v>18</v>
      </c>
      <c r="G26" s="14" t="s">
        <v>19</v>
      </c>
      <c r="H26" s="14" t="s">
        <v>20</v>
      </c>
      <c r="I26" s="14" t="s">
        <v>21</v>
      </c>
      <c r="J26" s="14" t="s">
        <v>22</v>
      </c>
      <c r="K26" s="14" t="s">
        <v>23</v>
      </c>
      <c r="L26" s="14" t="s">
        <v>24</v>
      </c>
      <c r="M26" s="14" t="s">
        <v>25</v>
      </c>
      <c r="N26" s="13" t="s">
        <v>26</v>
      </c>
    </row>
    <row r="27" spans="1:14" s="11" customFormat="1" ht="13.5" customHeight="1">
      <c r="A27" s="14"/>
      <c r="B27" s="15" t="s">
        <v>27</v>
      </c>
      <c r="C27" s="16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5"/>
    </row>
    <row r="28" spans="1:256" ht="14.25">
      <c r="A28" s="14">
        <v>302</v>
      </c>
      <c r="B28" s="13" t="s">
        <v>28</v>
      </c>
      <c r="C28" s="19">
        <v>19.71</v>
      </c>
      <c r="D28" s="20" t="s">
        <v>46</v>
      </c>
      <c r="E28" s="21">
        <v>6.2</v>
      </c>
      <c r="F28" s="21">
        <v>9.53</v>
      </c>
      <c r="G28" s="21">
        <v>42.48</v>
      </c>
      <c r="H28" s="21">
        <v>290.77</v>
      </c>
      <c r="I28" s="21">
        <v>0.15</v>
      </c>
      <c r="J28" s="21">
        <v>0.99</v>
      </c>
      <c r="K28" s="21">
        <v>0.06</v>
      </c>
      <c r="L28" s="21">
        <v>0.18</v>
      </c>
      <c r="M28" s="21">
        <v>111.31</v>
      </c>
      <c r="N28" s="13">
        <v>1.18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4" s="11" customFormat="1" ht="14.25">
      <c r="A29" s="14" t="s">
        <v>30</v>
      </c>
      <c r="B29" s="13" t="s">
        <v>31</v>
      </c>
      <c r="C29" s="19">
        <v>6.75</v>
      </c>
      <c r="D29" s="20">
        <v>10</v>
      </c>
      <c r="E29" s="21">
        <v>0.08</v>
      </c>
      <c r="F29" s="21">
        <v>7.25</v>
      </c>
      <c r="G29" s="21">
        <v>0.13</v>
      </c>
      <c r="H29" s="21">
        <v>66.1</v>
      </c>
      <c r="I29" s="21">
        <v>0.001</v>
      </c>
      <c r="J29" s="21">
        <v>0</v>
      </c>
      <c r="K29" s="21">
        <v>45</v>
      </c>
      <c r="L29" s="21">
        <v>0.1</v>
      </c>
      <c r="M29" s="21">
        <v>2.4</v>
      </c>
      <c r="N29" s="13">
        <v>0.02</v>
      </c>
    </row>
    <row r="30" spans="1:14" s="11" customFormat="1" ht="14.25">
      <c r="A30" s="14" t="s">
        <v>32</v>
      </c>
      <c r="B30" s="13" t="s">
        <v>33</v>
      </c>
      <c r="C30" s="19">
        <v>4.11</v>
      </c>
      <c r="D30" s="20">
        <v>60</v>
      </c>
      <c r="E30" s="21">
        <v>4.8</v>
      </c>
      <c r="F30" s="21">
        <v>0.6</v>
      </c>
      <c r="G30" s="21">
        <v>29.8</v>
      </c>
      <c r="H30" s="21">
        <v>138.6</v>
      </c>
      <c r="I30" s="21">
        <v>0.04</v>
      </c>
      <c r="J30" s="21">
        <v>0</v>
      </c>
      <c r="K30" s="21">
        <v>0</v>
      </c>
      <c r="L30" s="21">
        <v>0.04</v>
      </c>
      <c r="M30" s="21">
        <v>8</v>
      </c>
      <c r="N30" s="13">
        <v>0.44</v>
      </c>
    </row>
    <row r="31" spans="1:14" s="11" customFormat="1" ht="14.25">
      <c r="A31" s="14">
        <v>79</v>
      </c>
      <c r="B31" s="13" t="s">
        <v>34</v>
      </c>
      <c r="C31" s="19">
        <v>4.43</v>
      </c>
      <c r="D31" s="20">
        <v>200</v>
      </c>
      <c r="E31" s="21">
        <v>0.5</v>
      </c>
      <c r="F31" s="21">
        <v>10.2</v>
      </c>
      <c r="G31" s="21">
        <v>24.1</v>
      </c>
      <c r="H31" s="21">
        <v>94</v>
      </c>
      <c r="I31" s="21">
        <v>0.14</v>
      </c>
      <c r="J31" s="21">
        <v>20</v>
      </c>
      <c r="K31" s="21">
        <v>100</v>
      </c>
      <c r="L31" s="21">
        <v>0</v>
      </c>
      <c r="M31" s="21">
        <v>0</v>
      </c>
      <c r="N31" s="13">
        <v>0.58</v>
      </c>
    </row>
    <row r="32" spans="1:14" s="11" customFormat="1" ht="14.25">
      <c r="A32" s="14"/>
      <c r="B32" s="31" t="s">
        <v>35</v>
      </c>
      <c r="C32" s="32">
        <f>C28+C29+C30+C31</f>
        <v>35</v>
      </c>
      <c r="D32" s="32">
        <v>475</v>
      </c>
      <c r="E32" s="32">
        <f aca="true" t="shared" si="3" ref="E32:N32">E28+E29+E30+E31</f>
        <v>11.58</v>
      </c>
      <c r="F32" s="32">
        <f t="shared" si="3"/>
        <v>27.580000000000002</v>
      </c>
      <c r="G32" s="32">
        <f t="shared" si="3"/>
        <v>96.50999999999999</v>
      </c>
      <c r="H32" s="32">
        <f t="shared" si="3"/>
        <v>589.47</v>
      </c>
      <c r="I32" s="32">
        <f t="shared" si="3"/>
        <v>0.331</v>
      </c>
      <c r="J32" s="32">
        <f t="shared" si="3"/>
        <v>20.99</v>
      </c>
      <c r="K32" s="32">
        <f t="shared" si="3"/>
        <v>145.06</v>
      </c>
      <c r="L32" s="32">
        <f t="shared" si="3"/>
        <v>0.32</v>
      </c>
      <c r="M32" s="32">
        <f t="shared" si="3"/>
        <v>121.71000000000001</v>
      </c>
      <c r="N32" s="32">
        <f t="shared" si="3"/>
        <v>2.2199999999999998</v>
      </c>
    </row>
    <row r="33" spans="1:14" s="11" customFormat="1" ht="14.25">
      <c r="A33" s="14"/>
      <c r="B33" s="15" t="s">
        <v>47</v>
      </c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5"/>
    </row>
    <row r="34" spans="1:14" s="11" customFormat="1" ht="14.25">
      <c r="A34" s="14">
        <v>139</v>
      </c>
      <c r="B34" s="13" t="s">
        <v>37</v>
      </c>
      <c r="C34" s="19">
        <v>19.71</v>
      </c>
      <c r="D34" s="20">
        <v>250</v>
      </c>
      <c r="E34" s="21">
        <v>5.13</v>
      </c>
      <c r="F34" s="21">
        <v>4.74</v>
      </c>
      <c r="G34" s="21">
        <v>19.5</v>
      </c>
      <c r="H34" s="21">
        <v>148.29</v>
      </c>
      <c r="I34" s="21">
        <v>0.18</v>
      </c>
      <c r="J34" s="21">
        <v>10.98</v>
      </c>
      <c r="K34" s="21">
        <v>0.21</v>
      </c>
      <c r="L34" s="21">
        <v>1.96</v>
      </c>
      <c r="M34" s="21">
        <v>27.78</v>
      </c>
      <c r="N34" s="13">
        <v>1.64</v>
      </c>
    </row>
    <row r="35" spans="1:14" s="11" customFormat="1" ht="13.5" customHeight="1">
      <c r="A35" s="14">
        <v>39</v>
      </c>
      <c r="B35" s="13" t="s">
        <v>38</v>
      </c>
      <c r="C35" s="19">
        <v>9</v>
      </c>
      <c r="D35" s="20">
        <v>50</v>
      </c>
      <c r="E35" s="21">
        <v>0.4</v>
      </c>
      <c r="F35" s="21">
        <v>1.9</v>
      </c>
      <c r="G35" s="21">
        <v>2</v>
      </c>
      <c r="H35" s="21">
        <v>24.4</v>
      </c>
      <c r="I35" s="21">
        <v>1.3</v>
      </c>
      <c r="J35" s="25">
        <v>10</v>
      </c>
      <c r="K35" s="21">
        <v>4.4</v>
      </c>
      <c r="L35" s="21">
        <v>5.3</v>
      </c>
      <c r="M35" s="21">
        <v>0.9</v>
      </c>
      <c r="N35" s="21">
        <v>0.2</v>
      </c>
    </row>
    <row r="36" spans="1:14" s="11" customFormat="1" ht="13.5">
      <c r="A36" s="14">
        <v>302</v>
      </c>
      <c r="B36" s="13" t="s">
        <v>39</v>
      </c>
      <c r="C36" s="19">
        <v>10.83</v>
      </c>
      <c r="D36" s="20">
        <v>200</v>
      </c>
      <c r="E36" s="21">
        <v>6.76</v>
      </c>
      <c r="F36" s="21">
        <v>1.24</v>
      </c>
      <c r="G36" s="21">
        <v>39.88</v>
      </c>
      <c r="H36" s="21">
        <v>184</v>
      </c>
      <c r="I36" s="21">
        <v>0.1</v>
      </c>
      <c r="J36" s="21">
        <v>0</v>
      </c>
      <c r="K36" s="21">
        <v>0.07</v>
      </c>
      <c r="L36" s="21">
        <v>0.1</v>
      </c>
      <c r="M36" s="21">
        <v>19.32</v>
      </c>
      <c r="N36" s="13">
        <v>6.2</v>
      </c>
    </row>
    <row r="37" spans="1:14" s="11" customFormat="1" ht="13.5">
      <c r="A37" s="14">
        <v>498</v>
      </c>
      <c r="B37" s="27" t="s">
        <v>40</v>
      </c>
      <c r="C37" s="28">
        <v>30.3</v>
      </c>
      <c r="D37" s="29" t="s">
        <v>41</v>
      </c>
      <c r="E37" s="21">
        <v>19.7</v>
      </c>
      <c r="F37" s="21">
        <v>13.5</v>
      </c>
      <c r="G37" s="21">
        <v>4.1</v>
      </c>
      <c r="H37" s="21">
        <v>231</v>
      </c>
      <c r="I37" s="21">
        <v>0.081</v>
      </c>
      <c r="J37" s="21">
        <v>0</v>
      </c>
      <c r="K37" s="21">
        <v>0.34</v>
      </c>
      <c r="L37" s="21">
        <v>0</v>
      </c>
      <c r="M37" s="21">
        <v>15.44</v>
      </c>
      <c r="N37" s="13">
        <v>1.96</v>
      </c>
    </row>
    <row r="38" spans="1:14" s="11" customFormat="1" ht="13.5">
      <c r="A38" s="14">
        <v>631</v>
      </c>
      <c r="B38" s="13" t="s">
        <v>42</v>
      </c>
      <c r="C38" s="19">
        <v>4.16</v>
      </c>
      <c r="D38" s="20">
        <v>200</v>
      </c>
      <c r="E38" s="21">
        <v>0.1</v>
      </c>
      <c r="F38" s="21">
        <v>0.03</v>
      </c>
      <c r="G38" s="21">
        <v>14.99</v>
      </c>
      <c r="H38" s="21">
        <v>56.85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13">
        <v>0</v>
      </c>
    </row>
    <row r="39" spans="1:14" s="11" customFormat="1" ht="13.5">
      <c r="A39" s="14" t="s">
        <v>32</v>
      </c>
      <c r="B39" s="13" t="s">
        <v>43</v>
      </c>
      <c r="C39" s="19">
        <v>4</v>
      </c>
      <c r="D39" s="20">
        <v>60</v>
      </c>
      <c r="E39" s="21">
        <v>2.82</v>
      </c>
      <c r="F39" s="21">
        <v>0.6</v>
      </c>
      <c r="G39" s="21">
        <v>0.6</v>
      </c>
      <c r="H39" s="21">
        <v>126</v>
      </c>
      <c r="I39" s="21">
        <v>0.04</v>
      </c>
      <c r="J39" s="21">
        <v>0</v>
      </c>
      <c r="K39" s="21">
        <v>0</v>
      </c>
      <c r="L39" s="21">
        <v>4.03</v>
      </c>
      <c r="M39" s="21">
        <v>14.4</v>
      </c>
      <c r="N39" s="13">
        <v>2.24</v>
      </c>
    </row>
    <row r="40" spans="1:14" s="24" customFormat="1" ht="13.5">
      <c r="A40" s="22"/>
      <c r="B40" s="23" t="s">
        <v>35</v>
      </c>
      <c r="C40" s="16">
        <f>C34+C35+C36+C37+C38+C39</f>
        <v>78</v>
      </c>
      <c r="D40" s="16">
        <v>860</v>
      </c>
      <c r="E40" s="16">
        <f aca="true" t="shared" si="4" ref="E40:N40">E34+E35+E36+E37+E38+E39</f>
        <v>34.91</v>
      </c>
      <c r="F40" s="16">
        <f t="shared" si="4"/>
        <v>22.010000000000005</v>
      </c>
      <c r="G40" s="16">
        <f t="shared" si="4"/>
        <v>81.07</v>
      </c>
      <c r="H40" s="16">
        <f t="shared" si="4"/>
        <v>770.5400000000001</v>
      </c>
      <c r="I40" s="16">
        <f t="shared" si="4"/>
        <v>1.701</v>
      </c>
      <c r="J40" s="16">
        <f t="shared" si="4"/>
        <v>20.98</v>
      </c>
      <c r="K40" s="16">
        <f t="shared" si="4"/>
        <v>5.0200000000000005</v>
      </c>
      <c r="L40" s="16">
        <f t="shared" si="4"/>
        <v>11.39</v>
      </c>
      <c r="M40" s="16">
        <f t="shared" si="4"/>
        <v>77.84</v>
      </c>
      <c r="N40" s="16">
        <f t="shared" si="4"/>
        <v>12.24</v>
      </c>
    </row>
    <row r="41" spans="1:14" s="24" customFormat="1" ht="13.5">
      <c r="A41" s="22"/>
      <c r="B41" s="23" t="s">
        <v>44</v>
      </c>
      <c r="C41" s="16">
        <f aca="true" t="shared" si="5" ref="C41:N41">C32+C40</f>
        <v>113</v>
      </c>
      <c r="D41" s="16">
        <f t="shared" si="5"/>
        <v>1335</v>
      </c>
      <c r="E41" s="16">
        <f t="shared" si="5"/>
        <v>46.489999999999995</v>
      </c>
      <c r="F41" s="16">
        <f t="shared" si="5"/>
        <v>49.59</v>
      </c>
      <c r="G41" s="16">
        <f t="shared" si="5"/>
        <v>177.57999999999998</v>
      </c>
      <c r="H41" s="16">
        <f t="shared" si="5"/>
        <v>1360.0100000000002</v>
      </c>
      <c r="I41" s="16">
        <f t="shared" si="5"/>
        <v>2.032</v>
      </c>
      <c r="J41" s="16">
        <f t="shared" si="5"/>
        <v>41.97</v>
      </c>
      <c r="K41" s="16">
        <f t="shared" si="5"/>
        <v>150.08</v>
      </c>
      <c r="L41" s="16">
        <f t="shared" si="5"/>
        <v>11.71</v>
      </c>
      <c r="M41" s="16">
        <f t="shared" si="5"/>
        <v>199.55</v>
      </c>
      <c r="N41" s="16">
        <f t="shared" si="5"/>
        <v>14.46</v>
      </c>
    </row>
    <row r="42" spans="1:4" s="11" customFormat="1" ht="13.5">
      <c r="A42" s="6"/>
      <c r="C42" s="33"/>
      <c r="D42" s="34"/>
    </row>
    <row r="43" spans="1:4" s="11" customFormat="1" ht="13.5">
      <c r="A43" s="6"/>
      <c r="C43" s="33"/>
      <c r="D43" s="34"/>
    </row>
    <row r="44" spans="1:4" s="11" customFormat="1" ht="13.5">
      <c r="A44" s="6"/>
      <c r="C44" s="33"/>
      <c r="D44" s="34"/>
    </row>
  </sheetData>
  <sheetProtection/>
  <mergeCells count="13">
    <mergeCell ref="B24:N24"/>
    <mergeCell ref="B25:B26"/>
    <mergeCell ref="C25:C26"/>
    <mergeCell ref="D25:D26"/>
    <mergeCell ref="E25:G25"/>
    <mergeCell ref="H25:M25"/>
    <mergeCell ref="B5:N5"/>
    <mergeCell ref="A7:A8"/>
    <mergeCell ref="B7:B8"/>
    <mergeCell ref="C7:C8"/>
    <mergeCell ref="D7:D8"/>
    <mergeCell ref="E7:G7"/>
    <mergeCell ref="H7:M7"/>
  </mergeCells>
  <printOptions/>
  <pageMargins left="0.78740157480315" right="0.78740157480315" top="0.688976377952756" bottom="0.688976377952756" header="0.39370078740157505" footer="0.39370078740157505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Учитель</cp:lastModifiedBy>
  <cp:lastPrinted>2024-02-09T09:25:51Z</cp:lastPrinted>
  <dcterms:created xsi:type="dcterms:W3CDTF">2017-10-20T23:41:04Z</dcterms:created>
  <dcterms:modified xsi:type="dcterms:W3CDTF">2024-04-01T04:55:35Z</dcterms:modified>
  <cp:category/>
  <cp:version/>
  <cp:contentType/>
  <cp:contentStatus/>
  <cp:revision>166</cp:revision>
</cp:coreProperties>
</file>