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7452" activeTab="0"/>
  </bookViews>
  <sheets>
    <sheet name="8_день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<sst xmlns="http://schemas.openxmlformats.org/spreadsheetml/2006/main" count="79" uniqueCount="46">
  <si>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СОГЛАСОВАНО</t>
  </si>
  <si>
    <t>УТВЕРЖДАЮ</t>
  </si>
  <si>
    <t>Директор</t>
  </si>
  <si>
    <t>Директор ООО «Агрофирма «Атлашевская»</t>
  </si>
  <si>
    <t>_________________________________________________</t>
  </si>
  <si>
    <r>
      <t>______________</t>
    </r>
    <r>
      <rPr>
        <sz val="11"/>
        <color rgb="FF000000"/>
        <rFont val="Arial"/>
        <family val="2"/>
      </rPr>
      <t>Мефодьева Е.В</t>
    </r>
  </si>
  <si>
    <t xml:space="preserve">ОСНОВНОЕ (ОРГАНИЗАЦИОННОЕ) МЕНЮ ДЛЯ ОБУЧАЮЩИХСЯ 1 — 4 КЛАССОВ                                     </t>
  </si>
  <si>
    <t>МЕНЮ НА _________________________</t>
  </si>
  <si>
    <t>Наименование блюда</t>
  </si>
  <si>
    <t>Цена (руб)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</si>
  <si>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</si>
  <si>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</si>
  <si>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</si>
  <si>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</si>
  <si>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</si>
  <si>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</si>
  <si>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</si>
  <si>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</si>
  <si>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</si>
  <si>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</si>
  <si>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</si>
  <si>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</si>
  <si>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Fe</t>
  </si>
  <si>
    <t xml:space="preserve">                                  ЗАВТРАК</t>
  </si>
  <si>
    <t>Каша рисовая вязкая молочная с маслом сливочным</t>
  </si>
  <si>
    <t>180/5</t>
  </si>
  <si>
    <t>Чай черный с яблочным соком</t>
  </si>
  <si>
    <t>ПР</t>
  </si>
  <si>
    <t>Сыр порциями</t>
  </si>
  <si>
    <t>Хлеб пшеничный</t>
  </si>
  <si>
    <t>ИТОГО</t>
  </si>
  <si>
    <t xml:space="preserve">                                      ОБЕД</t>
  </si>
  <si>
    <t>Винегрет</t>
  </si>
  <si>
    <t>Суп с макаронными изделиями на курином бульоне</t>
  </si>
  <si>
    <t>Жаркое из говядины</t>
  </si>
  <si>
    <t>200/25</t>
  </si>
  <si>
    <t>ТТК</t>
  </si>
  <si>
    <t>Напиток лимонный</t>
  </si>
  <si>
    <t>Хлеб ржаной</t>
  </si>
  <si>
    <t>ИТОГО ЗА ДЕНЬ</t>
  </si>
  <si>
    <t xml:space="preserve">ОСНОВНОЕ (ОРГАНИЗАЦИОННОЕ) МЕНЮ ДЛЯ ОБУЧАЮЩИХСЯ 5 - 11 КЛАССОВ                                     </t>
  </si>
  <si>
    <t xml:space="preserve">                                            ЗАВТРАК</t>
  </si>
  <si>
    <t>200/5</t>
  </si>
  <si>
    <t xml:space="preserve">                                              ОБЕД</t>
  </si>
  <si>
    <t>250/25</t>
  </si>
  <si>
    <t xml:space="preserve">                                          ИТОГО ЗА ДЕНЬ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</si>
</sst>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2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9"/>
      <name val="Mangal"/>
      <family val="1"/>
    </font>
    <font>
      <sz val="10"/>
      <color indexed="8"/>
      <name val="Mangal"/>
      <family val="1"/>
    </font>
    <font>
      <sz val="10"/>
      <color indexed="60"/>
      <name val="Mangal"/>
      <family val="1"/>
    </font>
    <font>
      <sz val="10"/>
      <color indexed="10"/>
      <name val="Mangal"/>
      <family val="1"/>
    </font>
    <font>
      <sz val="10"/>
      <color indexed="63"/>
      <name val="Mangal"/>
      <family val="1"/>
    </font>
    <font>
      <sz val="10"/>
      <color indexed="23"/>
      <name val="Mangal"/>
      <family val="1"/>
    </font>
    <font>
      <sz val="10"/>
      <color indexed="17"/>
      <name val="Mangal"/>
      <family val="1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CC0000"/>
      <name val="Arial"/>
      <family val="2"/>
    </font>
    <font>
      <i/>
      <sz val="11"/>
      <color rgb="FF808080"/>
      <name val="Arial"/>
      <family val="2"/>
    </font>
    <font>
      <sz val="11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 val="single"/>
      <sz val="11"/>
      <color rgb="FF0000EE"/>
      <name val="Arial"/>
      <family val="2"/>
    </font>
    <font>
      <sz val="11"/>
      <color rgb="FF996600"/>
      <name val="Arial"/>
      <family val="2"/>
    </font>
    <font>
      <sz val="11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Mangal"/>
      <family val="1"/>
    </font>
    <font>
      <sz val="10"/>
      <color rgb="FFFFFFFF"/>
      <name val="Mangal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0"/>
      <color rgb="FF996600"/>
      <name val="Mangal"/>
      <family val="1"/>
    </font>
    <font>
      <sz val="11"/>
      <color rgb="FF9C6500"/>
      <name val="Calibri"/>
      <family val="2"/>
    </font>
    <font>
      <sz val="10"/>
      <color rgb="FFCC0000"/>
      <name val="Mangal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Mangal"/>
      <family val="1"/>
    </font>
    <font>
      <sz val="11"/>
      <color rgb="FFFA7D00"/>
      <name val="Calibri"/>
      <family val="2"/>
    </font>
    <font>
      <sz val="10"/>
      <color rgb="FF808080"/>
      <name val="Mangal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Mangal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1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1" borderId="0" applyNumberFormat="0" applyBorder="0" applyProtection="0">
      <alignment/>
    </xf>
    <xf numFmtId="0" fontId="44" fillId="22" borderId="0" applyNumberFormat="0" applyBorder="0" applyProtection="0">
      <alignment/>
    </xf>
    <xf numFmtId="0" fontId="46" fillId="23" borderId="0" applyNumberFormat="0" applyBorder="0" applyProtection="0">
      <alignment/>
    </xf>
    <xf numFmtId="0" fontId="45" fillId="24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25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26" borderId="0" applyNumberFormat="0" applyBorder="0" applyProtection="0">
      <alignment/>
    </xf>
    <xf numFmtId="0" fontId="54" fillId="26" borderId="1" applyNumberFormat="0" applyProtection="0">
      <alignment/>
    </xf>
    <xf numFmtId="0" fontId="55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5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6" fillId="0" borderId="0" applyNumberFormat="0" applyBorder="0" applyProtection="0">
      <alignment/>
    </xf>
    <xf numFmtId="0" fontId="57" fillId="20" borderId="0" applyNumberFormat="0" applyBorder="0" applyProtection="0">
      <alignment/>
    </xf>
    <xf numFmtId="0" fontId="57" fillId="21" borderId="0" applyNumberFormat="0" applyBorder="0" applyProtection="0">
      <alignment/>
    </xf>
    <xf numFmtId="0" fontId="56" fillId="22" borderId="0" applyNumberFormat="0" applyBorder="0" applyProtection="0">
      <alignment/>
    </xf>
    <xf numFmtId="0" fontId="56" fillId="0" borderId="0" applyNumberFormat="0" applyBorder="0" applyProtection="0">
      <alignment/>
    </xf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58" fillId="33" borderId="2" applyNumberFormat="0" applyAlignment="0" applyProtection="0"/>
    <xf numFmtId="0" fontId="59" fillId="34" borderId="3" applyNumberFormat="0" applyAlignment="0" applyProtection="0"/>
    <xf numFmtId="0" fontId="60" fillId="34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61" fillId="0" borderId="4" applyNumberFormat="0" applyFill="0" applyAlignment="0" applyProtection="0"/>
    <xf numFmtId="0" fontId="56" fillId="0" borderId="0" applyNumberFormat="0" applyBorder="0" applyProtection="0">
      <alignment/>
    </xf>
    <xf numFmtId="0" fontId="62" fillId="0" borderId="5" applyNumberFormat="0" applyFill="0" applyAlignment="0" applyProtection="0"/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35" borderId="7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Protection="0">
      <alignment/>
    </xf>
    <xf numFmtId="0" fontId="68" fillId="36" borderId="0" applyNumberFormat="0" applyBorder="0" applyAlignment="0" applyProtection="0"/>
    <xf numFmtId="0" fontId="57" fillId="24" borderId="0" applyNumberFormat="0" applyBorder="0" applyProtection="0">
      <alignment/>
    </xf>
    <xf numFmtId="0" fontId="69" fillId="23" borderId="0" applyNumberFormat="0" applyBorder="0" applyProtection="0">
      <alignment/>
    </xf>
    <xf numFmtId="0" fontId="70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69" fillId="0" borderId="0" applyNumberFormat="0" applyBorder="0" applyProtection="0">
      <alignment/>
    </xf>
    <xf numFmtId="0" fontId="42" fillId="38" borderId="8" applyNumberFormat="0" applyFont="0" applyAlignment="0" applyProtection="0"/>
    <xf numFmtId="0" fontId="72" fillId="26" borderId="1" applyNumberFormat="0" applyProtection="0">
      <alignment/>
    </xf>
    <xf numFmtId="9" fontId="42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75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76" fillId="39" borderId="0" applyNumberFormat="0" applyBorder="0" applyAlignment="0" applyProtection="0"/>
    <xf numFmtId="0" fontId="77" fillId="25" borderId="0" applyNumberFormat="0" applyBorder="0" applyProtection="0">
      <alignment/>
    </xf>
  </cellStyleXfs>
  <cellXfs count="28">
    <xf numFmtId="0" fontId="0" fillId="0" borderId="0" xfId="0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2" fontId="79" fillId="0" borderId="0" xfId="0" applyNumberFormat="1" applyFont="1" applyAlignment="1">
      <alignment horizontal="center" vertical="center"/>
    </xf>
    <xf numFmtId="0" fontId="79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10" xfId="0" applyFont="1" applyBorder="1" applyAlignment="1">
      <alignment/>
    </xf>
    <xf numFmtId="0" fontId="79" fillId="0" borderId="10" xfId="0" applyFont="1" applyBorder="1" applyAlignment="1">
      <alignment/>
    </xf>
    <xf numFmtId="2" fontId="78" fillId="0" borderId="10" xfId="0" applyNumberFormat="1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/>
    </xf>
    <xf numFmtId="2" fontId="78" fillId="0" borderId="10" xfId="0" applyNumberFormat="1" applyFont="1" applyBorder="1" applyAlignment="1">
      <alignment horizontal="center" vertical="center"/>
    </xf>
    <xf numFmtId="1" fontId="78" fillId="0" borderId="10" xfId="0" applyNumberFormat="1" applyFont="1" applyBorder="1" applyAlignment="1">
      <alignment horizontal="center"/>
    </xf>
    <xf numFmtId="0" fontId="78" fillId="0" borderId="10" xfId="0" applyFont="1" applyBorder="1" applyAlignment="1">
      <alignment horizontal="right"/>
    </xf>
    <xf numFmtId="2" fontId="79" fillId="0" borderId="10" xfId="0" applyNumberFormat="1" applyFont="1" applyBorder="1" applyAlignment="1">
      <alignment horizontal="center" vertical="center"/>
    </xf>
    <xf numFmtId="0" fontId="0" fillId="40" borderId="0" xfId="0" applyFill="1" applyAlignment="1">
      <alignment/>
    </xf>
    <xf numFmtId="0" fontId="78" fillId="40" borderId="10" xfId="0" applyFont="1" applyFill="1" applyBorder="1" applyAlignment="1">
      <alignment/>
    </xf>
    <xf numFmtId="2" fontId="78" fillId="40" borderId="10" xfId="0" applyNumberFormat="1" applyFont="1" applyFill="1" applyBorder="1" applyAlignment="1">
      <alignment horizontal="center"/>
    </xf>
    <xf numFmtId="1" fontId="78" fillId="40" borderId="10" xfId="0" applyNumberFormat="1" applyFont="1" applyFill="1" applyBorder="1" applyAlignment="1">
      <alignment horizontal="center"/>
    </xf>
    <xf numFmtId="0" fontId="78" fillId="40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right"/>
    </xf>
    <xf numFmtId="2" fontId="80" fillId="0" borderId="10" xfId="0" applyNumberFormat="1" applyFont="1" applyBorder="1" applyAlignment="1">
      <alignment horizontal="center" vertical="center"/>
    </xf>
    <xf numFmtId="0" fontId="81" fillId="0" borderId="0" xfId="0" applyFont="1" applyAlignment="1">
      <alignment/>
    </xf>
    <xf numFmtId="2" fontId="80" fillId="0" borderId="10" xfId="0" applyNumberFormat="1" applyFont="1" applyBorder="1" applyAlignment="1">
      <alignment horizontal="center"/>
    </xf>
    <xf numFmtId="0" fontId="79" fillId="0" borderId="10" xfId="0" applyFont="1" applyFill="1" applyBorder="1" applyAlignment="1">
      <alignment/>
    </xf>
    <xf numFmtId="0" fontId="78" fillId="0" borderId="10" xfId="0" applyFont="1" applyFill="1" applyBorder="1" applyAlignment="1">
      <alignment horizontal="center" vertical="center"/>
    </xf>
    <xf numFmtId="2" fontId="78" fillId="0" borderId="10" xfId="0" applyNumberFormat="1" applyFont="1" applyFill="1" applyBorder="1" applyAlignment="1">
      <alignment horizontal="center" vertical="center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Status 1" xfId="49"/>
    <cellStyle name="Text" xfId="50"/>
    <cellStyle name="Warning" xfId="51"/>
    <cellStyle name="Акцент 1 1" xfId="52"/>
    <cellStyle name="Акцент 2 1" xfId="53"/>
    <cellStyle name="Акцент 3 1" xfId="54"/>
    <cellStyle name="Акцент 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1 1" xfId="68"/>
    <cellStyle name="Заголовок 2" xfId="69"/>
    <cellStyle name="Заголовок 2 1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о 1" xfId="76"/>
    <cellStyle name="Нейтральный" xfId="77"/>
    <cellStyle name="Ошибка 1" xfId="78"/>
    <cellStyle name="Плохо 1" xfId="79"/>
    <cellStyle name="Плохой" xfId="80"/>
    <cellStyle name="Пояснение" xfId="81"/>
    <cellStyle name="Предупреждение 1" xfId="82"/>
    <cellStyle name="Примечание" xfId="83"/>
    <cellStyle name="Примечание 1" xfId="84"/>
    <cellStyle name="Percent" xfId="85"/>
    <cellStyle name="Связанная ячейка" xfId="86"/>
    <cellStyle name="Сноска 1" xfId="87"/>
    <cellStyle name="Текст 1" xfId="88"/>
    <cellStyle name="Текст предупреждения" xfId="89"/>
    <cellStyle name="Comma" xfId="90"/>
    <cellStyle name="Comma [0]" xfId="91"/>
    <cellStyle name="Хороший" xfId="92"/>
    <cellStyle name="Хорошо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1" sqref="A1"/>
    </sheetView>
  </sheetViews>
  <sheetFormatPr defaultColWidth="8.75390625" defaultRowHeight="14.25"/>
  <cols>
    <col min="1" max="1" width="5.00390625" style="1" customWidth="1"/>
    <col min="2" max="2" width="38.75390625" style="1" customWidth="1"/>
    <col min="3" max="3" width="10.625" style="1" customWidth="1"/>
    <col min="4" max="4" width="7.50390625" style="1" customWidth="1"/>
    <col min="5" max="5" width="7.625" style="1" customWidth="1"/>
    <col min="6" max="6" width="6.625" style="1" customWidth="1"/>
    <col min="7" max="7" width="8.25390625" style="1" customWidth="1"/>
    <col min="8" max="8" width="7.25390625" style="1" customWidth="1"/>
    <col min="9" max="9" width="6.50390625" style="1" customWidth="1"/>
    <col min="10" max="10" width="5.75390625" style="1" customWidth="1"/>
    <col min="11" max="11" width="6.75390625" style="1" customWidth="1"/>
    <col min="12" max="12" width="6.625" style="1" customWidth="1"/>
    <col min="13" max="13" width="6.75390625" style="1" customWidth="1"/>
    <col min="14" max="14" width="7.25390625" style="1" customWidth="1"/>
    <col min="15" max="16384" width="10.625" style="0" customWidth="1"/>
  </cols>
  <sheetData>
    <row r="1" spans="2:14" ht="13.5">
      <c r="B1" s="2" t="s">
        <v>0</v>
      </c>
      <c r="C1" s="3"/>
      <c r="D1" s="4"/>
      <c r="E1" s="4"/>
      <c r="F1" s="4"/>
      <c r="G1" s="5"/>
      <c r="H1" s="5" t="s">
        <v>1</v>
      </c>
      <c r="I1" s="5"/>
      <c r="J1" s="5"/>
      <c r="K1" s="5"/>
      <c r="L1" s="5"/>
      <c r="M1" s="4"/>
      <c r="N1" s="2"/>
    </row>
    <row r="2" spans="2:14" ht="13.5">
      <c r="B2" s="2" t="s">
        <v>2</v>
      </c>
      <c r="C2" s="3"/>
      <c r="D2" s="4"/>
      <c r="E2" s="4"/>
      <c r="F2" s="4"/>
      <c r="G2" s="5"/>
      <c r="H2" s="5" t="s">
        <v>3</v>
      </c>
      <c r="I2" s="5"/>
      <c r="J2" s="5"/>
      <c r="K2" s="5"/>
      <c r="L2" s="5"/>
      <c r="M2" s="4"/>
      <c r="N2" s="2"/>
    </row>
    <row r="3" spans="2:14" ht="13.5">
      <c r="B3" s="2" t="s">
        <v>4</v>
      </c>
      <c r="C3" s="3"/>
      <c r="D3" s="4"/>
      <c r="E3" s="4"/>
      <c r="F3" s="4" t="s">
        <v>5</v>
      </c>
      <c r="G3" s="5"/>
      <c r="H3" s="5"/>
      <c r="I3" s="5"/>
      <c r="J3" s="5"/>
      <c r="K3" s="5"/>
      <c r="M3" s="2"/>
      <c r="N3" s="2"/>
    </row>
    <row r="4" spans="2:14" ht="13.5">
      <c r="B4" s="25" t="s">
        <v>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3.5">
      <c r="A5" s="6"/>
      <c r="B5" s="7" t="s">
        <v>7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ht="10.5" customHeight="1">
      <c r="A6" s="6"/>
      <c r="B6" s="26" t="s">
        <v>8</v>
      </c>
      <c r="C6" s="27" t="s">
        <v>9</v>
      </c>
      <c r="D6" s="26" t="s">
        <v>10</v>
      </c>
      <c r="E6" s="26" t="s">
        <v>11</v>
      </c>
      <c r="F6" s="26"/>
      <c r="G6" s="26"/>
      <c r="H6" s="26" t="s">
        <v>12</v>
      </c>
      <c r="I6" s="26"/>
      <c r="J6" s="26"/>
      <c r="K6" s="26"/>
      <c r="L6" s="26"/>
      <c r="M6" s="26"/>
      <c r="N6" s="6"/>
    </row>
    <row r="7" spans="1:14" ht="11.25" customHeight="1">
      <c r="A7" s="6"/>
      <c r="B7" s="26"/>
      <c r="C7" s="27"/>
      <c r="D7" s="26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6" t="s">
        <v>22</v>
      </c>
    </row>
    <row r="8" spans="1:14" ht="14.25">
      <c r="A8" s="6"/>
      <c r="B8" s="11" t="s">
        <v>23</v>
      </c>
      <c r="C8" s="1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3.5">
      <c r="A9" s="6">
        <v>302</v>
      </c>
      <c r="B9" s="6" t="s">
        <v>24</v>
      </c>
      <c r="C9" s="12">
        <v>10.78</v>
      </c>
      <c r="D9" s="10" t="s">
        <v>25</v>
      </c>
      <c r="E9" s="10">
        <v>5.88</v>
      </c>
      <c r="F9" s="10">
        <v>6</v>
      </c>
      <c r="G9" s="10">
        <v>31.89</v>
      </c>
      <c r="H9" s="10">
        <v>339.44</v>
      </c>
      <c r="I9" s="10">
        <v>0.08</v>
      </c>
      <c r="J9" s="10">
        <v>1.31</v>
      </c>
      <c r="K9" s="10">
        <v>0.09</v>
      </c>
      <c r="L9" s="10">
        <v>0.3</v>
      </c>
      <c r="M9" s="10">
        <v>129.08</v>
      </c>
      <c r="N9" s="10">
        <v>0.56</v>
      </c>
    </row>
    <row r="10" spans="1:14" ht="13.5">
      <c r="A10" s="6">
        <v>79</v>
      </c>
      <c r="B10" s="6" t="s">
        <v>26</v>
      </c>
      <c r="C10" s="12">
        <v>4.43</v>
      </c>
      <c r="D10" s="10">
        <v>200</v>
      </c>
      <c r="E10" s="10">
        <v>40</v>
      </c>
      <c r="F10" s="10">
        <v>10.2</v>
      </c>
      <c r="G10" s="10">
        <v>13.8</v>
      </c>
      <c r="H10" s="10">
        <v>304</v>
      </c>
      <c r="I10" s="10">
        <v>0.14</v>
      </c>
      <c r="J10" s="10">
        <v>20</v>
      </c>
      <c r="K10" s="10">
        <v>100</v>
      </c>
      <c r="L10" s="10">
        <v>0</v>
      </c>
      <c r="M10" s="10">
        <v>0</v>
      </c>
      <c r="N10" s="10">
        <v>164</v>
      </c>
    </row>
    <row r="11" spans="1:14" ht="13.5">
      <c r="A11" s="6" t="s">
        <v>27</v>
      </c>
      <c r="B11" s="6" t="s">
        <v>28</v>
      </c>
      <c r="C11" s="12">
        <v>10.68</v>
      </c>
      <c r="D11" s="10">
        <v>15</v>
      </c>
      <c r="E11" s="10">
        <v>5.75</v>
      </c>
      <c r="F11" s="10">
        <v>5.97</v>
      </c>
      <c r="G11" s="10">
        <v>0</v>
      </c>
      <c r="H11" s="10">
        <v>90</v>
      </c>
      <c r="I11" s="10">
        <v>0.01</v>
      </c>
      <c r="J11" s="10">
        <v>0.17</v>
      </c>
      <c r="K11" s="10">
        <v>0.06</v>
      </c>
      <c r="L11" s="10">
        <v>0.13</v>
      </c>
      <c r="M11" s="10">
        <v>220</v>
      </c>
      <c r="N11" s="10">
        <v>0.25</v>
      </c>
    </row>
    <row r="12" spans="1:14" ht="13.5">
      <c r="A12" s="6" t="s">
        <v>27</v>
      </c>
      <c r="B12" s="6" t="s">
        <v>29</v>
      </c>
      <c r="C12" s="12">
        <v>4.11</v>
      </c>
      <c r="D12" s="13">
        <v>60</v>
      </c>
      <c r="E12" s="9">
        <v>4.8</v>
      </c>
      <c r="F12" s="9">
        <v>0.6</v>
      </c>
      <c r="G12" s="9">
        <v>29.8</v>
      </c>
      <c r="H12" s="9">
        <v>138.6</v>
      </c>
      <c r="I12" s="9">
        <v>0.04</v>
      </c>
      <c r="J12" s="9">
        <v>0</v>
      </c>
      <c r="K12" s="9">
        <v>0</v>
      </c>
      <c r="L12" s="9">
        <v>0.04</v>
      </c>
      <c r="M12" s="9">
        <v>8</v>
      </c>
      <c r="N12" s="6">
        <v>0.44</v>
      </c>
    </row>
    <row r="13" spans="1:14" ht="13.5">
      <c r="A13" s="6"/>
      <c r="B13" s="14" t="s">
        <v>30</v>
      </c>
      <c r="C13" s="15">
        <f>C9+C10+C11+C12</f>
        <v>30</v>
      </c>
      <c r="D13" s="15">
        <v>460</v>
      </c>
      <c r="E13" s="15">
        <f aca="true" t="shared" si="0" ref="E13:N13">E9+E10+E11+E12</f>
        <v>56.43</v>
      </c>
      <c r="F13" s="15">
        <f t="shared" si="0"/>
        <v>22.77</v>
      </c>
      <c r="G13" s="15">
        <f t="shared" si="0"/>
        <v>75.49</v>
      </c>
      <c r="H13" s="15">
        <f t="shared" si="0"/>
        <v>872.0400000000001</v>
      </c>
      <c r="I13" s="15">
        <f t="shared" si="0"/>
        <v>0.27</v>
      </c>
      <c r="J13" s="15">
        <f t="shared" si="0"/>
        <v>21.48</v>
      </c>
      <c r="K13" s="15">
        <f t="shared" si="0"/>
        <v>100.15</v>
      </c>
      <c r="L13" s="15">
        <f t="shared" si="0"/>
        <v>0.47</v>
      </c>
      <c r="M13" s="15">
        <f t="shared" si="0"/>
        <v>357.08000000000004</v>
      </c>
      <c r="N13" s="15">
        <f t="shared" si="0"/>
        <v>165.25</v>
      </c>
    </row>
    <row r="14" spans="1:14" ht="14.25">
      <c r="A14" s="6"/>
      <c r="B14" s="11" t="s">
        <v>31</v>
      </c>
      <c r="C14" s="1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5" ht="13.5">
      <c r="A15" s="6">
        <v>71</v>
      </c>
      <c r="B15" s="6" t="s">
        <v>32</v>
      </c>
      <c r="C15" s="12">
        <v>8.55</v>
      </c>
      <c r="D15" s="10">
        <v>50</v>
      </c>
      <c r="E15" s="10">
        <v>0.73</v>
      </c>
      <c r="F15" s="10">
        <v>2.54</v>
      </c>
      <c r="G15" s="10">
        <v>4.49</v>
      </c>
      <c r="H15" s="10">
        <v>42.85</v>
      </c>
      <c r="I15" s="10">
        <v>0.016</v>
      </c>
      <c r="J15" s="10">
        <v>18</v>
      </c>
      <c r="K15" s="10">
        <v>0.108</v>
      </c>
      <c r="L15" s="10">
        <v>1.158</v>
      </c>
      <c r="M15" s="10">
        <v>20.28</v>
      </c>
      <c r="N15" s="10">
        <v>0.26</v>
      </c>
      <c r="O15" s="16"/>
    </row>
    <row r="16" spans="1:14" ht="13.5">
      <c r="A16" s="6">
        <v>140</v>
      </c>
      <c r="B16" s="6" t="s">
        <v>33</v>
      </c>
      <c r="C16" s="12">
        <v>9.85</v>
      </c>
      <c r="D16" s="10">
        <v>200</v>
      </c>
      <c r="E16" s="10">
        <v>2.25</v>
      </c>
      <c r="F16" s="10">
        <v>2.23</v>
      </c>
      <c r="G16" s="10">
        <v>16.83</v>
      </c>
      <c r="H16" s="10">
        <v>97.56</v>
      </c>
      <c r="I16" s="10">
        <v>0.09</v>
      </c>
      <c r="J16" s="10">
        <v>17.28</v>
      </c>
      <c r="K16" s="10">
        <v>0.26</v>
      </c>
      <c r="L16" s="10">
        <v>1.18</v>
      </c>
      <c r="M16" s="10">
        <v>21.96</v>
      </c>
      <c r="N16" s="10">
        <v>0.86</v>
      </c>
    </row>
    <row r="17" spans="1:15" ht="13.5">
      <c r="A17" s="17">
        <v>259</v>
      </c>
      <c r="B17" s="17" t="s">
        <v>34</v>
      </c>
      <c r="C17" s="18">
        <v>40.12</v>
      </c>
      <c r="D17" s="19" t="s">
        <v>35</v>
      </c>
      <c r="E17" s="20">
        <v>14.06</v>
      </c>
      <c r="F17" s="10">
        <v>33.71</v>
      </c>
      <c r="G17" s="10">
        <v>18.95</v>
      </c>
      <c r="H17" s="10">
        <v>377</v>
      </c>
      <c r="I17" s="10">
        <v>0.42</v>
      </c>
      <c r="J17" s="10">
        <v>7.73</v>
      </c>
      <c r="K17" s="10">
        <v>0.42</v>
      </c>
      <c r="L17" s="10">
        <v>0</v>
      </c>
      <c r="M17" s="10">
        <v>32.79</v>
      </c>
      <c r="N17" s="10">
        <v>3.45</v>
      </c>
      <c r="O17" s="16"/>
    </row>
    <row r="18" spans="1:14" ht="13.5">
      <c r="A18" s="6" t="s">
        <v>36</v>
      </c>
      <c r="B18" s="6" t="s">
        <v>37</v>
      </c>
      <c r="C18" s="12">
        <v>5.48</v>
      </c>
      <c r="D18" s="10">
        <v>200</v>
      </c>
      <c r="E18" s="10">
        <v>0.16</v>
      </c>
      <c r="F18" s="10">
        <v>22</v>
      </c>
      <c r="G18" s="10">
        <v>0.04</v>
      </c>
      <c r="H18" s="10">
        <v>83.4</v>
      </c>
      <c r="I18" s="10">
        <v>0.06</v>
      </c>
      <c r="J18" s="10">
        <v>4.6</v>
      </c>
      <c r="K18" s="10">
        <v>8</v>
      </c>
      <c r="L18" s="10">
        <v>0.04</v>
      </c>
      <c r="M18" s="10">
        <v>6.6</v>
      </c>
      <c r="N18" s="10">
        <v>0.12</v>
      </c>
    </row>
    <row r="19" spans="1:14" ht="13.5">
      <c r="A19" s="6" t="s">
        <v>27</v>
      </c>
      <c r="B19" s="6" t="s">
        <v>38</v>
      </c>
      <c r="C19" s="12">
        <v>4</v>
      </c>
      <c r="D19" s="10">
        <v>60</v>
      </c>
      <c r="E19" s="9">
        <v>2.82</v>
      </c>
      <c r="F19" s="9">
        <v>0.6</v>
      </c>
      <c r="G19" s="9">
        <v>0.6</v>
      </c>
      <c r="H19" s="9">
        <v>126</v>
      </c>
      <c r="I19" s="9">
        <v>0.04</v>
      </c>
      <c r="J19" s="9">
        <v>0</v>
      </c>
      <c r="K19" s="9">
        <v>0</v>
      </c>
      <c r="L19" s="9">
        <v>4.03</v>
      </c>
      <c r="M19" s="9">
        <v>14.4</v>
      </c>
      <c r="N19" s="6">
        <v>2.24</v>
      </c>
    </row>
    <row r="20" spans="1:14" s="23" customFormat="1" ht="14.25">
      <c r="A20" s="11"/>
      <c r="B20" s="21" t="s">
        <v>30</v>
      </c>
      <c r="C20" s="22">
        <f>C15+C16+C17+C18+C19</f>
        <v>68</v>
      </c>
      <c r="D20" s="22">
        <v>735</v>
      </c>
      <c r="E20" s="22">
        <f aca="true" t="shared" si="1" ref="E20:N20">E15+E16+E17+E18+E19</f>
        <v>20.02</v>
      </c>
      <c r="F20" s="22">
        <f t="shared" si="1"/>
        <v>61.080000000000005</v>
      </c>
      <c r="G20" s="22">
        <f t="shared" si="1"/>
        <v>40.91</v>
      </c>
      <c r="H20" s="22">
        <f t="shared" si="1"/>
        <v>726.81</v>
      </c>
      <c r="I20" s="22">
        <f t="shared" si="1"/>
        <v>0.6260000000000001</v>
      </c>
      <c r="J20" s="22">
        <f t="shared" si="1"/>
        <v>47.61000000000001</v>
      </c>
      <c r="K20" s="22">
        <f t="shared" si="1"/>
        <v>8.788</v>
      </c>
      <c r="L20" s="22">
        <f t="shared" si="1"/>
        <v>6.408</v>
      </c>
      <c r="M20" s="22">
        <f t="shared" si="1"/>
        <v>96.03</v>
      </c>
      <c r="N20" s="22">
        <f t="shared" si="1"/>
        <v>6.930000000000001</v>
      </c>
    </row>
    <row r="21" spans="1:14" s="23" customFormat="1" ht="14.25">
      <c r="A21" s="11"/>
      <c r="B21" s="21" t="s">
        <v>39</v>
      </c>
      <c r="C21" s="22">
        <f aca="true" t="shared" si="2" ref="C21:N21">C13+C20</f>
        <v>98</v>
      </c>
      <c r="D21" s="22">
        <f t="shared" si="2"/>
        <v>1195</v>
      </c>
      <c r="E21" s="22">
        <f t="shared" si="2"/>
        <v>76.45</v>
      </c>
      <c r="F21" s="22">
        <f t="shared" si="2"/>
        <v>83.85000000000001</v>
      </c>
      <c r="G21" s="22">
        <f t="shared" si="2"/>
        <v>116.39999999999999</v>
      </c>
      <c r="H21" s="22">
        <f t="shared" si="2"/>
        <v>1598.85</v>
      </c>
      <c r="I21" s="22">
        <f t="shared" si="2"/>
        <v>0.8960000000000001</v>
      </c>
      <c r="J21" s="22">
        <f t="shared" si="2"/>
        <v>69.09</v>
      </c>
      <c r="K21" s="22">
        <f t="shared" si="2"/>
        <v>108.938</v>
      </c>
      <c r="L21" s="22">
        <f t="shared" si="2"/>
        <v>6.878</v>
      </c>
      <c r="M21" s="22">
        <f t="shared" si="2"/>
        <v>453.11</v>
      </c>
      <c r="N21" s="22">
        <f t="shared" si="2"/>
        <v>172.18</v>
      </c>
    </row>
    <row r="22" spans="2:14" ht="13.5">
      <c r="B22" s="25" t="s">
        <v>40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2:14" ht="12.75" customHeight="1">
      <c r="B23" s="26" t="s">
        <v>8</v>
      </c>
      <c r="C23" s="27" t="s">
        <v>9</v>
      </c>
      <c r="D23" s="26" t="s">
        <v>10</v>
      </c>
      <c r="E23" s="26" t="s">
        <v>11</v>
      </c>
      <c r="F23" s="26"/>
      <c r="G23" s="26"/>
      <c r="H23" s="26" t="s">
        <v>12</v>
      </c>
      <c r="I23" s="26"/>
      <c r="J23" s="26"/>
      <c r="K23" s="26"/>
      <c r="L23" s="26"/>
      <c r="M23" s="26"/>
      <c r="N23" s="10"/>
    </row>
    <row r="24" spans="1:14" ht="18.75" customHeight="1">
      <c r="A24" s="6"/>
      <c r="B24" s="26"/>
      <c r="C24" s="27"/>
      <c r="D24" s="26"/>
      <c r="E24" s="10" t="s">
        <v>13</v>
      </c>
      <c r="F24" s="10" t="s">
        <v>14</v>
      </c>
      <c r="G24" s="10" t="s">
        <v>15</v>
      </c>
      <c r="H24" s="10" t="s">
        <v>16</v>
      </c>
      <c r="I24" s="10" t="s">
        <v>17</v>
      </c>
      <c r="J24" s="10" t="s">
        <v>18</v>
      </c>
      <c r="K24" s="10" t="s">
        <v>19</v>
      </c>
      <c r="L24" s="10" t="s">
        <v>20</v>
      </c>
      <c r="M24" s="10" t="s">
        <v>21</v>
      </c>
      <c r="N24" s="10" t="s">
        <v>22</v>
      </c>
    </row>
    <row r="25" spans="1:14" ht="14.25">
      <c r="A25" s="6"/>
      <c r="B25" s="11" t="s">
        <v>41</v>
      </c>
      <c r="C25" s="1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3.5">
      <c r="A26" s="6">
        <v>302</v>
      </c>
      <c r="B26" s="6" t="s">
        <v>24</v>
      </c>
      <c r="C26" s="12">
        <v>15.78</v>
      </c>
      <c r="D26" s="10" t="s">
        <v>42</v>
      </c>
      <c r="E26" s="10">
        <v>5.88</v>
      </c>
      <c r="F26" s="10">
        <v>6</v>
      </c>
      <c r="G26" s="10">
        <v>31.89</v>
      </c>
      <c r="H26" s="10">
        <v>339.44</v>
      </c>
      <c r="I26" s="10">
        <v>0.08</v>
      </c>
      <c r="J26" s="10">
        <v>1.31</v>
      </c>
      <c r="K26" s="10">
        <v>0.09</v>
      </c>
      <c r="L26" s="10">
        <v>0.3</v>
      </c>
      <c r="M26" s="10">
        <v>129.08</v>
      </c>
      <c r="N26" s="10">
        <v>0.56</v>
      </c>
    </row>
    <row r="27" spans="1:14" ht="13.5">
      <c r="A27" s="6">
        <v>79</v>
      </c>
      <c r="B27" s="6" t="s">
        <v>26</v>
      </c>
      <c r="C27" s="12">
        <v>4.43</v>
      </c>
      <c r="D27" s="10">
        <v>200</v>
      </c>
      <c r="E27" s="10">
        <v>40</v>
      </c>
      <c r="F27" s="10">
        <v>10.2</v>
      </c>
      <c r="G27" s="10">
        <v>13.8</v>
      </c>
      <c r="H27" s="10">
        <v>304</v>
      </c>
      <c r="I27" s="10">
        <v>0.14</v>
      </c>
      <c r="J27" s="10">
        <v>20</v>
      </c>
      <c r="K27" s="10">
        <v>100</v>
      </c>
      <c r="L27" s="10">
        <v>0</v>
      </c>
      <c r="M27" s="10">
        <v>0</v>
      </c>
      <c r="N27" s="10">
        <v>164</v>
      </c>
    </row>
    <row r="28" spans="1:14" ht="13.5">
      <c r="A28" s="6" t="s">
        <v>27</v>
      </c>
      <c r="B28" s="6" t="s">
        <v>28</v>
      </c>
      <c r="C28" s="12">
        <v>10.68</v>
      </c>
      <c r="D28" s="10">
        <v>15</v>
      </c>
      <c r="E28" s="10">
        <v>0.18</v>
      </c>
      <c r="F28" s="10">
        <v>0.18</v>
      </c>
      <c r="G28" s="10">
        <v>19.42</v>
      </c>
      <c r="H28" s="10">
        <v>77</v>
      </c>
      <c r="I28" s="10">
        <v>0.02</v>
      </c>
      <c r="J28" s="10">
        <v>7.49</v>
      </c>
      <c r="K28" s="10">
        <v>0.01</v>
      </c>
      <c r="L28" s="10">
        <v>0.01</v>
      </c>
      <c r="M28" s="10">
        <v>7.56</v>
      </c>
      <c r="N28" s="10">
        <v>1.04</v>
      </c>
    </row>
    <row r="29" spans="1:14" ht="13.5">
      <c r="A29" s="6" t="s">
        <v>27</v>
      </c>
      <c r="B29" s="6" t="s">
        <v>29</v>
      </c>
      <c r="C29" s="12">
        <v>4.11</v>
      </c>
      <c r="D29" s="10">
        <v>60</v>
      </c>
      <c r="E29" s="10">
        <v>3.02</v>
      </c>
      <c r="F29" s="10">
        <v>0.32</v>
      </c>
      <c r="G29" s="10">
        <v>19.44</v>
      </c>
      <c r="H29" s="10">
        <v>95.2</v>
      </c>
      <c r="I29" s="10">
        <v>0.04</v>
      </c>
      <c r="J29" s="10">
        <v>0</v>
      </c>
      <c r="K29" s="10">
        <v>0</v>
      </c>
      <c r="L29" s="10">
        <v>0.04</v>
      </c>
      <c r="M29" s="10">
        <v>8</v>
      </c>
      <c r="N29" s="10">
        <v>0.44</v>
      </c>
    </row>
    <row r="30" spans="1:14" ht="13.5">
      <c r="A30" s="6"/>
      <c r="B30" s="14" t="s">
        <v>30</v>
      </c>
      <c r="C30" s="15">
        <f>C26+C27+C28+C29</f>
        <v>35</v>
      </c>
      <c r="D30" s="15">
        <v>480</v>
      </c>
      <c r="E30" s="15">
        <f aca="true" t="shared" si="3" ref="E30:N30">E26+E27+E28+E29</f>
        <v>49.080000000000005</v>
      </c>
      <c r="F30" s="15">
        <f t="shared" si="3"/>
        <v>16.7</v>
      </c>
      <c r="G30" s="15">
        <f t="shared" si="3"/>
        <v>84.55</v>
      </c>
      <c r="H30" s="15">
        <f t="shared" si="3"/>
        <v>815.6400000000001</v>
      </c>
      <c r="I30" s="15">
        <f t="shared" si="3"/>
        <v>0.28</v>
      </c>
      <c r="J30" s="15">
        <f t="shared" si="3"/>
        <v>28.799999999999997</v>
      </c>
      <c r="K30" s="15">
        <f t="shared" si="3"/>
        <v>100.10000000000001</v>
      </c>
      <c r="L30" s="15">
        <f t="shared" si="3"/>
        <v>0.35</v>
      </c>
      <c r="M30" s="15">
        <f t="shared" si="3"/>
        <v>144.64000000000001</v>
      </c>
      <c r="N30" s="15">
        <f t="shared" si="3"/>
        <v>166.04</v>
      </c>
    </row>
    <row r="31" spans="1:14" ht="14.25">
      <c r="A31" s="6"/>
      <c r="B31" s="11" t="s">
        <v>43</v>
      </c>
      <c r="C31" s="1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3.5">
      <c r="A32" s="6">
        <v>71</v>
      </c>
      <c r="B32" s="6" t="s">
        <v>32</v>
      </c>
      <c r="C32" s="12">
        <v>9.55</v>
      </c>
      <c r="D32" s="10">
        <v>60</v>
      </c>
      <c r="E32" s="10">
        <v>0.88</v>
      </c>
      <c r="F32" s="10">
        <v>3.05</v>
      </c>
      <c r="G32" s="10">
        <v>5.39</v>
      </c>
      <c r="H32" s="10">
        <v>51.42</v>
      </c>
      <c r="I32" s="10">
        <v>0.02</v>
      </c>
      <c r="J32" s="10">
        <v>21.61</v>
      </c>
      <c r="K32" s="10">
        <v>0.13</v>
      </c>
      <c r="L32" s="10">
        <v>1.39</v>
      </c>
      <c r="M32" s="10">
        <v>24.34</v>
      </c>
      <c r="N32" s="10">
        <v>0.32</v>
      </c>
    </row>
    <row r="33" spans="1:14" ht="13.5">
      <c r="A33" s="6">
        <v>140</v>
      </c>
      <c r="B33" s="6" t="s">
        <v>33</v>
      </c>
      <c r="C33" s="12">
        <v>13.64</v>
      </c>
      <c r="D33" s="10">
        <v>250</v>
      </c>
      <c r="E33" s="10">
        <v>2.81</v>
      </c>
      <c r="F33" s="10">
        <v>2.79</v>
      </c>
      <c r="G33" s="10">
        <v>20.91</v>
      </c>
      <c r="H33" s="10">
        <v>121.95</v>
      </c>
      <c r="I33" s="10">
        <v>0.09</v>
      </c>
      <c r="J33" s="10">
        <v>17.28</v>
      </c>
      <c r="K33" s="10">
        <v>0.26</v>
      </c>
      <c r="L33" s="10">
        <v>1.18</v>
      </c>
      <c r="M33" s="10">
        <v>21.96</v>
      </c>
      <c r="N33" s="10">
        <v>0.86</v>
      </c>
    </row>
    <row r="34" spans="1:14" ht="13.5">
      <c r="A34" s="6">
        <v>259</v>
      </c>
      <c r="B34" s="6" t="s">
        <v>34</v>
      </c>
      <c r="C34" s="18">
        <v>45.33</v>
      </c>
      <c r="D34" s="19" t="s">
        <v>44</v>
      </c>
      <c r="E34" s="10">
        <v>18.75</v>
      </c>
      <c r="F34" s="10">
        <v>44.95</v>
      </c>
      <c r="G34" s="10">
        <v>25.27</v>
      </c>
      <c r="H34" s="10">
        <v>502.67</v>
      </c>
      <c r="I34" s="10">
        <v>0.42</v>
      </c>
      <c r="J34" s="10">
        <v>7.73</v>
      </c>
      <c r="K34" s="10">
        <v>0.42</v>
      </c>
      <c r="L34" s="10">
        <v>0</v>
      </c>
      <c r="M34" s="10">
        <v>32.79</v>
      </c>
      <c r="N34" s="10">
        <v>3.45</v>
      </c>
    </row>
    <row r="35" spans="1:14" ht="13.5">
      <c r="A35" s="6" t="s">
        <v>36</v>
      </c>
      <c r="B35" s="6" t="s">
        <v>37</v>
      </c>
      <c r="C35" s="12">
        <v>5.48</v>
      </c>
      <c r="D35" s="10">
        <v>200</v>
      </c>
      <c r="E35" s="10">
        <v>0.16</v>
      </c>
      <c r="F35" s="10">
        <v>22</v>
      </c>
      <c r="G35" s="10">
        <v>0.04</v>
      </c>
      <c r="H35" s="10">
        <v>83.4</v>
      </c>
      <c r="I35" s="10">
        <v>0.06</v>
      </c>
      <c r="J35" s="10">
        <v>4.6</v>
      </c>
      <c r="K35" s="10">
        <v>8</v>
      </c>
      <c r="L35" s="10">
        <v>0.04</v>
      </c>
      <c r="M35" s="10">
        <v>6.6</v>
      </c>
      <c r="N35" s="10">
        <v>0.12</v>
      </c>
    </row>
    <row r="36" spans="1:14" ht="13.5">
      <c r="A36" s="6" t="s">
        <v>27</v>
      </c>
      <c r="B36" s="6" t="s">
        <v>38</v>
      </c>
      <c r="C36" s="12">
        <v>4</v>
      </c>
      <c r="D36" s="10">
        <v>60</v>
      </c>
      <c r="E36" s="9">
        <v>2.82</v>
      </c>
      <c r="F36" s="9">
        <v>0.6</v>
      </c>
      <c r="G36" s="9">
        <v>0.6</v>
      </c>
      <c r="H36" s="9">
        <v>126</v>
      </c>
      <c r="I36" s="9">
        <v>0.04</v>
      </c>
      <c r="J36" s="9">
        <v>0</v>
      </c>
      <c r="K36" s="9">
        <v>0</v>
      </c>
      <c r="L36" s="9">
        <v>4.03</v>
      </c>
      <c r="M36" s="9">
        <v>14.4</v>
      </c>
      <c r="N36" s="6">
        <v>2.24</v>
      </c>
    </row>
    <row r="37" spans="1:14" s="23" customFormat="1" ht="14.25">
      <c r="A37" s="11"/>
      <c r="B37" s="21" t="s">
        <v>30</v>
      </c>
      <c r="C37" s="22">
        <f>C32+C33+C34+C35+C36</f>
        <v>78</v>
      </c>
      <c r="D37" s="22">
        <v>845</v>
      </c>
      <c r="E37" s="22">
        <f aca="true" t="shared" si="4" ref="E37:N37">E32+E33+E34+E35+E36</f>
        <v>25.42</v>
      </c>
      <c r="F37" s="22">
        <f t="shared" si="4"/>
        <v>73.39</v>
      </c>
      <c r="G37" s="22">
        <f t="shared" si="4"/>
        <v>52.21</v>
      </c>
      <c r="H37" s="22">
        <f t="shared" si="4"/>
        <v>885.4399999999999</v>
      </c>
      <c r="I37" s="22">
        <f t="shared" si="4"/>
        <v>0.6300000000000001</v>
      </c>
      <c r="J37" s="22">
        <f t="shared" si="4"/>
        <v>51.220000000000006</v>
      </c>
      <c r="K37" s="22">
        <f t="shared" si="4"/>
        <v>8.81</v>
      </c>
      <c r="L37" s="22">
        <f t="shared" si="4"/>
        <v>6.640000000000001</v>
      </c>
      <c r="M37" s="22">
        <f t="shared" si="4"/>
        <v>100.09</v>
      </c>
      <c r="N37" s="22">
        <f t="shared" si="4"/>
        <v>6.99</v>
      </c>
    </row>
    <row r="38" spans="1:14" s="23" customFormat="1" ht="14.25">
      <c r="A38" s="11"/>
      <c r="B38" s="11" t="s">
        <v>45</v>
      </c>
      <c r="C38" s="24">
        <f aca="true" t="shared" si="5" ref="C38:N38">C30+C37</f>
        <v>113</v>
      </c>
      <c r="D38" s="24">
        <f t="shared" si="5"/>
        <v>1325</v>
      </c>
      <c r="E38" s="24">
        <f t="shared" si="5"/>
        <v>74.5</v>
      </c>
      <c r="F38" s="24">
        <f t="shared" si="5"/>
        <v>90.09</v>
      </c>
      <c r="G38" s="24">
        <f t="shared" si="5"/>
        <v>136.76</v>
      </c>
      <c r="H38" s="24">
        <f t="shared" si="5"/>
        <v>1701.08</v>
      </c>
      <c r="I38" s="24">
        <f t="shared" si="5"/>
        <v>0.9100000000000001</v>
      </c>
      <c r="J38" s="24">
        <f t="shared" si="5"/>
        <v>80.02000000000001</v>
      </c>
      <c r="K38" s="24">
        <f t="shared" si="5"/>
        <v>108.91000000000001</v>
      </c>
      <c r="L38" s="24">
        <f t="shared" si="5"/>
        <v>6.99</v>
      </c>
      <c r="M38" s="24">
        <f t="shared" si="5"/>
        <v>244.73000000000002</v>
      </c>
      <c r="N38" s="24">
        <f t="shared" si="5"/>
        <v>173.03</v>
      </c>
    </row>
  </sheetData>
  <sheetProtection/>
  <mergeCells count="12">
    <mergeCell ref="B22:N22"/>
    <mergeCell ref="B23:B24"/>
    <mergeCell ref="C23:C24"/>
    <mergeCell ref="D23:D24"/>
    <mergeCell ref="E23:G23"/>
    <mergeCell ref="H23:M23"/>
    <mergeCell ref="B4:N4"/>
    <mergeCell ref="B6:B7"/>
    <mergeCell ref="C6:C7"/>
    <mergeCell ref="D6:D7"/>
    <mergeCell ref="E6:G6"/>
    <mergeCell ref="H6:M6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NSA</cp:lastModifiedBy>
  <cp:lastPrinted>2024-02-09T09:25:51Z</cp:lastPrinted>
  <dcterms:created xsi:type="dcterms:W3CDTF">2017-10-20T23:41:04Z</dcterms:created>
  <dcterms:modified xsi:type="dcterms:W3CDTF">2024-03-18T05:58:04Z</dcterms:modified>
  <cp:category/>
  <cp:version/>
  <cp:contentType/>
  <cp:contentStatus/>
  <cp:revision>166</cp:revision>
</cp:coreProperties>
</file>