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4000" windowHeight="90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24" i="1" l="1"/>
  <c r="L196" i="1" s="1"/>
  <c r="J24" i="1"/>
  <c r="I24" i="1"/>
  <c r="I196" i="1" s="1"/>
  <c r="H24" i="1"/>
  <c r="G24" i="1"/>
  <c r="F24" i="1"/>
  <c r="F196" i="1" s="1"/>
  <c r="J138" i="1"/>
  <c r="H138" i="1"/>
  <c r="G138" i="1"/>
  <c r="G196" i="1" l="1"/>
  <c r="H196" i="1"/>
  <c r="J196" i="1"/>
</calcChain>
</file>

<file path=xl/sharedStrings.xml><?xml version="1.0" encoding="utf-8"?>
<sst xmlns="http://schemas.openxmlformats.org/spreadsheetml/2006/main" count="296" uniqueCount="118">
  <si>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</si>
  <si>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</si>
  <si>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</si>
  <si>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</si>
  <si>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</si>
  <si>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</si>
  <si>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</si>
  <si>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</si>
  <si>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</si>
  <si>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</si>
  <si>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</si>
  <si>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</si>
  <si>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</si>
  <si>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</si>
  <si>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</si>
  <si>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</si>
  <si>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</si>
  <si>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</si>
  <si>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</si>
  <si>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</si>
  <si>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</si>
  <si>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</si>
  <si>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</si>
  <si>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</si>
  <si>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</si>
  <si>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</si>
  <si>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</si>
  <si>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</si>
  <si>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</si>
  <si>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</si>
  <si>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</si>
  <si>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</si>
  <si>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</si>
  <si>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</si>
  <si>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</si>
  <si>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</si>
  <si>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</si>
  <si>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</si>
  <si>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</si>
  <si>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Кофейный напиток с молоком</t>
  </si>
  <si>
    <t>Хлеб пшеничный</t>
  </si>
  <si>
    <t xml:space="preserve">сыр порциями </t>
  </si>
  <si>
    <t>мандарины св. порциями</t>
  </si>
  <si>
    <t>Каша молоч.пшенная с маслом (М-173)</t>
  </si>
  <si>
    <t>Салат из белокочанной капусты</t>
  </si>
  <si>
    <t>Суп картофельный с горохом</t>
  </si>
  <si>
    <t>Котлеты рубленные с  соусом</t>
  </si>
  <si>
    <t>Макароны отварные</t>
  </si>
  <si>
    <t>Чай с фруктовым соком</t>
  </si>
  <si>
    <t>Хлеб Дарницкий</t>
  </si>
  <si>
    <t>Каша молочная из овсяных хлопьев с маслом</t>
  </si>
  <si>
    <t>Какао с молоком</t>
  </si>
  <si>
    <t>Бутерброд с повидлом</t>
  </si>
  <si>
    <t xml:space="preserve">Винегрет овощной </t>
  </si>
  <si>
    <t>Тефтели рубленные с соусом</t>
  </si>
  <si>
    <t>Каша гречневая рассып. с маслом</t>
  </si>
  <si>
    <t>Компот из см. сухофруктов</t>
  </si>
  <si>
    <t>Запеканка с творогом со сгущен. молоком</t>
  </si>
  <si>
    <t>Чай с лимоном</t>
  </si>
  <si>
    <t>Яблоко свежее</t>
  </si>
  <si>
    <t>Масло сливочное порц.</t>
  </si>
  <si>
    <t>Салат из свежей капусты с растительным маслом</t>
  </si>
  <si>
    <t>Суп картофельный с макаронными изделиями</t>
  </si>
  <si>
    <t>Рыба припущенная с соусом</t>
  </si>
  <si>
    <t>Пюре картофельное</t>
  </si>
  <si>
    <t>Компот из изюма</t>
  </si>
  <si>
    <t>Дарницкий</t>
  </si>
  <si>
    <t>Пшеничный</t>
  </si>
  <si>
    <t>Каша из риса и пшена с маслом</t>
  </si>
  <si>
    <t>Чай с сахаром</t>
  </si>
  <si>
    <t>569,3,12</t>
  </si>
  <si>
    <t>Бутероброт с сыром</t>
  </si>
  <si>
    <t>Салат из свеклы отварной</t>
  </si>
  <si>
    <t>Борщ из свежей капусты с сметаной</t>
  </si>
  <si>
    <t>Щи из свежей капусты с картофелем со сметаной</t>
  </si>
  <si>
    <t>Биточки рубленные с соусом</t>
  </si>
  <si>
    <t>Компот из черносливы</t>
  </si>
  <si>
    <t>Ржано-пшеничный</t>
  </si>
  <si>
    <t>Каша гречневая рассыпчатая с маслом</t>
  </si>
  <si>
    <t>Мандарины порц. Св.</t>
  </si>
  <si>
    <t>Сыр порциями</t>
  </si>
  <si>
    <t>Винегрет овощной</t>
  </si>
  <si>
    <t>Рассольник ленинградский со сметаной</t>
  </si>
  <si>
    <t>Птица тушенная в сметанном соусе</t>
  </si>
  <si>
    <t xml:space="preserve">Картофель отварной </t>
  </si>
  <si>
    <t>Компот из свежих яблок</t>
  </si>
  <si>
    <t>Каша молочная рисовая</t>
  </si>
  <si>
    <t>Яблоки свежие порц.</t>
  </si>
  <si>
    <t>Бутерброт с сыром</t>
  </si>
  <si>
    <t>Капуста тушенная</t>
  </si>
  <si>
    <t>Компот из кураги</t>
  </si>
  <si>
    <t>Запеканка творожная со сметанным соусом</t>
  </si>
  <si>
    <t>Бутерброт с повидлом</t>
  </si>
  <si>
    <t>Яйцо вареное</t>
  </si>
  <si>
    <t>Борщ со свежей капустой со сметаной</t>
  </si>
  <si>
    <t>Котлеты рубленые из мяса птицы с соусом</t>
  </si>
  <si>
    <t>Рис отварной</t>
  </si>
  <si>
    <t>Компот из сухофруктов</t>
  </si>
  <si>
    <t>Каша молочная пшонная с маслом</t>
  </si>
  <si>
    <t>Груша порциями</t>
  </si>
  <si>
    <t>Масло сливочное порциями</t>
  </si>
  <si>
    <t>Суп с макаронными изделиями</t>
  </si>
  <si>
    <t>Котлеты рыбные с соусом</t>
  </si>
  <si>
    <t>Компот из ченослива</t>
  </si>
  <si>
    <t>Макароны отварные с сыром</t>
  </si>
  <si>
    <t>Бутерброт с маслом сливочным</t>
  </si>
  <si>
    <t>Салат из белой капусты</t>
  </si>
  <si>
    <t xml:space="preserve">Суп крестьянский с крупой </t>
  </si>
  <si>
    <t>Фрикадельки из говядины в соусе</t>
  </si>
  <si>
    <t>Каша пшеничная</t>
  </si>
  <si>
    <t xml:space="preserve">Дарницкий                                          </t>
  </si>
  <si>
    <t>Каша полбяная с молоком маслом</t>
  </si>
  <si>
    <t>Мандарины свежие порц.</t>
  </si>
  <si>
    <t>Птица тушеная в сметанном соусе</t>
  </si>
  <si>
    <t>Каша гречневая рассыпчатая</t>
  </si>
  <si>
    <t>МБОУ "Большешатьминская СОШ им. Васильева В. В."</t>
  </si>
  <si>
    <t xml:space="preserve">врио директора </t>
  </si>
  <si>
    <t>Иванова П. 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</si>
</sst>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2" fillId="0" borderId="0" xfId="0" applyFont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F10" sqref="F1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6" t="s">
        <v>115</v>
      </c>
      <c r="D1" s="67"/>
      <c r="E1" s="67"/>
      <c r="F1" s="12" t="s">
        <v>16</v>
      </c>
      <c r="G1" s="2" t="s">
        <v>17</v>
      </c>
      <c r="H1" s="68" t="s">
        <v>116</v>
      </c>
      <c r="I1" s="68"/>
      <c r="J1" s="68"/>
      <c r="K1" s="68"/>
    </row>
    <row r="2" spans="1:12" ht="18" x14ac:dyDescent="0.2">
      <c r="A2" s="35" t="s">
        <v>6</v>
      </c>
      <c r="C2" s="2"/>
      <c r="G2" s="2" t="s">
        <v>18</v>
      </c>
      <c r="H2" s="68" t="s">
        <v>117</v>
      </c>
      <c r="I2" s="68"/>
      <c r="J2" s="68"/>
      <c r="K2" s="6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10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6" t="s">
        <v>43</v>
      </c>
      <c r="F6" s="52">
        <v>155</v>
      </c>
      <c r="G6" s="55">
        <v>6.33</v>
      </c>
      <c r="H6" s="53">
        <v>7.15</v>
      </c>
      <c r="I6" s="53">
        <v>31.86</v>
      </c>
      <c r="J6" s="53">
        <v>218.12</v>
      </c>
      <c r="K6" s="54">
        <v>741</v>
      </c>
      <c r="L6" s="53">
        <v>9.58</v>
      </c>
    </row>
    <row r="7" spans="1:12" ht="15" x14ac:dyDescent="0.25">
      <c r="A7" s="23"/>
      <c r="B7" s="15"/>
      <c r="C7" s="11"/>
      <c r="D7" s="6"/>
      <c r="E7" s="55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51" t="s">
        <v>39</v>
      </c>
      <c r="F8" s="43">
        <v>200</v>
      </c>
      <c r="G8" s="43">
        <v>3.12</v>
      </c>
      <c r="H8" s="43">
        <v>2.5099999999999998</v>
      </c>
      <c r="I8" s="43">
        <v>24.69</v>
      </c>
      <c r="J8" s="43">
        <v>146.30000000000001</v>
      </c>
      <c r="K8" s="44">
        <v>697</v>
      </c>
      <c r="L8" s="43">
        <v>9.5299999999999994</v>
      </c>
    </row>
    <row r="9" spans="1:12" ht="15" x14ac:dyDescent="0.25">
      <c r="A9" s="23"/>
      <c r="B9" s="15"/>
      <c r="C9" s="11"/>
      <c r="D9" s="7" t="s">
        <v>23</v>
      </c>
      <c r="E9" s="51" t="s">
        <v>40</v>
      </c>
      <c r="F9" s="43">
        <v>20</v>
      </c>
      <c r="G9" s="43">
        <v>1.52</v>
      </c>
      <c r="H9" s="43">
        <v>0.16</v>
      </c>
      <c r="I9" s="43">
        <v>9.7200000000000006</v>
      </c>
      <c r="J9" s="43">
        <v>47.6</v>
      </c>
      <c r="K9" s="44">
        <v>569</v>
      </c>
      <c r="L9" s="43">
        <v>1.56</v>
      </c>
    </row>
    <row r="10" spans="1:12" ht="15" x14ac:dyDescent="0.25">
      <c r="A10" s="23"/>
      <c r="B10" s="15"/>
      <c r="C10" s="11"/>
      <c r="D10" s="7" t="s">
        <v>24</v>
      </c>
      <c r="E10" s="58" t="s">
        <v>42</v>
      </c>
      <c r="F10" s="43">
        <v>100</v>
      </c>
      <c r="G10" s="43">
        <v>0.8</v>
      </c>
      <c r="H10" s="43">
        <v>0.3</v>
      </c>
      <c r="I10" s="43">
        <v>8.1</v>
      </c>
      <c r="J10" s="43">
        <v>40</v>
      </c>
      <c r="K10" s="44">
        <v>595</v>
      </c>
      <c r="L10" s="43">
        <v>21.6</v>
      </c>
    </row>
    <row r="11" spans="1:12" ht="15.75" thickBot="1" x14ac:dyDescent="0.3">
      <c r="A11" s="23"/>
      <c r="B11" s="15"/>
      <c r="C11" s="11"/>
      <c r="D11" s="6"/>
      <c r="E11" s="57" t="s">
        <v>41</v>
      </c>
      <c r="F11" s="43">
        <v>25</v>
      </c>
      <c r="G11" s="43">
        <v>5.75</v>
      </c>
      <c r="H11" s="43">
        <v>5.97</v>
      </c>
      <c r="I11" s="43">
        <v>0</v>
      </c>
      <c r="J11" s="43">
        <v>90</v>
      </c>
      <c r="K11" s="44">
        <v>402</v>
      </c>
      <c r="L11" s="43">
        <v>18.079999999999998</v>
      </c>
    </row>
    <row r="12" spans="1:12" ht="15" x14ac:dyDescent="0.25">
      <c r="A12" s="23"/>
      <c r="B12" s="15"/>
      <c r="C12" s="11"/>
      <c r="D12" s="6"/>
      <c r="E12" s="55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>SUM(G6:G12)</f>
        <v>17.52</v>
      </c>
      <c r="H13" s="19">
        <f>SUM(H6:H12)</f>
        <v>16.09</v>
      </c>
      <c r="I13" s="19">
        <f>SUM(I6:I12)</f>
        <v>74.36999999999999</v>
      </c>
      <c r="J13" s="19">
        <f>SUM(J6:J12)</f>
        <v>542.02</v>
      </c>
      <c r="K13" s="25"/>
      <c r="L13" s="19">
        <f>SUM(L6:L12)</f>
        <v>60.349999999999994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9" t="s">
        <v>44</v>
      </c>
      <c r="F14" s="43">
        <v>60</v>
      </c>
      <c r="G14" s="43">
        <v>0.89</v>
      </c>
      <c r="H14" s="43">
        <v>3.05</v>
      </c>
      <c r="I14" s="43">
        <v>5.39</v>
      </c>
      <c r="J14" s="43">
        <v>51.64</v>
      </c>
      <c r="K14" s="44">
        <v>739</v>
      </c>
      <c r="L14" s="43">
        <v>1.58</v>
      </c>
    </row>
    <row r="15" spans="1:12" ht="15" x14ac:dyDescent="0.25">
      <c r="A15" s="23"/>
      <c r="B15" s="15"/>
      <c r="C15" s="11"/>
      <c r="D15" s="7" t="s">
        <v>27</v>
      </c>
      <c r="E15" s="51" t="s">
        <v>45</v>
      </c>
      <c r="F15" s="43">
        <v>20</v>
      </c>
      <c r="G15" s="43">
        <v>4.1100000000000003</v>
      </c>
      <c r="H15" s="43">
        <v>4.2699999999999996</v>
      </c>
      <c r="I15" s="43">
        <v>15.6</v>
      </c>
      <c r="J15" s="43">
        <v>118.63</v>
      </c>
      <c r="K15" s="44">
        <v>726</v>
      </c>
      <c r="L15" s="43">
        <v>3.48</v>
      </c>
    </row>
    <row r="16" spans="1:12" ht="15" x14ac:dyDescent="0.25">
      <c r="A16" s="23"/>
      <c r="B16" s="15"/>
      <c r="C16" s="11"/>
      <c r="D16" s="7" t="s">
        <v>28</v>
      </c>
      <c r="E16" s="51" t="s">
        <v>46</v>
      </c>
      <c r="F16" s="43">
        <v>100</v>
      </c>
      <c r="G16" s="43">
        <v>8.34</v>
      </c>
      <c r="H16" s="43">
        <v>10.46</v>
      </c>
      <c r="I16" s="43">
        <v>11.9</v>
      </c>
      <c r="J16" s="43">
        <v>172.94</v>
      </c>
      <c r="K16" s="44">
        <v>738</v>
      </c>
      <c r="L16" s="43">
        <v>34.549999999999997</v>
      </c>
    </row>
    <row r="17" spans="1:12" ht="15" x14ac:dyDescent="0.25">
      <c r="A17" s="23"/>
      <c r="B17" s="15"/>
      <c r="C17" s="11"/>
      <c r="D17" s="7" t="s">
        <v>29</v>
      </c>
      <c r="E17" s="51" t="s">
        <v>47</v>
      </c>
      <c r="F17" s="43">
        <v>200</v>
      </c>
      <c r="G17" s="43">
        <v>7.17</v>
      </c>
      <c r="H17" s="43">
        <v>6.24</v>
      </c>
      <c r="I17" s="43">
        <v>43.19</v>
      </c>
      <c r="J17" s="43">
        <v>262.49</v>
      </c>
      <c r="K17" s="44">
        <v>871</v>
      </c>
      <c r="L17" s="43">
        <v>6.99</v>
      </c>
    </row>
    <row r="18" spans="1:12" ht="15" x14ac:dyDescent="0.25">
      <c r="A18" s="23"/>
      <c r="B18" s="15"/>
      <c r="C18" s="11"/>
      <c r="D18" s="7" t="s">
        <v>30</v>
      </c>
      <c r="E18" s="51" t="s">
        <v>48</v>
      </c>
      <c r="F18" s="43">
        <v>200</v>
      </c>
      <c r="G18" s="43">
        <v>0.54</v>
      </c>
      <c r="H18" s="43">
        <v>0.1</v>
      </c>
      <c r="I18" s="43">
        <v>8.58</v>
      </c>
      <c r="J18" s="43">
        <v>33</v>
      </c>
      <c r="K18" s="44">
        <v>597</v>
      </c>
      <c r="L18" s="43">
        <v>6.17</v>
      </c>
    </row>
    <row r="19" spans="1:12" ht="15" x14ac:dyDescent="0.25">
      <c r="A19" s="23"/>
      <c r="B19" s="15"/>
      <c r="C19" s="11"/>
      <c r="D19" s="7" t="s">
        <v>31</v>
      </c>
      <c r="E19" s="55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51" t="s">
        <v>49</v>
      </c>
      <c r="F20" s="43">
        <v>40</v>
      </c>
      <c r="G20" s="43">
        <v>3.12</v>
      </c>
      <c r="H20" s="43">
        <v>0.36</v>
      </c>
      <c r="I20" s="43">
        <v>0</v>
      </c>
      <c r="J20" s="43">
        <v>98</v>
      </c>
      <c r="K20" s="44">
        <v>851</v>
      </c>
      <c r="L20" s="43">
        <v>2.6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620</v>
      </c>
      <c r="G23" s="19">
        <f t="shared" ref="G23:J23" si="0">SUM(G14:G22)</f>
        <v>24.169999999999998</v>
      </c>
      <c r="H23" s="19">
        <f t="shared" si="0"/>
        <v>24.480000000000004</v>
      </c>
      <c r="I23" s="19">
        <f t="shared" si="0"/>
        <v>84.66</v>
      </c>
      <c r="J23" s="19">
        <f t="shared" si="0"/>
        <v>736.7</v>
      </c>
      <c r="K23" s="25"/>
      <c r="L23" s="19">
        <f t="shared" ref="L23" si="1">SUM(L14:L22)</f>
        <v>55.370000000000005</v>
      </c>
    </row>
    <row r="24" spans="1:12" ht="15" x14ac:dyDescent="0.2">
      <c r="A24" s="29">
        <f>A6</f>
        <v>1</v>
      </c>
      <c r="B24" s="30">
        <f>B6</f>
        <v>1</v>
      </c>
      <c r="C24" s="63" t="s">
        <v>4</v>
      </c>
      <c r="D24" s="64"/>
      <c r="E24" s="31"/>
      <c r="F24" s="32">
        <f>F13+F23</f>
        <v>1120</v>
      </c>
      <c r="G24" s="32">
        <f t="shared" ref="G24:J24" si="2">G13+G23</f>
        <v>41.69</v>
      </c>
      <c r="H24" s="32">
        <f t="shared" si="2"/>
        <v>40.570000000000007</v>
      </c>
      <c r="I24" s="32">
        <f t="shared" si="2"/>
        <v>159.02999999999997</v>
      </c>
      <c r="J24" s="32">
        <f t="shared" si="2"/>
        <v>1278.72</v>
      </c>
      <c r="K24" s="32"/>
      <c r="L24" s="32">
        <f t="shared" ref="L24" si="3">L13+L23</f>
        <v>115.72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6" t="s">
        <v>50</v>
      </c>
      <c r="F25" s="60">
        <v>210</v>
      </c>
      <c r="G25" s="40">
        <v>7.63</v>
      </c>
      <c r="H25" s="40">
        <v>13.34</v>
      </c>
      <c r="I25" s="40">
        <v>32.51</v>
      </c>
      <c r="J25" s="40">
        <v>280.89999999999998</v>
      </c>
      <c r="K25" s="41">
        <v>718</v>
      </c>
      <c r="L25" s="40">
        <v>13.86</v>
      </c>
    </row>
    <row r="26" spans="1:12" ht="15" x14ac:dyDescent="0.25">
      <c r="A26" s="14"/>
      <c r="B26" s="15"/>
      <c r="C26" s="11"/>
      <c r="D26" s="6"/>
      <c r="E26" s="55"/>
      <c r="F26" s="55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51" t="s">
        <v>51</v>
      </c>
      <c r="F27" s="52">
        <v>200</v>
      </c>
      <c r="G27" s="43">
        <v>3.79</v>
      </c>
      <c r="H27" s="43">
        <v>3.2</v>
      </c>
      <c r="I27" s="43">
        <v>25.81</v>
      </c>
      <c r="J27" s="43">
        <v>143</v>
      </c>
      <c r="K27" s="44">
        <v>724</v>
      </c>
      <c r="L27" s="43">
        <v>12.34</v>
      </c>
    </row>
    <row r="28" spans="1:12" ht="15" x14ac:dyDescent="0.25">
      <c r="A28" s="14"/>
      <c r="B28" s="15"/>
      <c r="C28" s="11"/>
      <c r="D28" s="7" t="s">
        <v>23</v>
      </c>
      <c r="E28" s="58" t="s">
        <v>40</v>
      </c>
      <c r="F28" s="52">
        <v>40</v>
      </c>
      <c r="G28" s="43">
        <v>3.04</v>
      </c>
      <c r="H28" s="43">
        <v>0.32</v>
      </c>
      <c r="I28" s="43">
        <v>19.440000000000001</v>
      </c>
      <c r="J28" s="43">
        <v>95.2</v>
      </c>
      <c r="K28" s="44">
        <v>569</v>
      </c>
      <c r="L28" s="43">
        <v>3.12</v>
      </c>
    </row>
    <row r="29" spans="1:12" ht="15" x14ac:dyDescent="0.25">
      <c r="A29" s="14"/>
      <c r="B29" s="15"/>
      <c r="C29" s="11"/>
      <c r="D29" s="7" t="s">
        <v>24</v>
      </c>
      <c r="E29" s="42"/>
      <c r="F29" s="61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51" t="s">
        <v>52</v>
      </c>
      <c r="F30" s="43">
        <v>55</v>
      </c>
      <c r="G30" s="43">
        <v>2.38</v>
      </c>
      <c r="H30" s="43">
        <v>4.3899999999999997</v>
      </c>
      <c r="I30" s="43">
        <v>27.11</v>
      </c>
      <c r="J30" s="43">
        <v>156.69999999999999</v>
      </c>
      <c r="K30" s="44">
        <v>609</v>
      </c>
      <c r="L30" s="43">
        <v>9.52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505</v>
      </c>
      <c r="G32" s="19">
        <f t="shared" ref="G32" si="4">SUM(G25:G31)</f>
        <v>16.84</v>
      </c>
      <c r="H32" s="19">
        <f t="shared" ref="H32" si="5">SUM(H25:H31)</f>
        <v>21.25</v>
      </c>
      <c r="I32" s="19">
        <f t="shared" ref="I32" si="6">SUM(I25:I31)</f>
        <v>104.86999999999999</v>
      </c>
      <c r="J32" s="19">
        <f t="shared" ref="J32:L32" si="7">SUM(J25:J31)</f>
        <v>675.8</v>
      </c>
      <c r="K32" s="25"/>
      <c r="L32" s="19">
        <f t="shared" si="7"/>
        <v>38.840000000000003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53</v>
      </c>
      <c r="F33" s="43">
        <v>60</v>
      </c>
      <c r="G33" s="43">
        <v>0.8</v>
      </c>
      <c r="H33" s="43">
        <v>6.06</v>
      </c>
      <c r="I33" s="43">
        <v>4.1100000000000003</v>
      </c>
      <c r="J33" s="43">
        <v>74.599999999999994</v>
      </c>
      <c r="K33" s="44">
        <v>25</v>
      </c>
      <c r="L33" s="43">
        <v>6.38</v>
      </c>
    </row>
    <row r="34" spans="1:12" ht="15" x14ac:dyDescent="0.25">
      <c r="A34" s="14"/>
      <c r="B34" s="15"/>
      <c r="C34" s="11"/>
      <c r="D34" s="7" t="s">
        <v>27</v>
      </c>
      <c r="E34" s="42" t="s">
        <v>73</v>
      </c>
      <c r="F34" s="43">
        <v>205</v>
      </c>
      <c r="G34" s="43">
        <v>1.57</v>
      </c>
      <c r="H34" s="43">
        <v>4.87</v>
      </c>
      <c r="I34" s="43">
        <v>10.71</v>
      </c>
      <c r="J34" s="43">
        <v>90.04</v>
      </c>
      <c r="K34" s="44">
        <v>742</v>
      </c>
      <c r="L34" s="43">
        <v>7.23</v>
      </c>
    </row>
    <row r="35" spans="1:12" ht="15" x14ac:dyDescent="0.25">
      <c r="A35" s="14"/>
      <c r="B35" s="15"/>
      <c r="C35" s="11"/>
      <c r="D35" s="7" t="s">
        <v>28</v>
      </c>
      <c r="E35" s="42" t="s">
        <v>54</v>
      </c>
      <c r="F35" s="43">
        <v>110</v>
      </c>
      <c r="G35" s="43">
        <v>7.47</v>
      </c>
      <c r="H35" s="43">
        <v>8.3699999999999992</v>
      </c>
      <c r="I35" s="43">
        <v>8.0500000000000007</v>
      </c>
      <c r="J35" s="43">
        <v>139.1</v>
      </c>
      <c r="K35" s="44">
        <v>743</v>
      </c>
      <c r="L35" s="43">
        <v>28.29</v>
      </c>
    </row>
    <row r="36" spans="1:12" ht="15" x14ac:dyDescent="0.25">
      <c r="A36" s="14"/>
      <c r="B36" s="15"/>
      <c r="C36" s="11"/>
      <c r="D36" s="7" t="s">
        <v>29</v>
      </c>
      <c r="E36" s="42" t="s">
        <v>55</v>
      </c>
      <c r="F36" s="43">
        <v>155</v>
      </c>
      <c r="G36" s="43">
        <v>8.67</v>
      </c>
      <c r="H36" s="43">
        <v>6.31</v>
      </c>
      <c r="I36" s="43">
        <v>42.64</v>
      </c>
      <c r="J36" s="43">
        <v>266.45999999999998</v>
      </c>
      <c r="K36" s="44">
        <v>746</v>
      </c>
      <c r="L36" s="43">
        <v>7.64</v>
      </c>
    </row>
    <row r="37" spans="1:12" ht="15" x14ac:dyDescent="0.25">
      <c r="A37" s="14"/>
      <c r="B37" s="15"/>
      <c r="C37" s="11"/>
      <c r="D37" s="7" t="s">
        <v>30</v>
      </c>
      <c r="E37" s="42" t="s">
        <v>56</v>
      </c>
      <c r="F37" s="43">
        <v>200</v>
      </c>
      <c r="G37" s="43">
        <v>0.56999999999999995</v>
      </c>
      <c r="H37" s="43">
        <v>0</v>
      </c>
      <c r="I37" s="43">
        <v>32.21</v>
      </c>
      <c r="J37" s="43">
        <v>126.05</v>
      </c>
      <c r="K37" s="44">
        <v>730</v>
      </c>
      <c r="L37" s="43">
        <v>5.38</v>
      </c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66</v>
      </c>
      <c r="F39" s="43">
        <v>40</v>
      </c>
      <c r="G39" s="43">
        <v>3.12</v>
      </c>
      <c r="H39" s="43">
        <v>0.36</v>
      </c>
      <c r="I39" s="43">
        <v>0</v>
      </c>
      <c r="J39" s="43">
        <v>0</v>
      </c>
      <c r="K39" s="44">
        <v>851</v>
      </c>
      <c r="L39" s="43">
        <v>2.6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770</v>
      </c>
      <c r="G42" s="19">
        <f t="shared" ref="G42" si="8">SUM(G33:G41)</f>
        <v>22.2</v>
      </c>
      <c r="H42" s="19">
        <f t="shared" ref="H42" si="9">SUM(H33:H41)</f>
        <v>25.969999999999995</v>
      </c>
      <c r="I42" s="19">
        <f t="shared" ref="I42" si="10">SUM(I33:I41)</f>
        <v>97.72</v>
      </c>
      <c r="J42" s="19">
        <f t="shared" ref="J42:L42" si="11">SUM(J33:J41)</f>
        <v>696.25</v>
      </c>
      <c r="K42" s="25"/>
      <c r="L42" s="19">
        <f t="shared" si="11"/>
        <v>57.52</v>
      </c>
    </row>
    <row r="43" spans="1:12" ht="15.75" customHeight="1" x14ac:dyDescent="0.2">
      <c r="A43" s="33">
        <f>A25</f>
        <v>1</v>
      </c>
      <c r="B43" s="33">
        <f>B25</f>
        <v>2</v>
      </c>
      <c r="C43" s="63" t="s">
        <v>4</v>
      </c>
      <c r="D43" s="64"/>
      <c r="E43" s="31"/>
      <c r="F43" s="32">
        <f>F32+F42</f>
        <v>1275</v>
      </c>
      <c r="G43" s="32">
        <f t="shared" ref="G43" si="12">G32+G42</f>
        <v>39.04</v>
      </c>
      <c r="H43" s="32">
        <f t="shared" ref="H43" si="13">H32+H42</f>
        <v>47.22</v>
      </c>
      <c r="I43" s="32">
        <f t="shared" ref="I43" si="14">I32+I42</f>
        <v>202.58999999999997</v>
      </c>
      <c r="J43" s="32">
        <f t="shared" ref="J43:L43" si="15">J32+J42</f>
        <v>1372.05</v>
      </c>
      <c r="K43" s="32"/>
      <c r="L43" s="32">
        <f t="shared" si="15"/>
        <v>96.360000000000014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57</v>
      </c>
      <c r="F44" s="40">
        <v>150</v>
      </c>
      <c r="G44" s="40">
        <v>22.26</v>
      </c>
      <c r="H44" s="40">
        <v>16.79</v>
      </c>
      <c r="I44" s="40">
        <v>31.71</v>
      </c>
      <c r="J44" s="40">
        <v>367.83</v>
      </c>
      <c r="K44" s="41">
        <v>744</v>
      </c>
      <c r="L44" s="40">
        <v>46.31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58</v>
      </c>
      <c r="F46" s="43">
        <v>200</v>
      </c>
      <c r="G46" s="43">
        <v>0.16</v>
      </c>
      <c r="H46" s="43">
        <v>0.03</v>
      </c>
      <c r="I46" s="43">
        <v>15.2</v>
      </c>
      <c r="J46" s="43">
        <v>59.16</v>
      </c>
      <c r="K46" s="44">
        <v>736</v>
      </c>
      <c r="L46" s="43">
        <v>3.17</v>
      </c>
    </row>
    <row r="47" spans="1:12" ht="15" x14ac:dyDescent="0.25">
      <c r="A47" s="23"/>
      <c r="B47" s="15"/>
      <c r="C47" s="11"/>
      <c r="D47" s="7" t="s">
        <v>23</v>
      </c>
      <c r="E47" s="42" t="s">
        <v>67</v>
      </c>
      <c r="F47" s="43">
        <v>40</v>
      </c>
      <c r="G47" s="43">
        <v>3.04</v>
      </c>
      <c r="H47" s="43">
        <v>0.32</v>
      </c>
      <c r="I47" s="43">
        <v>19.440000000000001</v>
      </c>
      <c r="J47" s="43">
        <v>95.2</v>
      </c>
      <c r="K47" s="44">
        <v>569</v>
      </c>
      <c r="L47" s="43">
        <v>3.12</v>
      </c>
    </row>
    <row r="48" spans="1:12" ht="15" x14ac:dyDescent="0.25">
      <c r="A48" s="23"/>
      <c r="B48" s="15"/>
      <c r="C48" s="11"/>
      <c r="D48" s="7" t="s">
        <v>24</v>
      </c>
      <c r="E48" s="42" t="s">
        <v>59</v>
      </c>
      <c r="F48" s="43">
        <v>100</v>
      </c>
      <c r="G48" s="43">
        <v>0.4</v>
      </c>
      <c r="H48" s="43">
        <v>0.4</v>
      </c>
      <c r="I48" s="43">
        <v>9.8000000000000007</v>
      </c>
      <c r="J48" s="43">
        <v>45</v>
      </c>
      <c r="K48" s="44">
        <v>698</v>
      </c>
      <c r="L48" s="43">
        <v>13.64</v>
      </c>
    </row>
    <row r="49" spans="1:12" ht="15" x14ac:dyDescent="0.25">
      <c r="A49" s="23"/>
      <c r="B49" s="15"/>
      <c r="C49" s="11"/>
      <c r="D49" s="6"/>
      <c r="E49" s="42" t="s">
        <v>60</v>
      </c>
      <c r="F49" s="43">
        <v>10</v>
      </c>
      <c r="G49" s="43">
        <v>0.05</v>
      </c>
      <c r="H49" s="43">
        <v>8.25</v>
      </c>
      <c r="I49" s="43">
        <v>0.08</v>
      </c>
      <c r="J49" s="43">
        <v>74.8</v>
      </c>
      <c r="K49" s="44">
        <v>401</v>
      </c>
      <c r="L49" s="43">
        <v>6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6">SUM(G44:G50)</f>
        <v>25.91</v>
      </c>
      <c r="H51" s="19">
        <f t="shared" ref="H51" si="17">SUM(H44:H50)</f>
        <v>25.79</v>
      </c>
      <c r="I51" s="19">
        <f t="shared" ref="I51" si="18">SUM(I44:I50)</f>
        <v>76.22999999999999</v>
      </c>
      <c r="J51" s="19">
        <f t="shared" ref="J51:L51" si="19">SUM(J44:J50)</f>
        <v>641.99</v>
      </c>
      <c r="K51" s="25"/>
      <c r="L51" s="19">
        <f t="shared" si="19"/>
        <v>72.240000000000009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61</v>
      </c>
      <c r="F52" s="43">
        <v>60</v>
      </c>
      <c r="G52" s="43">
        <v>0.96</v>
      </c>
      <c r="H52" s="43">
        <v>3</v>
      </c>
      <c r="I52" s="43">
        <v>4.6100000000000003</v>
      </c>
      <c r="J52" s="43">
        <v>50.03</v>
      </c>
      <c r="K52" s="44">
        <v>731</v>
      </c>
      <c r="L52" s="43">
        <v>9.3800000000000008</v>
      </c>
    </row>
    <row r="53" spans="1:12" ht="15" x14ac:dyDescent="0.25">
      <c r="A53" s="23"/>
      <c r="B53" s="15"/>
      <c r="C53" s="11"/>
      <c r="D53" s="7" t="s">
        <v>27</v>
      </c>
      <c r="E53" s="42" t="s">
        <v>62</v>
      </c>
      <c r="F53" s="43">
        <v>200</v>
      </c>
      <c r="G53" s="43">
        <v>2.25</v>
      </c>
      <c r="H53" s="43">
        <v>2.23</v>
      </c>
      <c r="I53" s="43">
        <v>16.73</v>
      </c>
      <c r="J53" s="43">
        <v>97.56</v>
      </c>
      <c r="K53" s="44">
        <v>478</v>
      </c>
      <c r="L53" s="43">
        <v>4.22</v>
      </c>
    </row>
    <row r="54" spans="1:12" ht="15" x14ac:dyDescent="0.25">
      <c r="A54" s="23"/>
      <c r="B54" s="15"/>
      <c r="C54" s="11"/>
      <c r="D54" s="7" t="s">
        <v>28</v>
      </c>
      <c r="E54" s="42" t="s">
        <v>63</v>
      </c>
      <c r="F54" s="43">
        <v>100</v>
      </c>
      <c r="G54" s="43">
        <v>9.2899999999999991</v>
      </c>
      <c r="H54" s="43">
        <v>1.78</v>
      </c>
      <c r="I54" s="43">
        <v>3.29</v>
      </c>
      <c r="J54" s="43">
        <v>65.760000000000005</v>
      </c>
      <c r="K54" s="44">
        <v>719</v>
      </c>
      <c r="L54" s="43">
        <v>25.2</v>
      </c>
    </row>
    <row r="55" spans="1:12" ht="15" x14ac:dyDescent="0.25">
      <c r="A55" s="23"/>
      <c r="B55" s="15"/>
      <c r="C55" s="11"/>
      <c r="D55" s="7" t="s">
        <v>29</v>
      </c>
      <c r="E55" s="42" t="s">
        <v>64</v>
      </c>
      <c r="F55" s="43">
        <v>200</v>
      </c>
      <c r="G55" s="43">
        <v>4.1500000000000004</v>
      </c>
      <c r="H55" s="43">
        <v>10.88</v>
      </c>
      <c r="I55" s="43">
        <v>26.28</v>
      </c>
      <c r="J55" s="43">
        <v>220.37</v>
      </c>
      <c r="K55" s="44">
        <v>706</v>
      </c>
      <c r="L55" s="43">
        <v>12.74</v>
      </c>
    </row>
    <row r="56" spans="1:12" ht="15" x14ac:dyDescent="0.25">
      <c r="A56" s="23"/>
      <c r="B56" s="15"/>
      <c r="C56" s="11"/>
      <c r="D56" s="7" t="s">
        <v>30</v>
      </c>
      <c r="E56" s="42" t="s">
        <v>65</v>
      </c>
      <c r="F56" s="43">
        <v>200</v>
      </c>
      <c r="G56" s="43">
        <v>0.36</v>
      </c>
      <c r="H56" s="43">
        <v>0</v>
      </c>
      <c r="I56" s="43">
        <v>28.06</v>
      </c>
      <c r="J56" s="43">
        <v>108.83</v>
      </c>
      <c r="K56" s="44">
        <v>707</v>
      </c>
      <c r="L56" s="43">
        <v>5.82</v>
      </c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66</v>
      </c>
      <c r="F58" s="43">
        <v>40</v>
      </c>
      <c r="G58" s="43">
        <v>3.12</v>
      </c>
      <c r="H58" s="43">
        <v>0.36</v>
      </c>
      <c r="I58" s="43">
        <v>0</v>
      </c>
      <c r="J58" s="43">
        <v>98</v>
      </c>
      <c r="K58" s="44">
        <v>851</v>
      </c>
      <c r="L58" s="43">
        <v>2.6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800</v>
      </c>
      <c r="G61" s="19">
        <f t="shared" ref="G61" si="20">SUM(G52:G60)</f>
        <v>20.13</v>
      </c>
      <c r="H61" s="19">
        <f t="shared" ref="H61" si="21">SUM(H52:H60)</f>
        <v>18.25</v>
      </c>
      <c r="I61" s="19">
        <f t="shared" ref="I61" si="22">SUM(I52:I60)</f>
        <v>78.97</v>
      </c>
      <c r="J61" s="19">
        <f t="shared" ref="J61:L61" si="23">SUM(J52:J60)</f>
        <v>640.55000000000007</v>
      </c>
      <c r="K61" s="25"/>
      <c r="L61" s="19">
        <f t="shared" si="23"/>
        <v>59.96</v>
      </c>
    </row>
    <row r="62" spans="1:12" ht="15.75" customHeight="1" x14ac:dyDescent="0.2">
      <c r="A62" s="29">
        <f>A44</f>
        <v>1</v>
      </c>
      <c r="B62" s="30">
        <f>B44</f>
        <v>3</v>
      </c>
      <c r="C62" s="63" t="s">
        <v>4</v>
      </c>
      <c r="D62" s="64"/>
      <c r="E62" s="31"/>
      <c r="F62" s="32">
        <f>F51+F61</f>
        <v>1300</v>
      </c>
      <c r="G62" s="32">
        <f t="shared" ref="G62" si="24">G51+G61</f>
        <v>46.04</v>
      </c>
      <c r="H62" s="32">
        <f t="shared" ref="H62" si="25">H51+H61</f>
        <v>44.04</v>
      </c>
      <c r="I62" s="32">
        <f t="shared" ref="I62" si="26">I51+I61</f>
        <v>155.19999999999999</v>
      </c>
      <c r="J62" s="32">
        <f t="shared" ref="J62:L62" si="27">J51+J61</f>
        <v>1282.54</v>
      </c>
      <c r="K62" s="32"/>
      <c r="L62" s="32">
        <f t="shared" si="27"/>
        <v>132.20000000000002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68</v>
      </c>
      <c r="F63" s="40">
        <v>210</v>
      </c>
      <c r="G63" s="40">
        <v>5.97</v>
      </c>
      <c r="H63" s="40">
        <v>11.4</v>
      </c>
      <c r="I63" s="40">
        <v>33.090000000000003</v>
      </c>
      <c r="J63" s="40">
        <v>259.24</v>
      </c>
      <c r="K63" s="41">
        <v>720</v>
      </c>
      <c r="L63" s="40">
        <v>14.71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69</v>
      </c>
      <c r="F65" s="43">
        <v>200</v>
      </c>
      <c r="G65" s="43">
        <v>0.1</v>
      </c>
      <c r="H65" s="43">
        <v>0.03</v>
      </c>
      <c r="I65" s="43">
        <v>14.99</v>
      </c>
      <c r="J65" s="43">
        <v>56.85</v>
      </c>
      <c r="K65" s="44">
        <v>728</v>
      </c>
      <c r="L65" s="43">
        <v>1.68</v>
      </c>
    </row>
    <row r="66" spans="1:12" ht="15" x14ac:dyDescent="0.25">
      <c r="A66" s="23"/>
      <c r="B66" s="15"/>
      <c r="C66" s="11"/>
      <c r="D66" s="7" t="s">
        <v>23</v>
      </c>
      <c r="E66" s="42" t="s">
        <v>67</v>
      </c>
      <c r="F66" s="43">
        <v>40</v>
      </c>
      <c r="G66" s="43">
        <v>3.04</v>
      </c>
      <c r="H66" s="43">
        <v>0.32</v>
      </c>
      <c r="I66" s="43">
        <v>19.440000000000001</v>
      </c>
      <c r="J66" s="43">
        <v>95.2</v>
      </c>
      <c r="K66" s="44" t="s">
        <v>70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71</v>
      </c>
      <c r="F68" s="43">
        <v>50</v>
      </c>
      <c r="G68" s="43">
        <v>5.76</v>
      </c>
      <c r="H68" s="43">
        <v>7.95</v>
      </c>
      <c r="I68" s="43">
        <v>14.62</v>
      </c>
      <c r="J68" s="43">
        <v>162.80000000000001</v>
      </c>
      <c r="K68" s="44">
        <v>392</v>
      </c>
      <c r="L68" s="43">
        <v>16.190000000000001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28">SUM(G63:G69)</f>
        <v>14.87</v>
      </c>
      <c r="H70" s="19">
        <f t="shared" ref="H70" si="29">SUM(H63:H69)</f>
        <v>19.7</v>
      </c>
      <c r="I70" s="19">
        <f t="shared" ref="I70" si="30">SUM(I63:I69)</f>
        <v>82.140000000000015</v>
      </c>
      <c r="J70" s="19">
        <f t="shared" ref="J70:L70" si="31">SUM(J63:J69)</f>
        <v>574.09</v>
      </c>
      <c r="K70" s="25"/>
      <c r="L70" s="19">
        <f t="shared" si="31"/>
        <v>32.58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72</v>
      </c>
      <c r="F71" s="43">
        <v>60</v>
      </c>
      <c r="G71" s="43">
        <v>0.81</v>
      </c>
      <c r="H71" s="43">
        <v>3.65</v>
      </c>
      <c r="I71" s="43">
        <v>4.72</v>
      </c>
      <c r="J71" s="43">
        <v>53.91</v>
      </c>
      <c r="K71" s="44">
        <v>429</v>
      </c>
      <c r="L71" s="43">
        <v>1.81</v>
      </c>
    </row>
    <row r="72" spans="1:12" ht="15" x14ac:dyDescent="0.25">
      <c r="A72" s="23"/>
      <c r="B72" s="15"/>
      <c r="C72" s="11"/>
      <c r="D72" s="7" t="s">
        <v>27</v>
      </c>
      <c r="E72" s="42" t="s">
        <v>74</v>
      </c>
      <c r="F72" s="43">
        <v>205</v>
      </c>
      <c r="G72" s="43">
        <v>1.5</v>
      </c>
      <c r="H72" s="43">
        <v>4.9400000000000004</v>
      </c>
      <c r="I72" s="43">
        <v>6.49</v>
      </c>
      <c r="J72" s="43">
        <v>79.760000000000005</v>
      </c>
      <c r="K72" s="44">
        <v>745</v>
      </c>
      <c r="L72" s="43">
        <v>4.0599999999999996</v>
      </c>
    </row>
    <row r="73" spans="1:12" ht="15" x14ac:dyDescent="0.25">
      <c r="A73" s="23"/>
      <c r="B73" s="15"/>
      <c r="C73" s="11"/>
      <c r="D73" s="7" t="s">
        <v>28</v>
      </c>
      <c r="E73" s="42" t="s">
        <v>75</v>
      </c>
      <c r="F73" s="43">
        <v>100</v>
      </c>
      <c r="G73" s="43">
        <v>7.93</v>
      </c>
      <c r="H73" s="43">
        <v>12.29</v>
      </c>
      <c r="I73" s="43">
        <v>10.199999999999999</v>
      </c>
      <c r="J73" s="43">
        <v>180.63</v>
      </c>
      <c r="K73" s="44">
        <v>708</v>
      </c>
      <c r="L73" s="43">
        <v>36.69</v>
      </c>
    </row>
    <row r="74" spans="1:12" ht="15" x14ac:dyDescent="0.25">
      <c r="A74" s="23"/>
      <c r="B74" s="15"/>
      <c r="C74" s="11"/>
      <c r="D74" s="7" t="s">
        <v>29</v>
      </c>
      <c r="E74" s="42" t="s">
        <v>47</v>
      </c>
      <c r="F74" s="43">
        <v>200</v>
      </c>
      <c r="G74" s="43">
        <v>7.17</v>
      </c>
      <c r="H74" s="43">
        <v>6.24</v>
      </c>
      <c r="I74" s="43">
        <v>43.19</v>
      </c>
      <c r="J74" s="43">
        <v>262.49</v>
      </c>
      <c r="K74" s="44">
        <v>871</v>
      </c>
      <c r="L74" s="43">
        <v>6.99</v>
      </c>
    </row>
    <row r="75" spans="1:12" ht="15" x14ac:dyDescent="0.25">
      <c r="A75" s="23"/>
      <c r="B75" s="15"/>
      <c r="C75" s="11"/>
      <c r="D75" s="7" t="s">
        <v>30</v>
      </c>
      <c r="E75" s="42" t="s">
        <v>76</v>
      </c>
      <c r="F75" s="43">
        <v>200</v>
      </c>
      <c r="G75" s="43">
        <v>0.34</v>
      </c>
      <c r="H75" s="43">
        <v>0</v>
      </c>
      <c r="I75" s="43">
        <v>23.65</v>
      </c>
      <c r="J75" s="43">
        <v>92.81</v>
      </c>
      <c r="K75" s="44">
        <v>755</v>
      </c>
      <c r="L75" s="43">
        <v>5.81</v>
      </c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77</v>
      </c>
      <c r="F77" s="43">
        <v>40</v>
      </c>
      <c r="G77" s="43">
        <v>2.92</v>
      </c>
      <c r="H77" s="43">
        <v>0.52</v>
      </c>
      <c r="I77" s="43">
        <v>14.2</v>
      </c>
      <c r="J77" s="43">
        <v>75.599999999999994</v>
      </c>
      <c r="K77" s="44">
        <v>571</v>
      </c>
      <c r="L77" s="43">
        <v>2.56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805</v>
      </c>
      <c r="G80" s="19">
        <f t="shared" ref="G80" si="32">SUM(G71:G79)</f>
        <v>20.67</v>
      </c>
      <c r="H80" s="19">
        <f t="shared" ref="H80" si="33">SUM(H71:H79)</f>
        <v>27.639999999999997</v>
      </c>
      <c r="I80" s="19">
        <f t="shared" ref="I80" si="34">SUM(I71:I79)</f>
        <v>102.45</v>
      </c>
      <c r="J80" s="19">
        <f t="shared" ref="J80:L80" si="35">SUM(J71:J79)</f>
        <v>745.19999999999993</v>
      </c>
      <c r="K80" s="25"/>
      <c r="L80" s="19">
        <f t="shared" si="35"/>
        <v>57.92</v>
      </c>
    </row>
    <row r="81" spans="1:12" ht="15.75" customHeight="1" x14ac:dyDescent="0.2">
      <c r="A81" s="29">
        <f>A63</f>
        <v>1</v>
      </c>
      <c r="B81" s="30">
        <f>B63</f>
        <v>4</v>
      </c>
      <c r="C81" s="63" t="s">
        <v>4</v>
      </c>
      <c r="D81" s="64"/>
      <c r="E81" s="31"/>
      <c r="F81" s="32">
        <f>F70+F80</f>
        <v>1305</v>
      </c>
      <c r="G81" s="32">
        <f t="shared" ref="G81" si="36">G70+G80</f>
        <v>35.54</v>
      </c>
      <c r="H81" s="32">
        <f t="shared" ref="H81" si="37">H70+H80</f>
        <v>47.339999999999996</v>
      </c>
      <c r="I81" s="32">
        <f t="shared" ref="I81" si="38">I70+I80</f>
        <v>184.59000000000003</v>
      </c>
      <c r="J81" s="32">
        <f t="shared" ref="J81:L81" si="39">J70+J80</f>
        <v>1319.29</v>
      </c>
      <c r="K81" s="32"/>
      <c r="L81" s="32">
        <f t="shared" si="39"/>
        <v>90.5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78</v>
      </c>
      <c r="F82" s="40">
        <v>155</v>
      </c>
      <c r="G82" s="40">
        <v>8.67</v>
      </c>
      <c r="H82" s="40">
        <v>6.31</v>
      </c>
      <c r="I82" s="40">
        <v>42.64</v>
      </c>
      <c r="J82" s="40">
        <v>266.45999999999998</v>
      </c>
      <c r="K82" s="41">
        <v>746</v>
      </c>
      <c r="L82" s="40">
        <v>7.64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51</v>
      </c>
      <c r="F84" s="43">
        <v>200</v>
      </c>
      <c r="G84" s="43">
        <v>3.79</v>
      </c>
      <c r="H84" s="43">
        <v>3.2</v>
      </c>
      <c r="I84" s="43">
        <v>25.81</v>
      </c>
      <c r="J84" s="43">
        <v>143</v>
      </c>
      <c r="K84" s="44">
        <v>724</v>
      </c>
      <c r="L84" s="43">
        <v>12.34</v>
      </c>
    </row>
    <row r="85" spans="1:12" ht="15" x14ac:dyDescent="0.25">
      <c r="A85" s="23"/>
      <c r="B85" s="15"/>
      <c r="C85" s="11"/>
      <c r="D85" s="7" t="s">
        <v>23</v>
      </c>
      <c r="E85" s="42" t="s">
        <v>67</v>
      </c>
      <c r="F85" s="43">
        <v>40</v>
      </c>
      <c r="G85" s="43">
        <v>3.04</v>
      </c>
      <c r="H85" s="43">
        <v>0.32</v>
      </c>
      <c r="I85" s="43">
        <v>19.440000000000001</v>
      </c>
      <c r="J85" s="43">
        <v>95.2</v>
      </c>
      <c r="K85" s="44">
        <v>569</v>
      </c>
      <c r="L85" s="43">
        <v>3.12</v>
      </c>
    </row>
    <row r="86" spans="1:12" ht="15" x14ac:dyDescent="0.25">
      <c r="A86" s="23"/>
      <c r="B86" s="15"/>
      <c r="C86" s="11"/>
      <c r="D86" s="7" t="s">
        <v>24</v>
      </c>
      <c r="E86" s="42" t="s">
        <v>79</v>
      </c>
      <c r="F86" s="43">
        <v>100</v>
      </c>
      <c r="G86" s="43">
        <v>0.8</v>
      </c>
      <c r="H86" s="43">
        <v>0.3</v>
      </c>
      <c r="I86" s="43">
        <v>8.1</v>
      </c>
      <c r="J86" s="43">
        <v>40</v>
      </c>
      <c r="K86" s="44">
        <v>595</v>
      </c>
      <c r="L86" s="43">
        <v>21.6</v>
      </c>
    </row>
    <row r="87" spans="1:12" ht="15" x14ac:dyDescent="0.25">
      <c r="A87" s="23"/>
      <c r="B87" s="15"/>
      <c r="C87" s="11"/>
      <c r="D87" s="6"/>
      <c r="E87" s="42" t="s">
        <v>80</v>
      </c>
      <c r="F87" s="43">
        <v>25</v>
      </c>
      <c r="G87" s="43">
        <v>5.75</v>
      </c>
      <c r="H87" s="43">
        <v>5.95</v>
      </c>
      <c r="I87" s="43">
        <v>0</v>
      </c>
      <c r="J87" s="43">
        <v>90</v>
      </c>
      <c r="K87" s="44">
        <v>402</v>
      </c>
      <c r="L87" s="43">
        <v>18.079999999999998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520</v>
      </c>
      <c r="G89" s="19">
        <f t="shared" ref="G89" si="40">SUM(G82:G88)</f>
        <v>22.05</v>
      </c>
      <c r="H89" s="19">
        <f t="shared" ref="H89" si="41">SUM(H82:H88)</f>
        <v>16.080000000000002</v>
      </c>
      <c r="I89" s="19">
        <f t="shared" ref="I89" si="42">SUM(I82:I88)</f>
        <v>95.99</v>
      </c>
      <c r="J89" s="19">
        <f t="shared" ref="J89:L89" si="43">SUM(J82:J88)</f>
        <v>634.66</v>
      </c>
      <c r="K89" s="25"/>
      <c r="L89" s="19">
        <f t="shared" si="43"/>
        <v>62.78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81</v>
      </c>
      <c r="F90" s="43">
        <v>60</v>
      </c>
      <c r="G90" s="43">
        <v>0.8</v>
      </c>
      <c r="H90" s="43">
        <v>6.06</v>
      </c>
      <c r="I90" s="43">
        <v>4.1100000000000003</v>
      </c>
      <c r="J90" s="43">
        <v>74.599999999999994</v>
      </c>
      <c r="K90" s="44">
        <v>25</v>
      </c>
      <c r="L90" s="43">
        <v>6.38</v>
      </c>
    </row>
    <row r="91" spans="1:12" ht="15" x14ac:dyDescent="0.25">
      <c r="A91" s="23"/>
      <c r="B91" s="15"/>
      <c r="C91" s="11"/>
      <c r="D91" s="7" t="s">
        <v>27</v>
      </c>
      <c r="E91" s="42" t="s">
        <v>82</v>
      </c>
      <c r="F91" s="43">
        <v>205</v>
      </c>
      <c r="G91" s="43">
        <v>1.81</v>
      </c>
      <c r="H91" s="43">
        <v>5.03</v>
      </c>
      <c r="I91" s="43">
        <v>13.57</v>
      </c>
      <c r="J91" s="43">
        <v>109.28</v>
      </c>
      <c r="K91" s="44">
        <v>749</v>
      </c>
      <c r="L91" s="43">
        <v>7.07</v>
      </c>
    </row>
    <row r="92" spans="1:12" ht="15" x14ac:dyDescent="0.25">
      <c r="A92" s="23"/>
      <c r="B92" s="15"/>
      <c r="C92" s="11"/>
      <c r="D92" s="7" t="s">
        <v>28</v>
      </c>
      <c r="E92" s="42" t="s">
        <v>83</v>
      </c>
      <c r="F92" s="43">
        <v>100</v>
      </c>
      <c r="G92" s="43">
        <v>14.42</v>
      </c>
      <c r="H92" s="43">
        <v>19.989999999999998</v>
      </c>
      <c r="I92" s="62">
        <v>2.95</v>
      </c>
      <c r="J92" s="43">
        <v>113.6</v>
      </c>
      <c r="K92" s="44">
        <v>662</v>
      </c>
      <c r="L92" s="43">
        <v>24.22</v>
      </c>
    </row>
    <row r="93" spans="1:12" ht="15" x14ac:dyDescent="0.25">
      <c r="A93" s="23"/>
      <c r="B93" s="15"/>
      <c r="C93" s="11"/>
      <c r="D93" s="7" t="s">
        <v>29</v>
      </c>
      <c r="E93" s="42" t="s">
        <v>84</v>
      </c>
      <c r="F93" s="43">
        <v>200</v>
      </c>
      <c r="G93" s="43">
        <v>3.87</v>
      </c>
      <c r="H93" s="43">
        <v>6.31</v>
      </c>
      <c r="I93" s="43">
        <v>29.63</v>
      </c>
      <c r="J93" s="43">
        <v>193.25</v>
      </c>
      <c r="K93" s="44">
        <v>716</v>
      </c>
      <c r="L93" s="43">
        <v>8.77</v>
      </c>
    </row>
    <row r="94" spans="1:12" ht="15" x14ac:dyDescent="0.25">
      <c r="A94" s="23"/>
      <c r="B94" s="15"/>
      <c r="C94" s="11"/>
      <c r="D94" s="7" t="s">
        <v>30</v>
      </c>
      <c r="E94" s="42" t="s">
        <v>85</v>
      </c>
      <c r="F94" s="43">
        <v>200</v>
      </c>
      <c r="G94" s="43">
        <v>0.16</v>
      </c>
      <c r="H94" s="43">
        <v>0.16</v>
      </c>
      <c r="I94" s="43">
        <v>27.87</v>
      </c>
      <c r="J94" s="43">
        <v>108.96</v>
      </c>
      <c r="K94" s="44">
        <v>721</v>
      </c>
      <c r="L94" s="43">
        <v>8.48</v>
      </c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77</v>
      </c>
      <c r="F96" s="43">
        <v>40</v>
      </c>
      <c r="G96" s="43">
        <v>2.92</v>
      </c>
      <c r="H96" s="43">
        <v>0.52</v>
      </c>
      <c r="I96" s="43">
        <v>14.2</v>
      </c>
      <c r="J96" s="43">
        <v>75.599999999999994</v>
      </c>
      <c r="K96" s="44">
        <v>571</v>
      </c>
      <c r="L96" s="43">
        <v>2.6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805</v>
      </c>
      <c r="G99" s="19">
        <f t="shared" ref="G99" si="44">SUM(G90:G98)</f>
        <v>23.980000000000004</v>
      </c>
      <c r="H99" s="19">
        <f t="shared" ref="H99" si="45">SUM(H90:H98)</f>
        <v>38.07</v>
      </c>
      <c r="I99" s="19">
        <f t="shared" ref="I99" si="46">SUM(I90:I98)</f>
        <v>92.33</v>
      </c>
      <c r="J99" s="19">
        <f t="shared" ref="J99:L99" si="47">SUM(J90:J98)</f>
        <v>675.29000000000008</v>
      </c>
      <c r="K99" s="25"/>
      <c r="L99" s="19">
        <f t="shared" si="47"/>
        <v>57.52</v>
      </c>
    </row>
    <row r="100" spans="1:12" ht="15.75" customHeight="1" x14ac:dyDescent="0.2">
      <c r="A100" s="29">
        <f>A82</f>
        <v>1</v>
      </c>
      <c r="B100" s="30">
        <f>B82</f>
        <v>5</v>
      </c>
      <c r="C100" s="63" t="s">
        <v>4</v>
      </c>
      <c r="D100" s="64"/>
      <c r="E100" s="31"/>
      <c r="F100" s="32">
        <f>F89+F99</f>
        <v>1325</v>
      </c>
      <c r="G100" s="32">
        <f t="shared" ref="G100" si="48">G89+G99</f>
        <v>46.03</v>
      </c>
      <c r="H100" s="32">
        <f t="shared" ref="H100" si="49">H89+H99</f>
        <v>54.150000000000006</v>
      </c>
      <c r="I100" s="32">
        <f t="shared" ref="I100" si="50">I89+I99</f>
        <v>188.32</v>
      </c>
      <c r="J100" s="32">
        <f t="shared" ref="J100:L100" si="51">J89+J99</f>
        <v>1309.95</v>
      </c>
      <c r="K100" s="32"/>
      <c r="L100" s="32">
        <f t="shared" si="51"/>
        <v>120.30000000000001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86</v>
      </c>
      <c r="F101" s="40">
        <v>155</v>
      </c>
      <c r="G101" s="40">
        <v>4.41</v>
      </c>
      <c r="H101" s="40">
        <v>6.31</v>
      </c>
      <c r="I101" s="40">
        <v>28.85</v>
      </c>
      <c r="J101" s="40">
        <v>191.33</v>
      </c>
      <c r="K101" s="41">
        <v>750</v>
      </c>
      <c r="L101" s="40">
        <v>11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51</v>
      </c>
      <c r="F103" s="43">
        <v>200</v>
      </c>
      <c r="G103" s="43">
        <v>3.79</v>
      </c>
      <c r="H103" s="43">
        <v>3.2</v>
      </c>
      <c r="I103" s="43">
        <v>25.81</v>
      </c>
      <c r="J103" s="43">
        <v>143</v>
      </c>
      <c r="K103" s="44">
        <v>724</v>
      </c>
      <c r="L103" s="43">
        <v>12.34</v>
      </c>
    </row>
    <row r="104" spans="1:12" ht="15" x14ac:dyDescent="0.25">
      <c r="A104" s="23"/>
      <c r="B104" s="15"/>
      <c r="C104" s="11"/>
      <c r="D104" s="7" t="s">
        <v>23</v>
      </c>
      <c r="E104" s="42" t="s">
        <v>67</v>
      </c>
      <c r="F104" s="43">
        <v>20</v>
      </c>
      <c r="G104" s="43">
        <v>1.52</v>
      </c>
      <c r="H104" s="43">
        <v>0.16</v>
      </c>
      <c r="I104" s="43">
        <v>9.7200000000000006</v>
      </c>
      <c r="J104" s="43">
        <v>47.6</v>
      </c>
      <c r="K104" s="44">
        <v>569</v>
      </c>
      <c r="L104" s="43">
        <v>1.56</v>
      </c>
    </row>
    <row r="105" spans="1:12" ht="15" x14ac:dyDescent="0.25">
      <c r="A105" s="23"/>
      <c r="B105" s="15"/>
      <c r="C105" s="11"/>
      <c r="D105" s="7" t="s">
        <v>24</v>
      </c>
      <c r="E105" s="42" t="s">
        <v>87</v>
      </c>
      <c r="F105" s="43">
        <v>100</v>
      </c>
      <c r="G105" s="43">
        <v>0.4</v>
      </c>
      <c r="H105" s="43">
        <v>0.4</v>
      </c>
      <c r="I105" s="43">
        <v>9.8000000000000007</v>
      </c>
      <c r="J105" s="43">
        <v>45</v>
      </c>
      <c r="K105" s="44">
        <v>698</v>
      </c>
      <c r="L105" s="43">
        <v>13.64</v>
      </c>
    </row>
    <row r="106" spans="1:12" ht="15" x14ac:dyDescent="0.25">
      <c r="A106" s="23"/>
      <c r="B106" s="15"/>
      <c r="C106" s="11"/>
      <c r="D106" s="6"/>
      <c r="E106" s="42" t="s">
        <v>88</v>
      </c>
      <c r="F106" s="43">
        <v>50</v>
      </c>
      <c r="G106" s="43">
        <v>5.76</v>
      </c>
      <c r="H106" s="43">
        <v>7.95</v>
      </c>
      <c r="I106" s="43">
        <v>14.62</v>
      </c>
      <c r="J106" s="43">
        <v>162.80000000000001</v>
      </c>
      <c r="K106" s="44">
        <v>392</v>
      </c>
      <c r="L106" s="43">
        <v>16.190000000000001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525</v>
      </c>
      <c r="G108" s="19">
        <f t="shared" ref="G108:J108" si="52">SUM(G101:G107)</f>
        <v>15.879999999999999</v>
      </c>
      <c r="H108" s="19">
        <f t="shared" si="52"/>
        <v>18.02</v>
      </c>
      <c r="I108" s="19">
        <f t="shared" si="52"/>
        <v>88.8</v>
      </c>
      <c r="J108" s="19">
        <f t="shared" si="52"/>
        <v>589.73</v>
      </c>
      <c r="K108" s="25"/>
      <c r="L108" s="19">
        <f t="shared" ref="L108" si="53">SUM(L101:L107)</f>
        <v>54.730000000000004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72</v>
      </c>
      <c r="F109" s="43">
        <v>60</v>
      </c>
      <c r="G109" s="43">
        <v>0.81</v>
      </c>
      <c r="H109" s="43">
        <v>3.65</v>
      </c>
      <c r="I109" s="43">
        <v>4.72</v>
      </c>
      <c r="J109" s="43">
        <v>53.91</v>
      </c>
      <c r="K109" s="44">
        <v>429</v>
      </c>
      <c r="L109" s="43">
        <v>1.81</v>
      </c>
    </row>
    <row r="110" spans="1:12" ht="15" x14ac:dyDescent="0.25">
      <c r="A110" s="23"/>
      <c r="B110" s="15"/>
      <c r="C110" s="11"/>
      <c r="D110" s="7" t="s">
        <v>27</v>
      </c>
      <c r="E110" s="42" t="s">
        <v>45</v>
      </c>
      <c r="F110" s="43">
        <v>200</v>
      </c>
      <c r="G110" s="43">
        <v>4.1100000000000003</v>
      </c>
      <c r="H110" s="43">
        <v>4.2699999999999996</v>
      </c>
      <c r="I110" s="43">
        <v>15.6</v>
      </c>
      <c r="J110" s="43">
        <v>118.63</v>
      </c>
      <c r="K110" s="44">
        <v>726</v>
      </c>
      <c r="L110" s="43">
        <v>3.48</v>
      </c>
    </row>
    <row r="111" spans="1:12" ht="15" x14ac:dyDescent="0.25">
      <c r="A111" s="23"/>
      <c r="B111" s="15"/>
      <c r="C111" s="11"/>
      <c r="D111" s="7" t="s">
        <v>28</v>
      </c>
      <c r="E111" s="42" t="s">
        <v>75</v>
      </c>
      <c r="F111" s="43">
        <v>100</v>
      </c>
      <c r="G111" s="43">
        <v>7.93</v>
      </c>
      <c r="H111" s="43">
        <v>12.29</v>
      </c>
      <c r="I111" s="43">
        <v>10.199999999999999</v>
      </c>
      <c r="J111" s="43">
        <v>180.63</v>
      </c>
      <c r="K111" s="44">
        <v>708</v>
      </c>
      <c r="L111" s="43">
        <v>36.69</v>
      </c>
    </row>
    <row r="112" spans="1:12" ht="15" x14ac:dyDescent="0.25">
      <c r="A112" s="23"/>
      <c r="B112" s="15"/>
      <c r="C112" s="11"/>
      <c r="D112" s="7" t="s">
        <v>29</v>
      </c>
      <c r="E112" s="42" t="s">
        <v>89</v>
      </c>
      <c r="F112" s="43">
        <v>200</v>
      </c>
      <c r="G112" s="43">
        <v>4.1500000000000004</v>
      </c>
      <c r="H112" s="43">
        <v>5.37</v>
      </c>
      <c r="I112" s="43">
        <v>18.91</v>
      </c>
      <c r="J112" s="43">
        <v>138.41</v>
      </c>
      <c r="K112" s="44">
        <v>740</v>
      </c>
      <c r="L112" s="43">
        <v>16.48</v>
      </c>
    </row>
    <row r="113" spans="1:12" ht="15" x14ac:dyDescent="0.25">
      <c r="A113" s="23"/>
      <c r="B113" s="15"/>
      <c r="C113" s="11"/>
      <c r="D113" s="7" t="s">
        <v>30</v>
      </c>
      <c r="E113" s="42" t="s">
        <v>90</v>
      </c>
      <c r="F113" s="43">
        <v>200</v>
      </c>
      <c r="G113" s="43">
        <v>1.08</v>
      </c>
      <c r="H113" s="43">
        <v>0</v>
      </c>
      <c r="I113" s="43">
        <v>31.33</v>
      </c>
      <c r="J113" s="43">
        <v>124.18</v>
      </c>
      <c r="K113" s="44">
        <v>710</v>
      </c>
      <c r="L113" s="43">
        <v>13.11</v>
      </c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66</v>
      </c>
      <c r="F115" s="43">
        <v>40</v>
      </c>
      <c r="G115" s="43">
        <v>3.12</v>
      </c>
      <c r="H115" s="43">
        <v>0.36</v>
      </c>
      <c r="I115" s="43">
        <v>0</v>
      </c>
      <c r="J115" s="43">
        <v>98</v>
      </c>
      <c r="K115" s="44">
        <v>851</v>
      </c>
      <c r="L115" s="43">
        <v>2.6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800</v>
      </c>
      <c r="G118" s="19">
        <f t="shared" ref="G118:J118" si="54">SUM(G109:G117)</f>
        <v>21.2</v>
      </c>
      <c r="H118" s="19">
        <f t="shared" si="54"/>
        <v>25.94</v>
      </c>
      <c r="I118" s="19">
        <f t="shared" si="54"/>
        <v>80.759999999999991</v>
      </c>
      <c r="J118" s="19">
        <f t="shared" si="54"/>
        <v>713.76</v>
      </c>
      <c r="K118" s="25"/>
      <c r="L118" s="19">
        <f t="shared" ref="L118" si="55">SUM(L109:L117)</f>
        <v>74.169999999999987</v>
      </c>
    </row>
    <row r="119" spans="1:12" ht="15" x14ac:dyDescent="0.2">
      <c r="A119" s="29">
        <f>A101</f>
        <v>2</v>
      </c>
      <c r="B119" s="30">
        <f>B101</f>
        <v>1</v>
      </c>
      <c r="C119" s="63" t="s">
        <v>4</v>
      </c>
      <c r="D119" s="64"/>
      <c r="E119" s="31"/>
      <c r="F119" s="32">
        <f>F108+F118</f>
        <v>1325</v>
      </c>
      <c r="G119" s="32">
        <f t="shared" ref="G119" si="56">G108+G118</f>
        <v>37.08</v>
      </c>
      <c r="H119" s="32">
        <f t="shared" ref="H119" si="57">H108+H118</f>
        <v>43.96</v>
      </c>
      <c r="I119" s="32">
        <f t="shared" ref="I119" si="58">I108+I118</f>
        <v>169.56</v>
      </c>
      <c r="J119" s="32">
        <f t="shared" ref="J119:L119" si="59">J108+J118</f>
        <v>1303.49</v>
      </c>
      <c r="K119" s="32"/>
      <c r="L119" s="32">
        <f t="shared" si="59"/>
        <v>128.89999999999998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91</v>
      </c>
      <c r="F120" s="40">
        <v>155</v>
      </c>
      <c r="G120" s="40">
        <v>21.41</v>
      </c>
      <c r="H120" s="40">
        <v>16.32</v>
      </c>
      <c r="I120" s="40">
        <v>17.309999999999999</v>
      </c>
      <c r="J120" s="40">
        <v>304.22000000000003</v>
      </c>
      <c r="K120" s="41">
        <v>751</v>
      </c>
      <c r="L120" s="40">
        <v>41.19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69</v>
      </c>
      <c r="F122" s="43">
        <v>200</v>
      </c>
      <c r="G122" s="43">
        <v>0.1</v>
      </c>
      <c r="H122" s="43">
        <v>0.03</v>
      </c>
      <c r="I122" s="43">
        <v>14.99</v>
      </c>
      <c r="J122" s="43">
        <v>56.85</v>
      </c>
      <c r="K122" s="44">
        <v>728</v>
      </c>
      <c r="L122" s="43">
        <v>1.68</v>
      </c>
    </row>
    <row r="123" spans="1:12" ht="15" x14ac:dyDescent="0.25">
      <c r="A123" s="14"/>
      <c r="B123" s="15"/>
      <c r="C123" s="11"/>
      <c r="D123" s="7" t="s">
        <v>23</v>
      </c>
      <c r="E123" s="42" t="s">
        <v>67</v>
      </c>
      <c r="F123" s="43">
        <v>50</v>
      </c>
      <c r="G123" s="43">
        <v>3.8</v>
      </c>
      <c r="H123" s="43">
        <v>0.4</v>
      </c>
      <c r="I123" s="43">
        <v>24.3</v>
      </c>
      <c r="J123" s="43">
        <v>119</v>
      </c>
      <c r="K123" s="44">
        <v>569</v>
      </c>
      <c r="L123" s="43">
        <v>3.9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 t="s">
        <v>92</v>
      </c>
      <c r="F125" s="43">
        <v>55</v>
      </c>
      <c r="G125" s="43">
        <v>2.38</v>
      </c>
      <c r="H125" s="43">
        <v>4.3899999999999997</v>
      </c>
      <c r="I125" s="43">
        <v>27.11</v>
      </c>
      <c r="J125" s="43">
        <v>156.69999999999999</v>
      </c>
      <c r="K125" s="44">
        <v>609</v>
      </c>
      <c r="L125" s="43">
        <v>9.5299999999999994</v>
      </c>
    </row>
    <row r="126" spans="1:12" ht="15" x14ac:dyDescent="0.25">
      <c r="A126" s="14"/>
      <c r="B126" s="15"/>
      <c r="C126" s="11"/>
      <c r="D126" s="6"/>
      <c r="E126" s="42" t="s">
        <v>93</v>
      </c>
      <c r="F126" s="43">
        <v>40</v>
      </c>
      <c r="G126" s="43">
        <v>5.08</v>
      </c>
      <c r="H126" s="43">
        <v>4.5999999999999996</v>
      </c>
      <c r="I126" s="43">
        <v>0.28000000000000003</v>
      </c>
      <c r="J126" s="43">
        <v>62.8</v>
      </c>
      <c r="K126" s="44">
        <v>729</v>
      </c>
      <c r="L126" s="43">
        <v>9.36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0">SUM(G120:G126)</f>
        <v>32.770000000000003</v>
      </c>
      <c r="H127" s="19">
        <f t="shared" si="60"/>
        <v>25.740000000000002</v>
      </c>
      <c r="I127" s="19">
        <f t="shared" si="60"/>
        <v>83.99</v>
      </c>
      <c r="J127" s="19">
        <f t="shared" si="60"/>
        <v>699.56999999999994</v>
      </c>
      <c r="K127" s="25"/>
      <c r="L127" s="19">
        <f t="shared" ref="L127" si="61">SUM(L120:L126)</f>
        <v>65.66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81</v>
      </c>
      <c r="F128" s="43">
        <v>60</v>
      </c>
      <c r="G128" s="43">
        <v>0.8</v>
      </c>
      <c r="H128" s="43">
        <v>6.06</v>
      </c>
      <c r="I128" s="43">
        <v>4.1100000000000003</v>
      </c>
      <c r="J128" s="43">
        <v>74.599999999999994</v>
      </c>
      <c r="K128" s="44">
        <v>25</v>
      </c>
      <c r="L128" s="43">
        <v>6.38</v>
      </c>
    </row>
    <row r="129" spans="1:12" ht="15" x14ac:dyDescent="0.25">
      <c r="A129" s="14"/>
      <c r="B129" s="15"/>
      <c r="C129" s="11"/>
      <c r="D129" s="7" t="s">
        <v>27</v>
      </c>
      <c r="E129" s="42" t="s">
        <v>94</v>
      </c>
      <c r="F129" s="43">
        <v>205</v>
      </c>
      <c r="G129" s="43">
        <v>1.57</v>
      </c>
      <c r="H129" s="43">
        <v>4.87</v>
      </c>
      <c r="I129" s="43">
        <v>10.71</v>
      </c>
      <c r="J129" s="43">
        <v>90.04</v>
      </c>
      <c r="K129" s="44">
        <v>742</v>
      </c>
      <c r="L129" s="43">
        <v>7.23</v>
      </c>
    </row>
    <row r="130" spans="1:12" ht="15" x14ac:dyDescent="0.25">
      <c r="A130" s="14"/>
      <c r="B130" s="15"/>
      <c r="C130" s="11"/>
      <c r="D130" s="7" t="s">
        <v>28</v>
      </c>
      <c r="E130" s="42" t="s">
        <v>95</v>
      </c>
      <c r="F130" s="43">
        <v>100</v>
      </c>
      <c r="G130" s="43">
        <v>9.7899999999999991</v>
      </c>
      <c r="H130" s="43">
        <v>10.39</v>
      </c>
      <c r="I130" s="43">
        <v>10.8</v>
      </c>
      <c r="J130" s="43">
        <v>110.05</v>
      </c>
      <c r="K130" s="44">
        <v>701</v>
      </c>
      <c r="L130" s="43">
        <v>18.940000000000001</v>
      </c>
    </row>
    <row r="131" spans="1:12" ht="15" x14ac:dyDescent="0.25">
      <c r="A131" s="14"/>
      <c r="B131" s="15"/>
      <c r="C131" s="11"/>
      <c r="D131" s="7" t="s">
        <v>29</v>
      </c>
      <c r="E131" s="42" t="s">
        <v>96</v>
      </c>
      <c r="F131" s="43">
        <v>200</v>
      </c>
      <c r="G131" s="43">
        <v>4.88</v>
      </c>
      <c r="H131" s="43">
        <v>7.31</v>
      </c>
      <c r="I131" s="43">
        <v>47.82</v>
      </c>
      <c r="J131" s="43">
        <v>259.42</v>
      </c>
      <c r="K131" s="44">
        <v>644</v>
      </c>
      <c r="L131" s="43">
        <v>13.75</v>
      </c>
    </row>
    <row r="132" spans="1:12" ht="15" x14ac:dyDescent="0.25">
      <c r="A132" s="14"/>
      <c r="B132" s="15"/>
      <c r="C132" s="11"/>
      <c r="D132" s="7" t="s">
        <v>30</v>
      </c>
      <c r="E132" s="55" t="s">
        <v>97</v>
      </c>
      <c r="F132" s="55">
        <v>200</v>
      </c>
      <c r="G132" s="55">
        <v>0.56999999999999995</v>
      </c>
      <c r="H132" s="55">
        <v>0</v>
      </c>
      <c r="I132" s="55">
        <v>32.21</v>
      </c>
      <c r="J132" s="55">
        <v>126.05</v>
      </c>
      <c r="K132" s="55">
        <v>730</v>
      </c>
      <c r="L132" s="55">
        <v>5.38</v>
      </c>
    </row>
    <row r="133" spans="1:12" ht="15" x14ac:dyDescent="0.25">
      <c r="A133" s="14"/>
      <c r="B133" s="15"/>
      <c r="C133" s="11"/>
      <c r="D133" s="7" t="s">
        <v>31</v>
      </c>
      <c r="E133" s="55"/>
      <c r="F133" s="55"/>
      <c r="G133" s="55"/>
      <c r="H133" s="55"/>
      <c r="I133" s="55"/>
      <c r="J133" s="55"/>
      <c r="K133" s="55"/>
      <c r="L133" s="55"/>
    </row>
    <row r="134" spans="1:12" ht="15" x14ac:dyDescent="0.25">
      <c r="A134" s="14"/>
      <c r="B134" s="15"/>
      <c r="C134" s="11"/>
      <c r="D134" s="7" t="s">
        <v>32</v>
      </c>
      <c r="E134" s="42" t="s">
        <v>66</v>
      </c>
      <c r="F134" s="43">
        <v>40</v>
      </c>
      <c r="G134" s="43">
        <v>3.12</v>
      </c>
      <c r="H134" s="43">
        <v>0.36</v>
      </c>
      <c r="I134" s="43">
        <v>0</v>
      </c>
      <c r="J134" s="43">
        <v>98</v>
      </c>
      <c r="K134" s="44">
        <v>851</v>
      </c>
      <c r="L134" s="43">
        <v>2.6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805</v>
      </c>
      <c r="G137" s="19">
        <f t="shared" ref="G137:J137" si="62">SUM(G128:G136)</f>
        <v>20.73</v>
      </c>
      <c r="H137" s="19">
        <f t="shared" si="62"/>
        <v>28.99</v>
      </c>
      <c r="I137" s="19">
        <f t="shared" si="62"/>
        <v>105.65</v>
      </c>
      <c r="J137" s="19">
        <f t="shared" si="62"/>
        <v>758.16</v>
      </c>
      <c r="K137" s="25"/>
      <c r="L137" s="19">
        <f t="shared" ref="L137" si="63">SUM(L128:L136)</f>
        <v>54.28</v>
      </c>
    </row>
    <row r="138" spans="1:12" ht="15" x14ac:dyDescent="0.2">
      <c r="A138" s="33">
        <f>A120</f>
        <v>2</v>
      </c>
      <c r="B138" s="33">
        <f>B120</f>
        <v>2</v>
      </c>
      <c r="C138" s="63" t="s">
        <v>4</v>
      </c>
      <c r="D138" s="64"/>
      <c r="E138" s="31"/>
      <c r="F138" s="32">
        <f>F127+F137</f>
        <v>1305</v>
      </c>
      <c r="G138" s="32">
        <f t="shared" ref="G138" si="64">G127+G137</f>
        <v>53.5</v>
      </c>
      <c r="H138" s="32">
        <f t="shared" ref="H138" si="65">H127+H137</f>
        <v>54.730000000000004</v>
      </c>
      <c r="I138" s="32">
        <f t="shared" ref="I138" si="66">I127+I137</f>
        <v>189.64</v>
      </c>
      <c r="J138" s="32">
        <f t="shared" ref="J138:L138" si="67">J127+J137</f>
        <v>1457.73</v>
      </c>
      <c r="K138" s="32"/>
      <c r="L138" s="32">
        <f t="shared" si="67"/>
        <v>119.94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98</v>
      </c>
      <c r="F139" s="40">
        <v>155</v>
      </c>
      <c r="G139" s="40">
        <v>6.33</v>
      </c>
      <c r="H139" s="40">
        <v>7.15</v>
      </c>
      <c r="I139" s="40">
        <v>31.86</v>
      </c>
      <c r="J139" s="40">
        <v>218.12</v>
      </c>
      <c r="K139" s="41">
        <v>741</v>
      </c>
      <c r="L139" s="40">
        <v>9.58</v>
      </c>
    </row>
    <row r="140" spans="1:12" ht="15" x14ac:dyDescent="0.25">
      <c r="A140" s="23"/>
      <c r="B140" s="15"/>
      <c r="C140" s="11"/>
      <c r="D140" s="6"/>
      <c r="E140" s="55"/>
      <c r="F140" s="55"/>
      <c r="G140" s="55"/>
      <c r="H140" s="55"/>
      <c r="I140" s="55"/>
      <c r="J140" s="55"/>
      <c r="K140" s="55"/>
      <c r="L140" s="55"/>
    </row>
    <row r="141" spans="1:12" ht="15" x14ac:dyDescent="0.25">
      <c r="A141" s="23"/>
      <c r="B141" s="15"/>
      <c r="C141" s="11"/>
      <c r="D141" s="7" t="s">
        <v>22</v>
      </c>
      <c r="E141" s="42" t="s">
        <v>48</v>
      </c>
      <c r="F141" s="43">
        <v>200</v>
      </c>
      <c r="G141" s="43">
        <v>0.54</v>
      </c>
      <c r="H141" s="43">
        <v>0.1</v>
      </c>
      <c r="I141" s="43">
        <v>8.58</v>
      </c>
      <c r="J141" s="43">
        <v>33</v>
      </c>
      <c r="K141" s="44">
        <v>597</v>
      </c>
      <c r="L141" s="43">
        <v>6.17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40</v>
      </c>
      <c r="F142" s="43">
        <v>40</v>
      </c>
      <c r="G142" s="43">
        <v>3.04</v>
      </c>
      <c r="H142" s="43">
        <v>0.32</v>
      </c>
      <c r="I142" s="43">
        <v>19.440000000000001</v>
      </c>
      <c r="J142" s="43">
        <v>95.2</v>
      </c>
      <c r="K142" s="44">
        <v>569</v>
      </c>
      <c r="L142" s="43">
        <v>3.12</v>
      </c>
    </row>
    <row r="143" spans="1:12" ht="15" x14ac:dyDescent="0.25">
      <c r="A143" s="23"/>
      <c r="B143" s="15"/>
      <c r="C143" s="11"/>
      <c r="D143" s="7" t="s">
        <v>24</v>
      </c>
      <c r="E143" s="42" t="s">
        <v>99</v>
      </c>
      <c r="F143" s="43">
        <v>100</v>
      </c>
      <c r="G143" s="43">
        <v>0.4</v>
      </c>
      <c r="H143" s="43">
        <v>0.3</v>
      </c>
      <c r="I143" s="43">
        <v>9.5</v>
      </c>
      <c r="J143" s="43">
        <v>42</v>
      </c>
      <c r="K143" s="44">
        <v>605</v>
      </c>
      <c r="L143" s="43">
        <v>30</v>
      </c>
    </row>
    <row r="144" spans="1:12" ht="15" x14ac:dyDescent="0.25">
      <c r="A144" s="23"/>
      <c r="B144" s="15"/>
      <c r="C144" s="11"/>
      <c r="D144" s="6"/>
      <c r="E144" s="42" t="s">
        <v>100</v>
      </c>
      <c r="F144" s="43">
        <v>10</v>
      </c>
      <c r="G144" s="43">
        <v>0.05</v>
      </c>
      <c r="H144" s="43">
        <v>8.25</v>
      </c>
      <c r="I144" s="43">
        <v>0.08</v>
      </c>
      <c r="J144" s="43">
        <v>74.8</v>
      </c>
      <c r="K144" s="44">
        <v>401</v>
      </c>
      <c r="L144" s="43">
        <v>6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505</v>
      </c>
      <c r="G146" s="19">
        <f t="shared" ref="G146:J146" si="68">SUM(G139:G145)</f>
        <v>10.360000000000001</v>
      </c>
      <c r="H146" s="19">
        <f t="shared" si="68"/>
        <v>16.12</v>
      </c>
      <c r="I146" s="19">
        <f t="shared" si="68"/>
        <v>69.459999999999994</v>
      </c>
      <c r="J146" s="19">
        <f t="shared" si="68"/>
        <v>463.12</v>
      </c>
      <c r="K146" s="25"/>
      <c r="L146" s="19">
        <f t="shared" ref="L146" si="69">SUM(L139:L145)</f>
        <v>54.870000000000005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61</v>
      </c>
      <c r="F147" s="43">
        <v>100</v>
      </c>
      <c r="G147" s="43">
        <v>1.6</v>
      </c>
      <c r="H147" s="43">
        <v>4.99</v>
      </c>
      <c r="I147" s="43">
        <v>7.68</v>
      </c>
      <c r="J147" s="43">
        <v>83.39</v>
      </c>
      <c r="K147" s="44">
        <v>731</v>
      </c>
      <c r="L147" s="43">
        <v>15.63</v>
      </c>
    </row>
    <row r="148" spans="1:12" ht="15" x14ac:dyDescent="0.25">
      <c r="A148" s="23"/>
      <c r="B148" s="15"/>
      <c r="C148" s="11"/>
      <c r="D148" s="7" t="s">
        <v>27</v>
      </c>
      <c r="E148" s="42" t="s">
        <v>101</v>
      </c>
      <c r="F148" s="43">
        <v>200</v>
      </c>
      <c r="G148" s="43">
        <v>1.83</v>
      </c>
      <c r="H148" s="43">
        <v>4.01</v>
      </c>
      <c r="I148" s="43">
        <v>12.53</v>
      </c>
      <c r="J148" s="43">
        <v>94.41</v>
      </c>
      <c r="K148" s="44">
        <v>485</v>
      </c>
      <c r="L148" s="43">
        <v>2.4500000000000002</v>
      </c>
    </row>
    <row r="149" spans="1:12" ht="15" x14ac:dyDescent="0.25">
      <c r="A149" s="23"/>
      <c r="B149" s="15"/>
      <c r="C149" s="11"/>
      <c r="D149" s="7" t="s">
        <v>28</v>
      </c>
      <c r="E149" s="42" t="s">
        <v>102</v>
      </c>
      <c r="F149" s="43">
        <v>100</v>
      </c>
      <c r="G149" s="43">
        <v>7.21</v>
      </c>
      <c r="H149" s="43">
        <v>5</v>
      </c>
      <c r="I149" s="43">
        <v>10.92</v>
      </c>
      <c r="J149" s="43">
        <v>118.76</v>
      </c>
      <c r="K149" s="44">
        <v>732</v>
      </c>
      <c r="L149" s="43">
        <v>19.100000000000001</v>
      </c>
    </row>
    <row r="150" spans="1:12" ht="15" x14ac:dyDescent="0.25">
      <c r="A150" s="23"/>
      <c r="B150" s="15"/>
      <c r="C150" s="11"/>
      <c r="D150" s="7" t="s">
        <v>29</v>
      </c>
      <c r="E150" s="42" t="s">
        <v>64</v>
      </c>
      <c r="F150" s="43">
        <v>200</v>
      </c>
      <c r="G150" s="43">
        <v>4.1500000000000004</v>
      </c>
      <c r="H150" s="43">
        <v>10.88</v>
      </c>
      <c r="I150" s="43">
        <v>26.28</v>
      </c>
      <c r="J150" s="43">
        <v>220.37</v>
      </c>
      <c r="K150" s="44">
        <v>706</v>
      </c>
      <c r="L150" s="43">
        <v>12.74</v>
      </c>
    </row>
    <row r="151" spans="1:12" ht="15" x14ac:dyDescent="0.25">
      <c r="A151" s="23"/>
      <c r="B151" s="15"/>
      <c r="C151" s="11"/>
      <c r="D151" s="7" t="s">
        <v>30</v>
      </c>
      <c r="E151" s="42" t="s">
        <v>103</v>
      </c>
      <c r="F151" s="43">
        <v>200</v>
      </c>
      <c r="G151" s="43">
        <v>0.34</v>
      </c>
      <c r="H151" s="43">
        <v>0</v>
      </c>
      <c r="I151" s="43">
        <v>23.65</v>
      </c>
      <c r="J151" s="43">
        <v>92.81</v>
      </c>
      <c r="K151" s="44">
        <v>755</v>
      </c>
      <c r="L151" s="43">
        <v>5.81</v>
      </c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77</v>
      </c>
      <c r="F153" s="43">
        <v>40</v>
      </c>
      <c r="G153" s="43">
        <v>2.92</v>
      </c>
      <c r="H153" s="43">
        <v>0.52</v>
      </c>
      <c r="I153" s="43">
        <v>14.2</v>
      </c>
      <c r="J153" s="43">
        <v>75.599999999999994</v>
      </c>
      <c r="K153" s="44">
        <v>571</v>
      </c>
      <c r="L153" s="43">
        <v>2.6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840</v>
      </c>
      <c r="G156" s="19">
        <f t="shared" ref="G156:J156" si="70">SUM(G147:G155)</f>
        <v>18.05</v>
      </c>
      <c r="H156" s="19">
        <f t="shared" si="70"/>
        <v>25.400000000000002</v>
      </c>
      <c r="I156" s="19">
        <f t="shared" si="70"/>
        <v>95.26</v>
      </c>
      <c r="J156" s="19">
        <f t="shared" si="70"/>
        <v>685.34</v>
      </c>
      <c r="K156" s="25"/>
      <c r="L156" s="19">
        <f t="shared" ref="L156" si="71">SUM(L147:L155)</f>
        <v>58.330000000000013</v>
      </c>
    </row>
    <row r="157" spans="1:12" ht="15" x14ac:dyDescent="0.2">
      <c r="A157" s="29">
        <f>A139</f>
        <v>2</v>
      </c>
      <c r="B157" s="30">
        <f>B139</f>
        <v>3</v>
      </c>
      <c r="C157" s="63" t="s">
        <v>4</v>
      </c>
      <c r="D157" s="64"/>
      <c r="E157" s="31"/>
      <c r="F157" s="32">
        <f>F146+F156</f>
        <v>1345</v>
      </c>
      <c r="G157" s="32">
        <f t="shared" ref="G157" si="72">G146+G156</f>
        <v>28.410000000000004</v>
      </c>
      <c r="H157" s="32">
        <f t="shared" ref="H157" si="73">H146+H156</f>
        <v>41.52</v>
      </c>
      <c r="I157" s="32">
        <f t="shared" ref="I157" si="74">I146+I156</f>
        <v>164.72</v>
      </c>
      <c r="J157" s="32">
        <f t="shared" ref="J157:L157" si="75">J146+J156</f>
        <v>1148.46</v>
      </c>
      <c r="K157" s="32"/>
      <c r="L157" s="32">
        <f t="shared" si="75"/>
        <v>113.20000000000002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104</v>
      </c>
      <c r="F158" s="40">
        <v>155</v>
      </c>
      <c r="G158" s="40">
        <v>9.6999999999999993</v>
      </c>
      <c r="H158" s="40">
        <v>9.2200000000000006</v>
      </c>
      <c r="I158" s="40">
        <v>27.69</v>
      </c>
      <c r="J158" s="40">
        <v>233.83</v>
      </c>
      <c r="K158" s="41">
        <v>882</v>
      </c>
      <c r="L158" s="40">
        <v>19.64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51</v>
      </c>
      <c r="F160" s="43">
        <v>200</v>
      </c>
      <c r="G160" s="43">
        <v>3.79</v>
      </c>
      <c r="H160" s="43">
        <v>3.2</v>
      </c>
      <c r="I160" s="43">
        <v>25.81</v>
      </c>
      <c r="J160" s="43">
        <v>143</v>
      </c>
      <c r="K160" s="44">
        <v>724</v>
      </c>
      <c r="L160" s="43">
        <v>12.34</v>
      </c>
    </row>
    <row r="161" spans="1:12" ht="15" x14ac:dyDescent="0.25">
      <c r="A161" s="23"/>
      <c r="B161" s="15"/>
      <c r="C161" s="11"/>
      <c r="D161" s="7" t="s">
        <v>23</v>
      </c>
      <c r="E161" s="42" t="s">
        <v>67</v>
      </c>
      <c r="F161" s="43">
        <v>40</v>
      </c>
      <c r="G161" s="43">
        <v>3.04</v>
      </c>
      <c r="H161" s="43">
        <v>0.32</v>
      </c>
      <c r="I161" s="43">
        <v>19.440000000000001</v>
      </c>
      <c r="J161" s="43">
        <v>95.2</v>
      </c>
      <c r="K161" s="44">
        <v>569</v>
      </c>
      <c r="L161" s="43">
        <v>3.12</v>
      </c>
    </row>
    <row r="162" spans="1:12" ht="15" x14ac:dyDescent="0.25">
      <c r="A162" s="23"/>
      <c r="B162" s="15"/>
      <c r="C162" s="11"/>
      <c r="D162" s="7" t="s">
        <v>24</v>
      </c>
      <c r="E162" s="42" t="s">
        <v>87</v>
      </c>
      <c r="F162" s="43">
        <v>100</v>
      </c>
      <c r="G162" s="43">
        <v>0.4</v>
      </c>
      <c r="H162" s="43">
        <v>0.4</v>
      </c>
      <c r="I162" s="43">
        <v>9.8000000000000007</v>
      </c>
      <c r="J162" s="43">
        <v>45</v>
      </c>
      <c r="K162" s="44">
        <v>698</v>
      </c>
      <c r="L162" s="43">
        <v>13.64</v>
      </c>
    </row>
    <row r="163" spans="1:12" ht="15" x14ac:dyDescent="0.25">
      <c r="A163" s="23"/>
      <c r="B163" s="15"/>
      <c r="C163" s="11"/>
      <c r="D163" s="6"/>
      <c r="E163" s="42" t="s">
        <v>105</v>
      </c>
      <c r="F163" s="43">
        <v>40</v>
      </c>
      <c r="G163" s="43">
        <v>2.33</v>
      </c>
      <c r="H163" s="43">
        <v>8.49</v>
      </c>
      <c r="I163" s="43">
        <v>14.66</v>
      </c>
      <c r="J163" s="43">
        <v>146.19999999999999</v>
      </c>
      <c r="K163" s="44">
        <v>733</v>
      </c>
      <c r="L163" s="43">
        <v>8.34</v>
      </c>
    </row>
    <row r="164" spans="1:12" ht="15" x14ac:dyDescent="0.25">
      <c r="A164" s="23"/>
      <c r="B164" s="15"/>
      <c r="C164" s="11"/>
      <c r="D164" s="6"/>
      <c r="E164" s="42" t="s">
        <v>93</v>
      </c>
      <c r="F164" s="43">
        <v>40</v>
      </c>
      <c r="G164" s="43">
        <v>5.08</v>
      </c>
      <c r="H164" s="43">
        <v>4.5999999999999996</v>
      </c>
      <c r="I164" s="43">
        <v>0.28000000000000003</v>
      </c>
      <c r="J164" s="43">
        <v>62.84</v>
      </c>
      <c r="K164" s="44">
        <v>729</v>
      </c>
      <c r="L164" s="43">
        <v>9.36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575</v>
      </c>
      <c r="G165" s="19">
        <f t="shared" ref="G165:J165" si="76">SUM(G158:G164)</f>
        <v>24.339999999999996</v>
      </c>
      <c r="H165" s="19">
        <f t="shared" si="76"/>
        <v>26.230000000000004</v>
      </c>
      <c r="I165" s="19">
        <f t="shared" si="76"/>
        <v>97.679999999999993</v>
      </c>
      <c r="J165" s="19">
        <f t="shared" si="76"/>
        <v>726.07</v>
      </c>
      <c r="K165" s="25"/>
      <c r="L165" s="19">
        <f t="shared" ref="L165" si="77">SUM(L158:L164)</f>
        <v>66.44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106</v>
      </c>
      <c r="F166" s="43">
        <v>60</v>
      </c>
      <c r="G166" s="43">
        <v>0.89</v>
      </c>
      <c r="H166" s="43">
        <v>3.05</v>
      </c>
      <c r="I166" s="43">
        <v>5.39</v>
      </c>
      <c r="J166" s="43">
        <v>51.64</v>
      </c>
      <c r="K166" s="44">
        <v>739</v>
      </c>
      <c r="L166" s="43">
        <v>1.58</v>
      </c>
    </row>
    <row r="167" spans="1:12" ht="15" x14ac:dyDescent="0.25">
      <c r="A167" s="23"/>
      <c r="B167" s="15"/>
      <c r="C167" s="11"/>
      <c r="D167" s="7" t="s">
        <v>27</v>
      </c>
      <c r="E167" s="42" t="s">
        <v>107</v>
      </c>
      <c r="F167" s="43">
        <v>200</v>
      </c>
      <c r="G167" s="43">
        <v>1.51</v>
      </c>
      <c r="H167" s="43">
        <v>3.98</v>
      </c>
      <c r="I167" s="43">
        <v>11.42</v>
      </c>
      <c r="J167" s="43">
        <v>87.8</v>
      </c>
      <c r="K167" s="44">
        <v>458</v>
      </c>
      <c r="L167" s="43">
        <v>2.89</v>
      </c>
    </row>
    <row r="168" spans="1:12" ht="15" x14ac:dyDescent="0.25">
      <c r="A168" s="23"/>
      <c r="B168" s="15"/>
      <c r="C168" s="11"/>
      <c r="D168" s="7" t="s">
        <v>28</v>
      </c>
      <c r="E168" s="42" t="s">
        <v>108</v>
      </c>
      <c r="F168" s="43">
        <v>100</v>
      </c>
      <c r="G168" s="43">
        <v>8.3699999999999992</v>
      </c>
      <c r="H168" s="43">
        <v>9.52</v>
      </c>
      <c r="I168" s="43">
        <v>11.52</v>
      </c>
      <c r="J168" s="43">
        <v>161.44</v>
      </c>
      <c r="K168" s="44">
        <v>652</v>
      </c>
      <c r="L168" s="43">
        <v>25.66</v>
      </c>
    </row>
    <row r="169" spans="1:12" ht="15" x14ac:dyDescent="0.25">
      <c r="A169" s="23"/>
      <c r="B169" s="15"/>
      <c r="C169" s="11"/>
      <c r="D169" s="7" t="s">
        <v>29</v>
      </c>
      <c r="E169" s="42" t="s">
        <v>109</v>
      </c>
      <c r="F169" s="43">
        <v>200</v>
      </c>
      <c r="G169" s="43">
        <v>5.65</v>
      </c>
      <c r="H169" s="43">
        <v>6.08</v>
      </c>
      <c r="I169" s="43">
        <v>33.51</v>
      </c>
      <c r="J169" s="43">
        <v>213.71</v>
      </c>
      <c r="K169" s="44">
        <v>753</v>
      </c>
      <c r="L169" s="43">
        <v>6.98</v>
      </c>
    </row>
    <row r="170" spans="1:12" ht="15" x14ac:dyDescent="0.25">
      <c r="A170" s="23"/>
      <c r="B170" s="15"/>
      <c r="C170" s="11"/>
      <c r="D170" s="7" t="s">
        <v>30</v>
      </c>
      <c r="E170" s="42" t="s">
        <v>65</v>
      </c>
      <c r="F170" s="43">
        <v>200</v>
      </c>
      <c r="G170" s="43">
        <v>0.36</v>
      </c>
      <c r="H170" s="43">
        <v>0</v>
      </c>
      <c r="I170" s="43">
        <v>28.06</v>
      </c>
      <c r="J170" s="43">
        <v>108.83</v>
      </c>
      <c r="K170" s="44">
        <v>707</v>
      </c>
      <c r="L170" s="43">
        <v>5.82</v>
      </c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110</v>
      </c>
      <c r="F172" s="43">
        <v>40</v>
      </c>
      <c r="G172" s="43">
        <v>3.12</v>
      </c>
      <c r="H172" s="43">
        <v>0.36</v>
      </c>
      <c r="I172" s="43">
        <v>0</v>
      </c>
      <c r="J172" s="43">
        <v>98</v>
      </c>
      <c r="K172" s="44">
        <v>851</v>
      </c>
      <c r="L172" s="43">
        <v>2.6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800</v>
      </c>
      <c r="G175" s="19">
        <f t="shared" ref="G175:J175" si="78">SUM(G166:G174)</f>
        <v>19.900000000000002</v>
      </c>
      <c r="H175" s="19">
        <f t="shared" si="78"/>
        <v>22.989999999999995</v>
      </c>
      <c r="I175" s="19">
        <f t="shared" si="78"/>
        <v>89.899999999999991</v>
      </c>
      <c r="J175" s="19">
        <f t="shared" si="78"/>
        <v>721.42000000000007</v>
      </c>
      <c r="K175" s="25"/>
      <c r="L175" s="19">
        <f t="shared" ref="L175" si="79">SUM(L166:L174)</f>
        <v>45.53</v>
      </c>
    </row>
    <row r="176" spans="1:12" ht="15" x14ac:dyDescent="0.2">
      <c r="A176" s="29">
        <f>A158</f>
        <v>2</v>
      </c>
      <c r="B176" s="30">
        <f>B158</f>
        <v>4</v>
      </c>
      <c r="C176" s="63" t="s">
        <v>4</v>
      </c>
      <c r="D176" s="64"/>
      <c r="E176" s="31"/>
      <c r="F176" s="32">
        <f>F165+F175</f>
        <v>1375</v>
      </c>
      <c r="G176" s="32">
        <f t="shared" ref="G176" si="80">G165+G175</f>
        <v>44.239999999999995</v>
      </c>
      <c r="H176" s="32">
        <f t="shared" ref="H176" si="81">H165+H175</f>
        <v>49.22</v>
      </c>
      <c r="I176" s="32">
        <f t="shared" ref="I176" si="82">I165+I175</f>
        <v>187.57999999999998</v>
      </c>
      <c r="J176" s="32">
        <f t="shared" ref="J176:L176" si="83">J165+J175</f>
        <v>1447.4900000000002</v>
      </c>
      <c r="K176" s="32"/>
      <c r="L176" s="32">
        <f t="shared" si="83"/>
        <v>111.97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111</v>
      </c>
      <c r="F177" s="40">
        <v>210</v>
      </c>
      <c r="G177" s="40">
        <v>9.19</v>
      </c>
      <c r="H177" s="40">
        <v>11.73</v>
      </c>
      <c r="I177" s="40">
        <v>36.83</v>
      </c>
      <c r="J177" s="40">
        <v>295.70999999999998</v>
      </c>
      <c r="K177" s="41">
        <v>879</v>
      </c>
      <c r="L177" s="40">
        <v>15.29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39</v>
      </c>
      <c r="F179" s="43">
        <v>200</v>
      </c>
      <c r="G179" s="43">
        <v>3.12</v>
      </c>
      <c r="H179" s="43">
        <v>2.5099999999999998</v>
      </c>
      <c r="I179" s="43">
        <v>24.69</v>
      </c>
      <c r="J179" s="43">
        <v>146.30000000000001</v>
      </c>
      <c r="K179" s="44">
        <v>697</v>
      </c>
      <c r="L179" s="43">
        <v>9.5299999999999994</v>
      </c>
    </row>
    <row r="180" spans="1:12" ht="15" x14ac:dyDescent="0.25">
      <c r="A180" s="23"/>
      <c r="B180" s="15"/>
      <c r="C180" s="11"/>
      <c r="D180" s="7" t="s">
        <v>23</v>
      </c>
      <c r="E180" s="42" t="s">
        <v>67</v>
      </c>
      <c r="F180" s="43">
        <v>40</v>
      </c>
      <c r="G180" s="43">
        <v>3.04</v>
      </c>
      <c r="H180" s="43">
        <v>0.32</v>
      </c>
      <c r="I180" s="43">
        <v>19.440000000000001</v>
      </c>
      <c r="J180" s="43">
        <v>95.2</v>
      </c>
      <c r="K180" s="44">
        <v>569</v>
      </c>
      <c r="L180" s="43">
        <v>3.12</v>
      </c>
    </row>
    <row r="181" spans="1:12" ht="15" x14ac:dyDescent="0.25">
      <c r="A181" s="23"/>
      <c r="B181" s="15"/>
      <c r="C181" s="11"/>
      <c r="D181" s="7" t="s">
        <v>24</v>
      </c>
      <c r="E181" s="42" t="s">
        <v>112</v>
      </c>
      <c r="F181" s="43">
        <v>100</v>
      </c>
      <c r="G181" s="43">
        <v>0.8</v>
      </c>
      <c r="H181" s="43">
        <v>0.3</v>
      </c>
      <c r="I181" s="43">
        <v>8.1</v>
      </c>
      <c r="J181" s="43">
        <v>40</v>
      </c>
      <c r="K181" s="44">
        <v>595</v>
      </c>
      <c r="L181" s="43">
        <v>21.6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550</v>
      </c>
      <c r="G184" s="19">
        <f t="shared" ref="G184:J184" si="84">SUM(G177:G183)</f>
        <v>16.149999999999999</v>
      </c>
      <c r="H184" s="19">
        <f t="shared" si="84"/>
        <v>14.860000000000001</v>
      </c>
      <c r="I184" s="19">
        <f t="shared" si="84"/>
        <v>89.059999999999988</v>
      </c>
      <c r="J184" s="19">
        <f t="shared" si="84"/>
        <v>577.21</v>
      </c>
      <c r="K184" s="25"/>
      <c r="L184" s="19">
        <f t="shared" ref="L184" si="85">SUM(L177:L183)</f>
        <v>49.540000000000006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72</v>
      </c>
      <c r="F185" s="43">
        <v>60</v>
      </c>
      <c r="G185" s="43">
        <v>0.81</v>
      </c>
      <c r="H185" s="43">
        <v>3.65</v>
      </c>
      <c r="I185" s="43">
        <v>4.72</v>
      </c>
      <c r="J185" s="43">
        <v>53.91</v>
      </c>
      <c r="K185" s="44">
        <v>429</v>
      </c>
      <c r="L185" s="43">
        <v>1.81</v>
      </c>
    </row>
    <row r="186" spans="1:12" ht="15" x14ac:dyDescent="0.25">
      <c r="A186" s="23"/>
      <c r="B186" s="15"/>
      <c r="C186" s="11"/>
      <c r="D186" s="7" t="s">
        <v>27</v>
      </c>
      <c r="E186" s="42" t="s">
        <v>62</v>
      </c>
      <c r="F186" s="43">
        <v>200</v>
      </c>
      <c r="G186" s="43">
        <v>2.25</v>
      </c>
      <c r="H186" s="43">
        <v>2.23</v>
      </c>
      <c r="I186" s="43">
        <v>16.73</v>
      </c>
      <c r="J186" s="43">
        <v>97.56</v>
      </c>
      <c r="K186" s="44">
        <v>478</v>
      </c>
      <c r="L186" s="43">
        <v>4.22</v>
      </c>
    </row>
    <row r="187" spans="1:12" ht="15" x14ac:dyDescent="0.25">
      <c r="A187" s="23"/>
      <c r="B187" s="15"/>
      <c r="C187" s="11"/>
      <c r="D187" s="7" t="s">
        <v>28</v>
      </c>
      <c r="E187" s="42" t="s">
        <v>113</v>
      </c>
      <c r="F187" s="43">
        <v>100</v>
      </c>
      <c r="G187" s="43">
        <v>14.42</v>
      </c>
      <c r="H187" s="43">
        <v>19.989999999999998</v>
      </c>
      <c r="I187" s="43">
        <v>2.95</v>
      </c>
      <c r="J187" s="43">
        <v>113.6</v>
      </c>
      <c r="K187" s="44">
        <v>662</v>
      </c>
      <c r="L187" s="43">
        <v>24.22</v>
      </c>
    </row>
    <row r="188" spans="1:12" ht="15" x14ac:dyDescent="0.25">
      <c r="A188" s="23"/>
      <c r="B188" s="15"/>
      <c r="C188" s="11"/>
      <c r="D188" s="7" t="s">
        <v>29</v>
      </c>
      <c r="E188" s="42" t="s">
        <v>114</v>
      </c>
      <c r="F188" s="43">
        <v>200</v>
      </c>
      <c r="G188" s="43">
        <v>11.18</v>
      </c>
      <c r="H188" s="43">
        <v>8.14</v>
      </c>
      <c r="I188" s="43">
        <v>55.02</v>
      </c>
      <c r="J188" s="43">
        <v>343.82</v>
      </c>
      <c r="K188" s="44">
        <v>704</v>
      </c>
      <c r="L188" s="43">
        <v>10.42</v>
      </c>
    </row>
    <row r="189" spans="1:12" ht="15" x14ac:dyDescent="0.25">
      <c r="A189" s="23"/>
      <c r="B189" s="15"/>
      <c r="C189" s="11"/>
      <c r="D189" s="7" t="s">
        <v>30</v>
      </c>
      <c r="E189" s="42" t="s">
        <v>85</v>
      </c>
      <c r="F189" s="43">
        <v>200</v>
      </c>
      <c r="G189" s="43">
        <v>0.16</v>
      </c>
      <c r="H189" s="43">
        <v>0.16</v>
      </c>
      <c r="I189" s="43">
        <v>27.87</v>
      </c>
      <c r="J189" s="43">
        <v>108.96</v>
      </c>
      <c r="K189" s="44">
        <v>721</v>
      </c>
      <c r="L189" s="43">
        <v>8.48</v>
      </c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77</v>
      </c>
      <c r="F191" s="43">
        <v>40</v>
      </c>
      <c r="G191" s="43">
        <v>2.92</v>
      </c>
      <c r="H191" s="43">
        <v>0.52</v>
      </c>
      <c r="I191" s="43">
        <v>14.2</v>
      </c>
      <c r="J191" s="43">
        <v>75.599999999999994</v>
      </c>
      <c r="K191" s="44">
        <v>571</v>
      </c>
      <c r="L191" s="43">
        <v>2.6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800</v>
      </c>
      <c r="G194" s="19">
        <f t="shared" ref="G194:J194" si="86">SUM(G185:G193)</f>
        <v>31.740000000000002</v>
      </c>
      <c r="H194" s="19">
        <f t="shared" si="86"/>
        <v>34.69</v>
      </c>
      <c r="I194" s="19">
        <f t="shared" si="86"/>
        <v>121.49000000000001</v>
      </c>
      <c r="J194" s="19">
        <f t="shared" si="86"/>
        <v>793.45</v>
      </c>
      <c r="K194" s="25"/>
      <c r="L194" s="19">
        <f t="shared" ref="L194" si="87">SUM(L185:L193)</f>
        <v>51.750000000000007</v>
      </c>
    </row>
    <row r="195" spans="1:12" ht="15" x14ac:dyDescent="0.2">
      <c r="A195" s="29">
        <f>A177</f>
        <v>2</v>
      </c>
      <c r="B195" s="30">
        <f>B177</f>
        <v>5</v>
      </c>
      <c r="C195" s="63" t="s">
        <v>4</v>
      </c>
      <c r="D195" s="64"/>
      <c r="E195" s="31"/>
      <c r="F195" s="32">
        <f>F184+F194</f>
        <v>1350</v>
      </c>
      <c r="G195" s="32">
        <f t="shared" ref="G195" si="88">G184+G194</f>
        <v>47.89</v>
      </c>
      <c r="H195" s="32">
        <f t="shared" ref="H195" si="89">H184+H194</f>
        <v>49.55</v>
      </c>
      <c r="I195" s="32">
        <f t="shared" ref="I195" si="90">I184+I194</f>
        <v>210.55</v>
      </c>
      <c r="J195" s="32">
        <f t="shared" ref="J195:L195" si="91">J184+J194</f>
        <v>1370.66</v>
      </c>
      <c r="K195" s="32"/>
      <c r="L195" s="32">
        <f t="shared" si="91"/>
        <v>101.29000000000002</v>
      </c>
    </row>
    <row r="196" spans="1:12" x14ac:dyDescent="0.2">
      <c r="A196" s="27"/>
      <c r="B196" s="28"/>
      <c r="C196" s="65" t="s">
        <v>5</v>
      </c>
      <c r="D196" s="65"/>
      <c r="E196" s="65"/>
      <c r="F196" s="34">
        <f>(F24+F43+F62+F81+F100+F119+F138+F157+F176+F195)/(IF(F24=0,0,1)+IF(F43=0,0,1)+IF(F62=0,0,1)+IF(F81=0,0,1)+IF(F100=0,0,1)+IF(F119=0,0,1)+IF(F138=0,0,1)+IF(F157=0,0,1)+IF(F176=0,0,1)+IF(F195=0,0,1))</f>
        <v>1302.5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41.945999999999998</v>
      </c>
      <c r="H196" s="34">
        <f t="shared" si="92"/>
        <v>47.230000000000004</v>
      </c>
      <c r="I196" s="34">
        <f t="shared" si="92"/>
        <v>181.17799999999997</v>
      </c>
      <c r="J196" s="34">
        <f t="shared" si="92"/>
        <v>1329.038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113.03800000000001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Директор_БШ</cp:lastModifiedBy>
  <dcterms:created xsi:type="dcterms:W3CDTF">2022-05-16T14:23:56Z</dcterms:created>
  <dcterms:modified xsi:type="dcterms:W3CDTF">2024-03-05T12:55:36Z</dcterms:modified>
</cp:coreProperties>
</file>