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'стр.1_4'!$A$1:$FO$344</definedName>
    <definedName name="_xlnm.Print_Area" localSheetId="1">'стр.5_6'!$A$1:$FF$61</definedName>
  </definedNames>
  <calcPr fullCalcOnLoad="1"/>
</workbook>
</file>

<file path=xl/sharedStrings.xml><?xml version="1.0" encoding="utf-8"?>
<sst xmlns="http://schemas.openxmlformats.org/spreadsheetml/2006/main" count="1291" uniqueCount="344">
  <si>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</si>
  <si>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</si>
  <si>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</si>
  <si>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</si>
  <si>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</si>
  <si>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</si>
  <si>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</si>
  <si>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</si>
  <si>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</si>
  <si>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</si>
  <si>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</si>
  <si>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</si>
  <si>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</si>
  <si>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</si>
  <si>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</si>
  <si>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</si>
  <si>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</si>
  <si>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</si>
  <si>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</si>
  <si>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</si>
  <si>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</si>
  <si>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</si>
  <si>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</si>
  <si>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</si>
  <si>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</si>
  <si>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</si>
  <si>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ОКЕИ</t>
  </si>
  <si>
    <t>383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</si>
  <si>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</si>
  <si>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</si>
  <si>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</si>
  <si>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</si>
  <si>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</si>
  <si>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</si>
  <si>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</si>
  <si>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</si>
  <si>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</si>
  <si>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</si>
  <si>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</si>
  <si>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</si>
  <si>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</si>
  <si>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</si>
  <si>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</si>
  <si>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</si>
  <si>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</si>
  <si>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</si>
  <si>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</si>
  <si>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</si>
  <si>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</si>
  <si>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</si>
  <si>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</si>
  <si>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</si>
  <si>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</si>
  <si>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</si>
  <si>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</si>
  <si>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</si>
  <si>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</si>
  <si>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</si>
  <si>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</si>
  <si>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</si>
  <si>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</si>
  <si>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</si>
  <si>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</si>
  <si>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</si>
  <si>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</si>
  <si>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</si>
  <si>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</si>
  <si>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</si>
  <si>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</si>
  <si>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</si>
  <si>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</si>
  <si>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</si>
  <si>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</si>
  <si>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</si>
  <si>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</si>
  <si>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</si>
  <si>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</si>
  <si>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</si>
  <si>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</si>
  <si>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</si>
  <si>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</si>
  <si>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</si>
  <si>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</si>
  <si>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</si>
  <si>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</si>
  <si>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</si>
  <si>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</si>
  <si>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</si>
  <si>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</si>
  <si>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</si>
  <si>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</si>
  <si>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</si>
  <si>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</si>
  <si>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</si>
  <si>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</si>
  <si>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</si>
  <si>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</si>
  <si>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</si>
  <si>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</si>
  <si>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</si>
  <si>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</si>
  <si>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</si>
  <si>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</si>
  <si>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</si>
  <si>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</si>
  <si>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</si>
  <si>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</si>
  <si>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</si>
  <si>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</si>
  <si>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</si>
  <si>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</si>
  <si>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</si>
  <si>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</si>
  <si>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</si>
  <si>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</si>
  <si>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</si>
  <si>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</si>
  <si>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</si>
  <si>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</si>
  <si>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</si>
  <si>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</si>
  <si>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</si>
  <si>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</si>
  <si>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</si>
  <si>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</si>
  <si>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</si>
  <si>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</si>
  <si>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</si>
  <si>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</si>
  <si>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</si>
  <si>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</si>
  <si>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</si>
  <si>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</si>
  <si>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</si>
  <si>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2420</t>
  </si>
  <si>
    <t>862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</si>
  <si>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</si>
  <si>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</si>
  <si>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</si>
  <si>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</si>
  <si>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</si>
  <si>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</si>
  <si>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</si>
  <si>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</si>
  <si>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</si>
  <si>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</si>
  <si>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</si>
  <si>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</si>
  <si>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</si>
  <si>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</si>
  <si>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</si>
  <si>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</si>
  <si>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</si>
  <si>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</si>
  <si>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</si>
  <si>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</si>
  <si>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</si>
  <si>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</si>
  <si>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</si>
  <si>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</si>
  <si>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</si>
  <si>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</si>
  <si>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</si>
  <si>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</si>
  <si>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</si>
  <si>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</si>
  <si>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</si>
  <si>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</si>
  <si>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</si>
  <si>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</si>
  <si>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из них:
возврат в бюджет средств субсидии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</si>
  <si>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</si>
  <si>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</si>
  <si>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</si>
  <si>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</si>
  <si>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</si>
  <si>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</si>
  <si>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</si>
  <si>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</si>
  <si>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</si>
  <si>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</si>
  <si>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</si>
  <si>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</si>
  <si>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</si>
  <si>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</si>
  <si>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</si>
  <si>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</si>
  <si>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</si>
  <si>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</si>
  <si>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</si>
  <si>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</si>
  <si>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</si>
  <si>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</si>
  <si>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</si>
  <si>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</si>
  <si>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</si>
  <si>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</si>
  <si>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</si>
  <si>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</si>
  <si>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</si>
  <si>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</si>
  <si>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</si>
  <si>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</si>
  <si>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</si>
  <si>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</si>
  <si>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</si>
  <si>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</si>
  <si>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</si>
  <si>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</si>
  <si>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</si>
  <si>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</si>
  <si>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</si>
  <si>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</si>
  <si>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</si>
  <si>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</si>
  <si>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</si>
  <si>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</si>
  <si>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</si>
  <si>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</si>
  <si>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</si>
  <si>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</si>
  <si>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</si>
  <si>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</si>
  <si>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</si>
  <si>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</si>
  <si>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</si>
  <si>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</si>
  <si>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</si>
  <si>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</si>
  <si>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</si>
  <si>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</si>
  <si>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</si>
  <si>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</si>
  <si>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</si>
  <si>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субсидии на иные цели</t>
  </si>
  <si>
    <t>Х</t>
  </si>
  <si>
    <t>1230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</si>
  <si>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</si>
  <si>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247</t>
  </si>
  <si>
    <t>средства, от приносящей доход деятельности</t>
  </si>
  <si>
    <t>из них: 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</si>
  <si>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</si>
  <si>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</si>
  <si>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</si>
  <si>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</si>
  <si>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</si>
  <si>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лекарственных препаратов</t>
  </si>
  <si>
    <t>увеличение стоимости продукттов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</si>
  <si>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</si>
  <si>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</si>
  <si>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</si>
  <si>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</si>
  <si>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запасов однократного применения</t>
  </si>
  <si>
    <t>24</t>
  </si>
  <si>
    <t>2024</t>
  </si>
  <si>
    <t>25</t>
  </si>
  <si>
    <t>2025</t>
  </si>
  <si>
    <t>Отдел образования, молодежной политики и спорта администрации Порецкого муниципального округа Чувашской Республики</t>
  </si>
  <si>
    <t>Утверждено</t>
  </si>
  <si>
    <t>(наименование органа - учредителя(учреждения))</t>
  </si>
  <si>
    <t>руководитель</t>
  </si>
  <si>
    <t>По ОКПО</t>
  </si>
  <si>
    <t>Глава по БК</t>
  </si>
  <si>
    <t>Наименование муниципального учреждения</t>
  </si>
  <si>
    <t>Наименование органа , осуществляющего функции и полномочия учредителя</t>
  </si>
  <si>
    <t>Адрес фактического местонахождения муниципального учреждения</t>
  </si>
  <si>
    <t>Объем финансового обеспечения, рублей ( точностью до двух знаков после запятой - 0,00)</t>
  </si>
  <si>
    <t>Код цели</t>
  </si>
  <si>
    <t>9</t>
  </si>
  <si>
    <t>1410</t>
  </si>
  <si>
    <t>в том числе целевые субсидии</t>
  </si>
  <si>
    <t>1420</t>
  </si>
  <si>
    <t>Субсидии на финансовое обеспечение выполнения государственного (муниципального) задания</t>
  </si>
  <si>
    <t>в том числе: на выплаты по оплате труда</t>
  </si>
  <si>
    <t>расходы на 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</si>
  <si>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</si>
  <si>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</si>
  <si>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</si>
  <si>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</si>
  <si>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гранты, предоставляемые автономным учреждениям</t>
  </si>
  <si>
    <t>613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</si>
  <si>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</si>
  <si>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</si>
  <si>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</si>
  <si>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гранты, предоставляемые другим организациям и физическим лицам</t>
  </si>
  <si>
    <t>2440</t>
  </si>
  <si>
    <t>Взносы в международные организации</t>
  </si>
  <si>
    <t>2450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</si>
  <si>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</si>
  <si>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2260</t>
  </si>
  <si>
    <t>в том числе:
закупку научно-исследовательских и опытно-конструкторских работ технологических работ</t>
  </si>
  <si>
    <t>33000</t>
  </si>
  <si>
    <t>33010</t>
  </si>
  <si>
    <t>33020</t>
  </si>
  <si>
    <t>33030</t>
  </si>
  <si>
    <t>44000</t>
  </si>
  <si>
    <t>44010</t>
  </si>
  <si>
    <t>Субсидии предоставляемые в соответствии с абзацем вторым пункта 1 статьи 78.1 Бюджетного кодекса Российской Федерации</t>
  </si>
  <si>
    <t>22160</t>
  </si>
  <si>
    <t>22410</t>
  </si>
  <si>
    <t>22420</t>
  </si>
  <si>
    <t>22430</t>
  </si>
  <si>
    <t>22440</t>
  </si>
  <si>
    <t>22450</t>
  </si>
  <si>
    <t>22460</t>
  </si>
  <si>
    <t>из них:</t>
  </si>
  <si>
    <t>Субсидии на осуществление капитальных вложений:</t>
  </si>
  <si>
    <t>Средства обязательного медецинского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</si>
  <si>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</si>
  <si>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4.1</t>
  </si>
  <si>
    <t>Код бюджетной классификации Российской Федерации</t>
  </si>
  <si>
    <t>Сумма, рублей (с точностью до двух знаков после запятой- 0,00)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</si>
  <si>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</si>
  <si>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1.3.1</t>
  </si>
  <si>
    <t>в том числе: в соответствии с Федеральным законом №44-ФЗ</t>
  </si>
  <si>
    <t>26310</t>
  </si>
  <si>
    <t>26310.1</t>
  </si>
  <si>
    <t>1.3.2</t>
  </si>
  <si>
    <t>в соответствии с Федеральным законом №223-ФЗ</t>
  </si>
  <si>
    <t>26320</t>
  </si>
  <si>
    <t>26421.1</t>
  </si>
  <si>
    <t>26430.1</t>
  </si>
  <si>
    <t>26451.1</t>
  </si>
  <si>
    <t>Раздел 3. Сведения о средствах, поступающих во временное распоряжение учреждения (подразделения) на очередной финансовый год 202_____ г.</t>
  </si>
  <si>
    <t>Сумма, рублей ( с точностью до двух знаков после запятой - 0,00)</t>
  </si>
  <si>
    <t>Остаток средств на начало года</t>
  </si>
  <si>
    <t>Остаток средств на конец года</t>
  </si>
  <si>
    <t>010</t>
  </si>
  <si>
    <t>020</t>
  </si>
  <si>
    <t>Поступление</t>
  </si>
  <si>
    <t>030</t>
  </si>
  <si>
    <t>Выбытие</t>
  </si>
  <si>
    <t>040</t>
  </si>
  <si>
    <t>2026</t>
  </si>
  <si>
    <t>974</t>
  </si>
  <si>
    <t>МБОУ "Кудеихинская СОШ"</t>
  </si>
  <si>
    <t>Архипова М.В.</t>
  </si>
  <si>
    <t xml:space="preserve">Муниципальное бюджетное общеобразовательное учреждение "Кудеихинская СОШ" </t>
  </si>
  <si>
    <t>с. Кудеиха, ул. Советская, д. 58</t>
  </si>
  <si>
    <t>План финансово-хозяйственной деятельности бюджетного (автономного) учреждения Порецкого муниципального округа на 2024 г</t>
  </si>
  <si>
    <t>26</t>
  </si>
  <si>
    <t>27</t>
  </si>
  <si>
    <t>декабря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</si>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</sst>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9"/>
      <color indexed="10"/>
      <name val="Arial Cyr"/>
      <family val="0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9"/>
      <color rgb="FFFF0000"/>
      <name val="Arial Cyr"/>
      <family val="0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9"/>
      <color rgb="FFFF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61" fillId="0" borderId="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wrapText="1" indent="4"/>
    </xf>
    <xf numFmtId="0" fontId="1" fillId="0" borderId="0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/>
    </xf>
    <xf numFmtId="0" fontId="63" fillId="0" borderId="13" xfId="0" applyNumberFormat="1" applyFont="1" applyBorder="1" applyAlignment="1">
      <alignment horizontal="center" vertical="top"/>
    </xf>
    <xf numFmtId="0" fontId="64" fillId="0" borderId="13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64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63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6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top"/>
    </xf>
    <xf numFmtId="0" fontId="64" fillId="0" borderId="13" xfId="0" applyNumberFormat="1" applyFont="1" applyBorder="1" applyAlignment="1">
      <alignment horizontal="center"/>
    </xf>
    <xf numFmtId="49" fontId="65" fillId="0" borderId="13" xfId="0" applyNumberFormat="1" applyFont="1" applyBorder="1" applyAlignment="1">
      <alignment horizontal="center"/>
    </xf>
    <xf numFmtId="0" fontId="64" fillId="0" borderId="13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top"/>
    </xf>
    <xf numFmtId="0" fontId="63" fillId="0" borderId="16" xfId="0" applyNumberFormat="1" applyFont="1" applyBorder="1" applyAlignment="1">
      <alignment horizontal="center" vertical="top"/>
    </xf>
    <xf numFmtId="0" fontId="6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4" fillId="33" borderId="13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/>
    </xf>
    <xf numFmtId="0" fontId="6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49" fontId="66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/>
    </xf>
    <xf numFmtId="0" fontId="64" fillId="0" borderId="13" xfId="0" applyNumberFormat="1" applyFont="1" applyBorder="1" applyAlignment="1">
      <alignment horizontal="center" vertical="top"/>
    </xf>
    <xf numFmtId="49" fontId="64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/>
    </xf>
    <xf numFmtId="49" fontId="64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177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left"/>
    </xf>
    <xf numFmtId="0" fontId="63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63" fillId="0" borderId="13" xfId="0" applyNumberFormat="1" applyFont="1" applyBorder="1" applyAlignment="1">
      <alignment horizontal="center" vertical="top"/>
    </xf>
    <xf numFmtId="0" fontId="63" fillId="0" borderId="20" xfId="0" applyNumberFormat="1" applyFont="1" applyBorder="1" applyAlignment="1">
      <alignment horizontal="left"/>
    </xf>
    <xf numFmtId="0" fontId="63" fillId="0" borderId="17" xfId="0" applyNumberFormat="1" applyFont="1" applyBorder="1" applyAlignment="1">
      <alignment horizontal="center" vertical="top"/>
    </xf>
    <xf numFmtId="0" fontId="63" fillId="0" borderId="16" xfId="0" applyNumberFormat="1" applyFont="1" applyBorder="1" applyAlignment="1">
      <alignment horizontal="center" vertical="top"/>
    </xf>
    <xf numFmtId="0" fontId="63" fillId="0" borderId="19" xfId="0" applyNumberFormat="1" applyFont="1" applyBorder="1" applyAlignment="1">
      <alignment horizontal="center" vertical="top"/>
    </xf>
    <xf numFmtId="0" fontId="64" fillId="0" borderId="13" xfId="0" applyNumberFormat="1" applyFont="1" applyBorder="1" applyAlignment="1">
      <alignment horizontal="center" vertical="top"/>
    </xf>
    <xf numFmtId="0" fontId="63" fillId="0" borderId="17" xfId="0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19" xfId="0" applyNumberFormat="1" applyFont="1" applyBorder="1" applyAlignment="1">
      <alignment horizontal="left"/>
    </xf>
    <xf numFmtId="0" fontId="63" fillId="0" borderId="13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4" fillId="0" borderId="13" xfId="0" applyNumberFormat="1" applyFont="1" applyBorder="1" applyAlignment="1">
      <alignment horizontal="left"/>
    </xf>
    <xf numFmtId="4" fontId="63" fillId="0" borderId="17" xfId="0" applyNumberFormat="1" applyFont="1" applyBorder="1" applyAlignment="1">
      <alignment horizontal="center" vertical="center"/>
    </xf>
    <xf numFmtId="4" fontId="63" fillId="0" borderId="16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63" fillId="0" borderId="17" xfId="0" applyNumberFormat="1" applyFont="1" applyBorder="1" applyAlignment="1">
      <alignment horizontal="right" vertical="center"/>
    </xf>
    <xf numFmtId="4" fontId="64" fillId="0" borderId="16" xfId="0" applyNumberFormat="1" applyFont="1" applyBorder="1" applyAlignment="1">
      <alignment horizontal="right" vertical="center"/>
    </xf>
    <xf numFmtId="4" fontId="64" fillId="0" borderId="19" xfId="0" applyNumberFormat="1" applyFont="1" applyBorder="1" applyAlignment="1">
      <alignment horizontal="right" vertical="center"/>
    </xf>
    <xf numFmtId="49" fontId="63" fillId="0" borderId="21" xfId="0" applyNumberFormat="1" applyFont="1" applyBorder="1" applyAlignment="1">
      <alignment horizontal="center"/>
    </xf>
    <xf numFmtId="49" fontId="63" fillId="0" borderId="16" xfId="0" applyNumberFormat="1" applyFont="1" applyBorder="1" applyAlignment="1">
      <alignment horizontal="center"/>
    </xf>
    <xf numFmtId="49" fontId="63" fillId="0" borderId="1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" fontId="61" fillId="0" borderId="17" xfId="0" applyNumberFormat="1" applyFont="1" applyBorder="1" applyAlignment="1">
      <alignment horizontal="center"/>
    </xf>
    <xf numFmtId="4" fontId="67" fillId="0" borderId="16" xfId="0" applyNumberFormat="1" applyFont="1" applyBorder="1" applyAlignment="1">
      <alignment horizontal="center"/>
    </xf>
    <xf numFmtId="4" fontId="67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7" fillId="0" borderId="22" xfId="0" applyNumberFormat="1" applyFont="1" applyBorder="1" applyAlignment="1">
      <alignment horizontal="left" wrapText="1" indent="3"/>
    </xf>
    <xf numFmtId="0" fontId="7" fillId="0" borderId="12" xfId="0" applyNumberFormat="1" applyFont="1" applyBorder="1" applyAlignment="1">
      <alignment horizontal="left" indent="3"/>
    </xf>
    <xf numFmtId="0" fontId="7" fillId="0" borderId="10" xfId="0" applyNumberFormat="1" applyFont="1" applyBorder="1" applyAlignment="1">
      <alignment horizontal="left" indent="3"/>
    </xf>
    <xf numFmtId="49" fontId="7" fillId="0" borderId="2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68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77" fontId="7" fillId="0" borderId="17" xfId="0" applyNumberFormat="1" applyFont="1" applyBorder="1" applyAlignment="1">
      <alignment horizontal="center"/>
    </xf>
    <xf numFmtId="177" fontId="7" fillId="0" borderId="16" xfId="0" applyNumberFormat="1" applyFont="1" applyBorder="1" applyAlignment="1">
      <alignment horizontal="center"/>
    </xf>
    <xf numFmtId="177" fontId="7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68" fillId="0" borderId="17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 wrapText="1" indent="1"/>
    </xf>
    <xf numFmtId="0" fontId="7" fillId="0" borderId="16" xfId="0" applyNumberFormat="1" applyFont="1" applyBorder="1" applyAlignment="1">
      <alignment horizontal="left" indent="1"/>
    </xf>
    <xf numFmtId="0" fontId="7" fillId="0" borderId="20" xfId="0" applyNumberFormat="1" applyFont="1" applyBorder="1" applyAlignment="1">
      <alignment horizontal="left" indent="1"/>
    </xf>
    <xf numFmtId="0" fontId="1" fillId="0" borderId="17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20" xfId="0" applyNumberFormat="1" applyFont="1" applyBorder="1" applyAlignment="1">
      <alignment horizontal="left" indent="1"/>
    </xf>
    <xf numFmtId="0" fontId="1" fillId="0" borderId="17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4" fontId="68" fillId="0" borderId="17" xfId="0" applyNumberFormat="1" applyFont="1" applyBorder="1" applyAlignment="1">
      <alignment horizontal="center" vertical="center"/>
    </xf>
    <xf numFmtId="4" fontId="64" fillId="0" borderId="16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66" fillId="0" borderId="17" xfId="0" applyNumberFormat="1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0" fontId="65" fillId="0" borderId="2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wrapText="1" indent="3"/>
    </xf>
    <xf numFmtId="4" fontId="63" fillId="0" borderId="31" xfId="0" applyNumberFormat="1" applyFont="1" applyBorder="1" applyAlignment="1">
      <alignment horizontal="right" vertical="center"/>
    </xf>
    <xf numFmtId="4" fontId="64" fillId="0" borderId="32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left" indent="4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3" fillId="0" borderId="13" xfId="0" applyNumberFormat="1" applyFont="1" applyBorder="1" applyAlignment="1">
      <alignment horizontal="center" vertical="center"/>
    </xf>
    <xf numFmtId="0" fontId="64" fillId="0" borderId="1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indent="3"/>
    </xf>
    <xf numFmtId="4" fontId="68" fillId="0" borderId="16" xfId="0" applyNumberFormat="1" applyFont="1" applyBorder="1" applyAlignment="1">
      <alignment horizontal="center" vertical="center"/>
    </xf>
    <xf numFmtId="4" fontId="68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wrapText="1" indent="2"/>
    </xf>
    <xf numFmtId="0" fontId="7" fillId="0" borderId="16" xfId="0" applyNumberFormat="1" applyFont="1" applyBorder="1" applyAlignment="1">
      <alignment horizontal="left" indent="2"/>
    </xf>
    <xf numFmtId="0" fontId="7" fillId="0" borderId="20" xfId="0" applyNumberFormat="1" applyFont="1" applyBorder="1" applyAlignment="1">
      <alignment horizontal="left" indent="2"/>
    </xf>
    <xf numFmtId="49" fontId="69" fillId="0" borderId="13" xfId="0" applyNumberFormat="1" applyFont="1" applyBorder="1" applyAlignment="1">
      <alignment horizontal="center"/>
    </xf>
    <xf numFmtId="49" fontId="65" fillId="0" borderId="13" xfId="0" applyNumberFormat="1" applyFont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 wrapText="1"/>
    </xf>
    <xf numFmtId="0" fontId="12" fillId="33" borderId="16" xfId="0" applyNumberFormat="1" applyFont="1" applyFill="1" applyBorder="1" applyAlignment="1">
      <alignment horizontal="center" wrapText="1"/>
    </xf>
    <xf numFmtId="0" fontId="12" fillId="33" borderId="20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63" fillId="33" borderId="13" xfId="0" applyNumberFormat="1" applyFont="1" applyFill="1" applyBorder="1" applyAlignment="1">
      <alignment horizontal="center" vertical="top"/>
    </xf>
    <xf numFmtId="4" fontId="5" fillId="33" borderId="17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4" fontId="61" fillId="0" borderId="13" xfId="0" applyNumberFormat="1" applyFont="1" applyBorder="1" applyAlignment="1">
      <alignment horizontal="center"/>
    </xf>
    <xf numFmtId="4" fontId="67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" fontId="70" fillId="0" borderId="17" xfId="0" applyNumberFormat="1" applyFont="1" applyBorder="1" applyAlignment="1">
      <alignment horizontal="center"/>
    </xf>
    <xf numFmtId="4" fontId="71" fillId="0" borderId="16" xfId="0" applyNumberFormat="1" applyFont="1" applyBorder="1" applyAlignment="1">
      <alignment horizontal="right" vertical="center"/>
    </xf>
    <xf numFmtId="4" fontId="71" fillId="0" borderId="19" xfId="0" applyNumberFormat="1" applyFont="1" applyBorder="1" applyAlignment="1">
      <alignment horizontal="right" vertical="center"/>
    </xf>
    <xf numFmtId="4" fontId="63" fillId="34" borderId="17" xfId="0" applyNumberFormat="1" applyFont="1" applyFill="1" applyBorder="1" applyAlignment="1">
      <alignment horizontal="right" vertical="center"/>
    </xf>
    <xf numFmtId="4" fontId="64" fillId="34" borderId="16" xfId="0" applyNumberFormat="1" applyFont="1" applyFill="1" applyBorder="1" applyAlignment="1">
      <alignment horizontal="right" vertical="center"/>
    </xf>
    <xf numFmtId="4" fontId="64" fillId="34" borderId="19" xfId="0" applyNumberFormat="1" applyFont="1" applyFill="1" applyBorder="1" applyAlignment="1">
      <alignment horizontal="right" vertical="center"/>
    </xf>
    <xf numFmtId="4" fontId="68" fillId="33" borderId="17" xfId="0" applyNumberFormat="1" applyFont="1" applyFill="1" applyBorder="1" applyAlignment="1">
      <alignment horizontal="center" vertical="center"/>
    </xf>
    <xf numFmtId="4" fontId="68" fillId="33" borderId="16" xfId="0" applyNumberFormat="1" applyFont="1" applyFill="1" applyBorder="1" applyAlignment="1">
      <alignment horizontal="center" vertical="center"/>
    </xf>
    <xf numFmtId="4" fontId="68" fillId="33" borderId="19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63" fillId="33" borderId="17" xfId="0" applyNumberFormat="1" applyFont="1" applyFill="1" applyBorder="1" applyAlignment="1">
      <alignment horizontal="center" vertical="top"/>
    </xf>
    <xf numFmtId="0" fontId="63" fillId="33" borderId="16" xfId="0" applyNumberFormat="1" applyFont="1" applyFill="1" applyBorder="1" applyAlignment="1">
      <alignment horizontal="center" vertical="top"/>
    </xf>
    <xf numFmtId="0" fontId="63" fillId="33" borderId="19" xfId="0" applyNumberFormat="1" applyFont="1" applyFill="1" applyBorder="1" applyAlignment="1">
      <alignment horizontal="center" vertical="top"/>
    </xf>
    <xf numFmtId="4" fontId="63" fillId="0" borderId="13" xfId="0" applyNumberFormat="1" applyFont="1" applyBorder="1" applyAlignment="1">
      <alignment horizontal="center" vertical="center"/>
    </xf>
    <xf numFmtId="4" fontId="63" fillId="0" borderId="13" xfId="0" applyNumberFormat="1" applyFont="1" applyBorder="1" applyAlignment="1">
      <alignment horizontal="right" vertical="center"/>
    </xf>
    <xf numFmtId="4" fontId="64" fillId="0" borderId="1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49" fontId="63" fillId="0" borderId="13" xfId="0" applyNumberFormat="1" applyFont="1" applyBorder="1" applyAlignment="1">
      <alignment horizontal="center"/>
    </xf>
    <xf numFmtId="49" fontId="64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3" fillId="0" borderId="16" xfId="0" applyNumberFormat="1" applyFont="1" applyBorder="1" applyAlignment="1">
      <alignment horizontal="left"/>
    </xf>
    <xf numFmtId="49" fontId="64" fillId="0" borderId="16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64" fillId="0" borderId="18" xfId="0" applyNumberFormat="1" applyFont="1" applyBorder="1" applyAlignment="1">
      <alignment horizontal="center" vertical="top"/>
    </xf>
    <xf numFmtId="0" fontId="64" fillId="0" borderId="37" xfId="0" applyNumberFormat="1" applyFont="1" applyBorder="1" applyAlignment="1">
      <alignment horizontal="center" vertical="top"/>
    </xf>
    <xf numFmtId="4" fontId="63" fillId="0" borderId="27" xfId="0" applyNumberFormat="1" applyFont="1" applyBorder="1" applyAlignment="1">
      <alignment horizontal="right" vertical="center"/>
    </xf>
    <xf numFmtId="4" fontId="64" fillId="0" borderId="15" xfId="0" applyNumberFormat="1" applyFont="1" applyBorder="1" applyAlignment="1">
      <alignment horizontal="right" vertical="center"/>
    </xf>
    <xf numFmtId="4" fontId="64" fillId="0" borderId="26" xfId="0" applyNumberFormat="1" applyFont="1" applyBorder="1" applyAlignment="1">
      <alignment horizontal="right" vertical="center"/>
    </xf>
    <xf numFmtId="4" fontId="63" fillId="0" borderId="27" xfId="0" applyNumberFormat="1" applyFont="1" applyBorder="1" applyAlignment="1">
      <alignment horizontal="center"/>
    </xf>
    <xf numFmtId="4" fontId="64" fillId="0" borderId="15" xfId="0" applyNumberFormat="1" applyFont="1" applyBorder="1" applyAlignment="1">
      <alignment horizontal="center"/>
    </xf>
    <xf numFmtId="4" fontId="64" fillId="0" borderId="38" xfId="0" applyNumberFormat="1" applyFont="1" applyBorder="1" applyAlignment="1">
      <alignment horizontal="center"/>
    </xf>
    <xf numFmtId="4" fontId="63" fillId="0" borderId="17" xfId="0" applyNumberFormat="1" applyFont="1" applyBorder="1" applyAlignment="1">
      <alignment horizontal="center"/>
    </xf>
    <xf numFmtId="4" fontId="64" fillId="0" borderId="16" xfId="0" applyNumberFormat="1" applyFont="1" applyBorder="1" applyAlignment="1">
      <alignment horizontal="center"/>
    </xf>
    <xf numFmtId="4" fontId="64" fillId="0" borderId="20" xfId="0" applyNumberFormat="1" applyFont="1" applyBorder="1" applyAlignment="1">
      <alignment horizontal="center"/>
    </xf>
    <xf numFmtId="4" fontId="68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63" fillId="0" borderId="12" xfId="0" applyNumberFormat="1" applyFont="1" applyBorder="1" applyAlignment="1">
      <alignment horizontal="left"/>
    </xf>
    <xf numFmtId="49" fontId="64" fillId="0" borderId="12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3" fillId="0" borderId="12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2" fillId="0" borderId="12" xfId="0" applyNumberFormat="1" applyFont="1" applyBorder="1" applyAlignment="1">
      <alignment horizontal="center" wrapText="1"/>
    </xf>
    <xf numFmtId="0" fontId="73" fillId="0" borderId="1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63" fillId="0" borderId="12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66" fillId="0" borderId="25" xfId="0" applyNumberFormat="1" applyFont="1" applyBorder="1" applyAlignment="1">
      <alignment horizontal="center"/>
    </xf>
    <xf numFmtId="49" fontId="65" fillId="0" borderId="15" xfId="0" applyNumberFormat="1" applyFont="1" applyBorder="1" applyAlignment="1">
      <alignment horizontal="center"/>
    </xf>
    <xf numFmtId="49" fontId="65" fillId="0" borderId="38" xfId="0" applyNumberFormat="1" applyFont="1" applyBorder="1" applyAlignment="1">
      <alignment horizontal="center"/>
    </xf>
    <xf numFmtId="49" fontId="66" fillId="0" borderId="21" xfId="0" applyNumberFormat="1" applyFont="1" applyBorder="1" applyAlignment="1">
      <alignment horizontal="center"/>
    </xf>
    <xf numFmtId="49" fontId="65" fillId="0" borderId="16" xfId="0" applyNumberFormat="1" applyFont="1" applyBorder="1" applyAlignment="1">
      <alignment horizontal="center"/>
    </xf>
    <xf numFmtId="49" fontId="65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66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3" fillId="0" borderId="16" xfId="0" applyNumberFormat="1" applyFont="1" applyFill="1" applyBorder="1" applyAlignment="1">
      <alignment horizontal="left"/>
    </xf>
    <xf numFmtId="49" fontId="64" fillId="0" borderId="16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" fontId="63" fillId="0" borderId="30" xfId="0" applyNumberFormat="1" applyFont="1" applyBorder="1" applyAlignment="1">
      <alignment horizontal="right" vertical="center"/>
    </xf>
    <xf numFmtId="4" fontId="64" fillId="0" borderId="14" xfId="0" applyNumberFormat="1" applyFont="1" applyBorder="1" applyAlignment="1">
      <alignment horizontal="right" vertical="center"/>
    </xf>
    <xf numFmtId="4" fontId="64" fillId="0" borderId="29" xfId="0" applyNumberFormat="1" applyFont="1" applyBorder="1" applyAlignment="1">
      <alignment horizontal="right" vertical="center"/>
    </xf>
    <xf numFmtId="4" fontId="64" fillId="0" borderId="40" xfId="0" applyNumberFormat="1" applyFont="1" applyBorder="1" applyAlignment="1">
      <alignment horizontal="right" vertical="center"/>
    </xf>
    <xf numFmtId="4" fontId="64" fillId="0" borderId="41" xfId="0" applyNumberFormat="1" applyFont="1" applyBorder="1" applyAlignment="1">
      <alignment horizontal="right" vertical="center"/>
    </xf>
    <xf numFmtId="4" fontId="64" fillId="0" borderId="42" xfId="0" applyNumberFormat="1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1"/>
    </xf>
    <xf numFmtId="0" fontId="1" fillId="0" borderId="30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" fontId="63" fillId="0" borderId="30" xfId="0" applyNumberFormat="1" applyFont="1" applyBorder="1" applyAlignment="1">
      <alignment horizontal="center"/>
    </xf>
    <xf numFmtId="4" fontId="64" fillId="0" borderId="14" xfId="0" applyNumberFormat="1" applyFont="1" applyBorder="1" applyAlignment="1">
      <alignment horizontal="center"/>
    </xf>
    <xf numFmtId="4" fontId="64" fillId="0" borderId="44" xfId="0" applyNumberFormat="1" applyFont="1" applyBorder="1" applyAlignment="1">
      <alignment horizontal="center"/>
    </xf>
    <xf numFmtId="4" fontId="64" fillId="0" borderId="40" xfId="0" applyNumberFormat="1" applyFont="1" applyBorder="1" applyAlignment="1">
      <alignment horizontal="center"/>
    </xf>
    <xf numFmtId="4" fontId="64" fillId="0" borderId="41" xfId="0" applyNumberFormat="1" applyFont="1" applyBorder="1" applyAlignment="1">
      <alignment horizontal="center"/>
    </xf>
    <xf numFmtId="4" fontId="64" fillId="0" borderId="45" xfId="0" applyNumberFormat="1" applyFont="1" applyBorder="1" applyAlignment="1">
      <alignment horizontal="center"/>
    </xf>
    <xf numFmtId="4" fontId="63" fillId="34" borderId="27" xfId="0" applyNumberFormat="1" applyFont="1" applyFill="1" applyBorder="1" applyAlignment="1">
      <alignment horizontal="right" vertical="center"/>
    </xf>
    <xf numFmtId="4" fontId="64" fillId="34" borderId="15" xfId="0" applyNumberFormat="1" applyFont="1" applyFill="1" applyBorder="1" applyAlignment="1">
      <alignment horizontal="right" vertical="center"/>
    </xf>
    <xf numFmtId="4" fontId="64" fillId="34" borderId="26" xfId="0" applyNumberFormat="1" applyFont="1" applyFill="1" applyBorder="1" applyAlignment="1">
      <alignment horizontal="right" vertical="center"/>
    </xf>
    <xf numFmtId="0" fontId="63" fillId="0" borderId="13" xfId="0" applyNumberFormat="1" applyFont="1" applyBorder="1" applyAlignment="1">
      <alignment horizontal="center"/>
    </xf>
    <xf numFmtId="0" fontId="64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indent="3"/>
    </xf>
    <xf numFmtId="4" fontId="63" fillId="34" borderId="30" xfId="0" applyNumberFormat="1" applyFont="1" applyFill="1" applyBorder="1" applyAlignment="1">
      <alignment horizontal="right" vertical="center"/>
    </xf>
    <xf numFmtId="4" fontId="64" fillId="34" borderId="14" xfId="0" applyNumberFormat="1" applyFont="1" applyFill="1" applyBorder="1" applyAlignment="1">
      <alignment horizontal="right" vertical="center"/>
    </xf>
    <xf numFmtId="4" fontId="64" fillId="34" borderId="29" xfId="0" applyNumberFormat="1" applyFont="1" applyFill="1" applyBorder="1" applyAlignment="1">
      <alignment horizontal="right" vertical="center"/>
    </xf>
    <xf numFmtId="4" fontId="64" fillId="34" borderId="22" xfId="0" applyNumberFormat="1" applyFont="1" applyFill="1" applyBorder="1" applyAlignment="1">
      <alignment horizontal="right" vertical="center"/>
    </xf>
    <xf numFmtId="4" fontId="64" fillId="34" borderId="12" xfId="0" applyNumberFormat="1" applyFont="1" applyFill="1" applyBorder="1" applyAlignment="1">
      <alignment horizontal="right" vertical="center"/>
    </xf>
    <xf numFmtId="4" fontId="64" fillId="34" borderId="23" xfId="0" applyNumberFormat="1" applyFont="1" applyFill="1" applyBorder="1" applyAlignment="1">
      <alignment horizontal="right" vertical="center"/>
    </xf>
    <xf numFmtId="4" fontId="64" fillId="0" borderId="2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44" xfId="0" applyNumberFormat="1" applyFont="1" applyBorder="1" applyAlignment="1">
      <alignment horizontal="left" indent="2"/>
    </xf>
    <xf numFmtId="49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0" fontId="1" fillId="0" borderId="30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0" fontId="1" fillId="0" borderId="44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" fontId="64" fillId="0" borderId="22" xfId="0" applyNumberFormat="1" applyFont="1" applyBorder="1" applyAlignment="1">
      <alignment horizontal="right" vertical="center"/>
    </xf>
    <xf numFmtId="4" fontId="64" fillId="0" borderId="12" xfId="0" applyNumberFormat="1" applyFont="1" applyBorder="1" applyAlignment="1">
      <alignment horizontal="right" vertical="center"/>
    </xf>
    <xf numFmtId="4" fontId="64" fillId="0" borderId="23" xfId="0" applyNumberFormat="1" applyFont="1" applyBorder="1" applyAlignment="1">
      <alignment horizontal="right" vertical="center"/>
    </xf>
    <xf numFmtId="4" fontId="61" fillId="0" borderId="30" xfId="0" applyNumberFormat="1" applyFont="1" applyBorder="1" applyAlignment="1">
      <alignment horizontal="center"/>
    </xf>
    <xf numFmtId="4" fontId="67" fillId="0" borderId="14" xfId="0" applyNumberFormat="1" applyFont="1" applyBorder="1" applyAlignment="1">
      <alignment horizontal="center"/>
    </xf>
    <xf numFmtId="4" fontId="67" fillId="0" borderId="44" xfId="0" applyNumberFormat="1" applyFont="1" applyBorder="1" applyAlignment="1">
      <alignment horizontal="center"/>
    </xf>
    <xf numFmtId="4" fontId="61" fillId="0" borderId="27" xfId="0" applyNumberFormat="1" applyFont="1" applyBorder="1" applyAlignment="1">
      <alignment horizontal="center"/>
    </xf>
    <xf numFmtId="4" fontId="67" fillId="0" borderId="15" xfId="0" applyNumberFormat="1" applyFont="1" applyBorder="1" applyAlignment="1">
      <alignment horizontal="center"/>
    </xf>
    <xf numFmtId="4" fontId="67" fillId="0" borderId="38" xfId="0" applyNumberFormat="1" applyFont="1" applyBorder="1" applyAlignment="1">
      <alignment horizontal="center"/>
    </xf>
    <xf numFmtId="4" fontId="68" fillId="0" borderId="22" xfId="0" applyNumberFormat="1" applyFont="1" applyBorder="1" applyAlignment="1">
      <alignment horizontal="right" vertical="center"/>
    </xf>
    <xf numFmtId="0" fontId="63" fillId="0" borderId="18" xfId="0" applyNumberFormat="1" applyFont="1" applyBorder="1" applyAlignment="1">
      <alignment horizontal="center" vertical="top"/>
    </xf>
    <xf numFmtId="0" fontId="66" fillId="0" borderId="30" xfId="0" applyNumberFormat="1" applyFont="1" applyBorder="1" applyAlignment="1">
      <alignment horizontal="center"/>
    </xf>
    <xf numFmtId="0" fontId="65" fillId="0" borderId="14" xfId="0" applyNumberFormat="1" applyFont="1" applyBorder="1" applyAlignment="1">
      <alignment horizontal="center"/>
    </xf>
    <xf numFmtId="0" fontId="65" fillId="0" borderId="44" xfId="0" applyNumberFormat="1" applyFont="1" applyBorder="1" applyAlignment="1">
      <alignment horizontal="center"/>
    </xf>
    <xf numFmtId="4" fontId="13" fillId="33" borderId="17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 horizontal="center"/>
    </xf>
    <xf numFmtId="0" fontId="13" fillId="33" borderId="19" xfId="0" applyNumberFormat="1" applyFont="1" applyFill="1" applyBorder="1" applyAlignment="1">
      <alignment horizontal="center"/>
    </xf>
    <xf numFmtId="49" fontId="63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1" fillId="0" borderId="12" xfId="0" applyNumberFormat="1" applyFont="1" applyBorder="1" applyAlignment="1">
      <alignment horizontal="center" wrapText="1"/>
    </xf>
    <xf numFmtId="4" fontId="64" fillId="34" borderId="17" xfId="0" applyNumberFormat="1" applyFont="1" applyFill="1" applyBorder="1" applyAlignment="1">
      <alignment horizontal="center" vertical="center"/>
    </xf>
    <xf numFmtId="4" fontId="64" fillId="34" borderId="16" xfId="0" applyNumberFormat="1" applyFont="1" applyFill="1" applyBorder="1" applyAlignment="1">
      <alignment horizontal="center" vertical="center"/>
    </xf>
    <xf numFmtId="4" fontId="64" fillId="34" borderId="19" xfId="0" applyNumberFormat="1" applyFont="1" applyFill="1" applyBorder="1" applyAlignment="1">
      <alignment horizontal="center" vertical="center"/>
    </xf>
    <xf numFmtId="4" fontId="64" fillId="0" borderId="17" xfId="0" applyNumberFormat="1" applyFont="1" applyBorder="1" applyAlignment="1">
      <alignment horizontal="center"/>
    </xf>
    <xf numFmtId="0" fontId="64" fillId="0" borderId="17" xfId="0" applyNumberFormat="1" applyFont="1" applyBorder="1" applyAlignment="1">
      <alignment horizontal="center" vertical="top"/>
    </xf>
    <xf numFmtId="0" fontId="64" fillId="0" borderId="16" xfId="0" applyNumberFormat="1" applyFont="1" applyBorder="1" applyAlignment="1">
      <alignment horizontal="center" vertical="top"/>
    </xf>
    <xf numFmtId="0" fontId="64" fillId="0" borderId="19" xfId="0" applyNumberFormat="1" applyFont="1" applyBorder="1" applyAlignment="1">
      <alignment horizontal="center" vertical="top"/>
    </xf>
    <xf numFmtId="4" fontId="63" fillId="0" borderId="16" xfId="0" applyNumberFormat="1" applyFont="1" applyBorder="1" applyAlignment="1">
      <alignment horizontal="center"/>
    </xf>
    <xf numFmtId="4" fontId="63" fillId="0" borderId="20" xfId="0" applyNumberFormat="1" applyFont="1" applyBorder="1" applyAlignment="1">
      <alignment horizontal="center"/>
    </xf>
    <xf numFmtId="4" fontId="63" fillId="0" borderId="19" xfId="0" applyNumberFormat="1" applyFont="1" applyBorder="1" applyAlignment="1">
      <alignment horizontal="center"/>
    </xf>
    <xf numFmtId="4" fontId="64" fillId="0" borderId="1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" fontId="63" fillId="0" borderId="46" xfId="0" applyNumberFormat="1" applyFont="1" applyBorder="1" applyAlignment="1">
      <alignment horizontal="center"/>
    </xf>
    <xf numFmtId="4" fontId="63" fillId="0" borderId="47" xfId="0" applyNumberFormat="1" applyFont="1" applyBorder="1" applyAlignment="1">
      <alignment horizontal="center"/>
    </xf>
    <xf numFmtId="4" fontId="63" fillId="0" borderId="48" xfId="0" applyNumberFormat="1" applyFont="1" applyBorder="1" applyAlignment="1">
      <alignment horizontal="center"/>
    </xf>
    <xf numFmtId="4" fontId="63" fillId="0" borderId="31" xfId="0" applyNumberFormat="1" applyFont="1" applyBorder="1" applyAlignment="1">
      <alignment horizontal="center"/>
    </xf>
    <xf numFmtId="4" fontId="63" fillId="0" borderId="32" xfId="0" applyNumberFormat="1" applyFont="1" applyBorder="1" applyAlignment="1">
      <alignment horizontal="center"/>
    </xf>
    <xf numFmtId="4" fontId="63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4" fontId="64" fillId="0" borderId="49" xfId="0" applyNumberFormat="1" applyFont="1" applyBorder="1" applyAlignment="1">
      <alignment horizontal="center"/>
    </xf>
    <xf numFmtId="4" fontId="63" fillId="0" borderId="22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 wrapText="1"/>
    </xf>
    <xf numFmtId="0" fontId="64" fillId="0" borderId="0" xfId="0" applyNumberFormat="1" applyFont="1" applyBorder="1" applyAlignment="1">
      <alignment horizontal="center" wrapText="1"/>
    </xf>
    <xf numFmtId="0" fontId="64" fillId="0" borderId="49" xfId="0" applyNumberFormat="1" applyFont="1" applyBorder="1" applyAlignment="1">
      <alignment horizontal="center" wrapText="1"/>
    </xf>
    <xf numFmtId="4" fontId="64" fillId="0" borderId="36" xfId="0" applyNumberFormat="1" applyFont="1" applyBorder="1" applyAlignment="1">
      <alignment horizontal="center"/>
    </xf>
    <xf numFmtId="4" fontId="64" fillId="0" borderId="23" xfId="0" applyNumberFormat="1" applyFont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4" fontId="64" fillId="0" borderId="1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" fontId="64" fillId="0" borderId="26" xfId="0" applyNumberFormat="1" applyFont="1" applyBorder="1" applyAlignment="1">
      <alignment horizontal="center"/>
    </xf>
    <xf numFmtId="4" fontId="64" fillId="0" borderId="32" xfId="0" applyNumberFormat="1" applyFont="1" applyBorder="1" applyAlignment="1">
      <alignment horizontal="center"/>
    </xf>
    <xf numFmtId="4" fontId="64" fillId="0" borderId="34" xfId="0" applyNumberFormat="1" applyFont="1" applyBorder="1" applyAlignment="1">
      <alignment horizontal="center"/>
    </xf>
    <xf numFmtId="4" fontId="64" fillId="0" borderId="2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left" indent="4"/>
    </xf>
    <xf numFmtId="49" fontId="1" fillId="0" borderId="5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49" fontId="66" fillId="0" borderId="0" xfId="0" applyNumberFormat="1" applyFont="1" applyBorder="1" applyAlignment="1">
      <alignment horizontal="left"/>
    </xf>
    <xf numFmtId="49" fontId="65" fillId="0" borderId="0" xfId="0" applyNumberFormat="1" applyFont="1" applyBorder="1" applyAlignment="1">
      <alignment horizontal="left"/>
    </xf>
    <xf numFmtId="0" fontId="63" fillId="0" borderId="22" xfId="0" applyNumberFormat="1" applyFont="1" applyBorder="1" applyAlignment="1">
      <alignment horizontal="left" wrapText="1" indent="4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342"/>
  <sheetViews>
    <sheetView zoomScaleSheetLayoutView="100" workbookViewId="0" topLeftCell="A1">
      <selection activeCell="A20" sqref="A20:FH20"/>
    </sheetView>
  </sheetViews>
  <sheetFormatPr defaultColWidth="0.875" defaultRowHeight="12.75"/>
  <cols>
    <col min="1" max="107" width="0.875" style="1" customWidth="1"/>
    <col min="108" max="109" width="0.875" style="1" hidden="1" customWidth="1"/>
    <col min="110" max="110" width="0.6171875" style="1" customWidth="1"/>
    <col min="111" max="111" width="3.875" style="1" hidden="1" customWidth="1"/>
    <col min="112" max="112" width="6.00390625" style="1" customWidth="1"/>
    <col min="113" max="124" width="0.875" style="1" customWidth="1"/>
    <col min="125" max="125" width="2.25390625" style="1" customWidth="1"/>
    <col min="126" max="161" width="0.875" style="1" customWidth="1"/>
    <col min="162" max="163" width="0.875" style="1" hidden="1" customWidth="1"/>
    <col min="164" max="16384" width="0.875" style="1" customWidth="1"/>
  </cols>
  <sheetData>
    <row r="1" ht="5.25" customHeight="1"/>
    <row r="2" spans="130:164" s="3" customFormat="1" ht="10.5">
      <c r="DZ2" s="267" t="s">
        <v>258</v>
      </c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</row>
    <row r="3" spans="130:164" s="3" customFormat="1" ht="15.75" customHeight="1">
      <c r="DZ3" s="268" t="s">
        <v>335</v>
      </c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</row>
    <row r="4" spans="130:164" s="4" customFormat="1" ht="8.25">
      <c r="DZ4" s="270" t="s">
        <v>259</v>
      </c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</row>
    <row r="5" spans="120:164" s="3" customFormat="1" ht="12.75">
      <c r="DP5" s="267" t="s">
        <v>260</v>
      </c>
      <c r="DQ5" s="267"/>
      <c r="DR5" s="267"/>
      <c r="DS5" s="267"/>
      <c r="DT5" s="267"/>
      <c r="DU5" s="267"/>
      <c r="DV5" s="267"/>
      <c r="DW5" s="267"/>
      <c r="DX5" s="267"/>
      <c r="DY5" s="267"/>
      <c r="DZ5" s="265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8"/>
      <c r="EN5" s="8"/>
      <c r="EO5" s="265" t="s">
        <v>336</v>
      </c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</row>
    <row r="6" spans="130:164" s="4" customFormat="1" ht="8.25">
      <c r="DZ6" s="270" t="s">
        <v>17</v>
      </c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O6" s="270" t="s">
        <v>18</v>
      </c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</row>
    <row r="7" spans="130:159" s="3" customFormat="1" ht="12">
      <c r="DZ7" s="275" t="s">
        <v>19</v>
      </c>
      <c r="EA7" s="275"/>
      <c r="EB7" s="273" t="s">
        <v>341</v>
      </c>
      <c r="EC7" s="274"/>
      <c r="ED7" s="274"/>
      <c r="EE7" s="276" t="s">
        <v>19</v>
      </c>
      <c r="EF7" s="276"/>
      <c r="EH7" s="273" t="s">
        <v>342</v>
      </c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5">
        <v>20</v>
      </c>
      <c r="EX7" s="275"/>
      <c r="EY7" s="275"/>
      <c r="EZ7" s="252" t="s">
        <v>343</v>
      </c>
      <c r="FA7" s="253"/>
      <c r="FB7" s="253"/>
      <c r="FC7" s="3" t="s">
        <v>4</v>
      </c>
    </row>
    <row r="8" ht="3.75" customHeight="1"/>
    <row r="9" spans="1:131" s="5" customFormat="1" ht="12.75" customHeight="1">
      <c r="A9" s="368" t="s">
        <v>339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23"/>
      <c r="DX9" s="23"/>
      <c r="DY9" s="23"/>
      <c r="DZ9" s="23"/>
      <c r="EA9" s="23"/>
    </row>
    <row r="10" spans="51:164" s="5" customFormat="1" ht="14.25">
      <c r="AY10" s="210" t="s">
        <v>21</v>
      </c>
      <c r="AZ10" s="210"/>
      <c r="BA10" s="210"/>
      <c r="BB10" s="210"/>
      <c r="BC10" s="210"/>
      <c r="BD10" s="210"/>
      <c r="BE10" s="210"/>
      <c r="BF10" s="252" t="s">
        <v>253</v>
      </c>
      <c r="BG10" s="253"/>
      <c r="BH10" s="253"/>
      <c r="BI10" s="210" t="s">
        <v>22</v>
      </c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52" t="s">
        <v>255</v>
      </c>
      <c r="CF10" s="253"/>
      <c r="CG10" s="253"/>
      <c r="CH10" s="210" t="s">
        <v>23</v>
      </c>
      <c r="CI10" s="210"/>
      <c r="CJ10" s="210"/>
      <c r="CK10" s="210"/>
      <c r="CL10" s="210"/>
      <c r="CM10" s="252" t="s">
        <v>340</v>
      </c>
      <c r="CN10" s="253"/>
      <c r="CO10" s="253"/>
      <c r="CP10" s="251" t="s">
        <v>24</v>
      </c>
      <c r="CQ10" s="251"/>
      <c r="CR10" s="251"/>
      <c r="CS10" s="251"/>
      <c r="CT10" s="251"/>
      <c r="CU10" s="251"/>
      <c r="CV10" s="251"/>
      <c r="CW10" s="251"/>
      <c r="CX10" s="251"/>
      <c r="EV10" s="216" t="s">
        <v>20</v>
      </c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8"/>
    </row>
    <row r="11" spans="152:164" ht="6.75" customHeight="1" thickBot="1">
      <c r="EV11" s="219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1"/>
    </row>
    <row r="12" spans="59:164" ht="12.75" customHeight="1">
      <c r="BG12" s="284" t="s">
        <v>29</v>
      </c>
      <c r="BH12" s="284"/>
      <c r="BI12" s="284"/>
      <c r="BJ12" s="284"/>
      <c r="BK12" s="273" t="s">
        <v>341</v>
      </c>
      <c r="BL12" s="274"/>
      <c r="BM12" s="274"/>
      <c r="BN12" s="283" t="s">
        <v>19</v>
      </c>
      <c r="BO12" s="283"/>
      <c r="BQ12" s="273" t="s">
        <v>342</v>
      </c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84">
        <v>20</v>
      </c>
      <c r="CG12" s="284"/>
      <c r="CH12" s="284"/>
      <c r="CI12" s="252" t="s">
        <v>343</v>
      </c>
      <c r="CJ12" s="253"/>
      <c r="CK12" s="253"/>
      <c r="CL12" s="1" t="s">
        <v>30</v>
      </c>
      <c r="ET12" s="2" t="s">
        <v>25</v>
      </c>
      <c r="EV12" s="277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9"/>
    </row>
    <row r="13" spans="1:164" ht="23.25" customHeight="1">
      <c r="A13" s="285" t="s">
        <v>263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C13" s="369" t="s">
        <v>337</v>
      </c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69"/>
      <c r="CN13" s="369"/>
      <c r="CO13" s="369"/>
      <c r="CP13" s="369"/>
      <c r="CQ13" s="369"/>
      <c r="CR13" s="369"/>
      <c r="CS13" s="369"/>
      <c r="CT13" s="369"/>
      <c r="CU13" s="369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69"/>
      <c r="DG13" s="369"/>
      <c r="DH13" s="369"/>
      <c r="DI13" s="369"/>
      <c r="DJ13" s="369"/>
      <c r="DK13" s="369"/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69"/>
      <c r="ET13" s="2"/>
      <c r="EV13" s="280" t="s">
        <v>235</v>
      </c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2"/>
    </row>
    <row r="14" spans="1:164" ht="32.25" customHeight="1">
      <c r="A14" s="285" t="s">
        <v>264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53" t="s">
        <v>257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T14" s="2" t="s">
        <v>261</v>
      </c>
      <c r="EV14" s="280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2"/>
    </row>
    <row r="15" spans="150:164" ht="11.25">
      <c r="ET15" s="2" t="s">
        <v>262</v>
      </c>
      <c r="EV15" s="280" t="s">
        <v>334</v>
      </c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2"/>
    </row>
    <row r="16" spans="150:164" ht="11.25">
      <c r="ET16" s="2"/>
      <c r="EV16" s="280" t="s">
        <v>235</v>
      </c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2"/>
    </row>
    <row r="17" spans="1:164" ht="33.75" customHeight="1">
      <c r="A17" s="285" t="s">
        <v>265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4"/>
      <c r="AB17" s="24"/>
      <c r="AC17" s="369" t="s">
        <v>338</v>
      </c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369"/>
      <c r="ES17" s="2" t="s">
        <v>26</v>
      </c>
      <c r="EV17" s="290" t="s">
        <v>27</v>
      </c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</row>
    <row r="18" spans="1:164" ht="14.25" customHeight="1">
      <c r="A18" s="1" t="s">
        <v>28</v>
      </c>
      <c r="ET18" s="2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</row>
    <row r="19" ht="1.5" customHeight="1"/>
    <row r="20" spans="1:164" s="6" customFormat="1" ht="10.5">
      <c r="A20" s="292" t="s">
        <v>31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</row>
    <row r="21" ht="2.25" customHeight="1"/>
    <row r="22" spans="1:164" ht="30" customHeight="1">
      <c r="A22" s="216" t="s">
        <v>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8"/>
      <c r="BX22" s="225" t="s">
        <v>1</v>
      </c>
      <c r="BY22" s="226"/>
      <c r="BZ22" s="226"/>
      <c r="CA22" s="226"/>
      <c r="CB22" s="226"/>
      <c r="CC22" s="226"/>
      <c r="CD22" s="226"/>
      <c r="CE22" s="227"/>
      <c r="CF22" s="225" t="s">
        <v>2</v>
      </c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7"/>
      <c r="CS22" s="234" t="s">
        <v>233</v>
      </c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87" t="s">
        <v>267</v>
      </c>
      <c r="DI22" s="236" t="s">
        <v>266</v>
      </c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8"/>
    </row>
    <row r="23" spans="1:164" ht="11.2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1"/>
      <c r="BX23" s="228"/>
      <c r="BY23" s="229"/>
      <c r="BZ23" s="229"/>
      <c r="CA23" s="229"/>
      <c r="CB23" s="229"/>
      <c r="CC23" s="229"/>
      <c r="CD23" s="229"/>
      <c r="CE23" s="230"/>
      <c r="CF23" s="228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30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88"/>
      <c r="DI23" s="260" t="s">
        <v>3</v>
      </c>
      <c r="DJ23" s="261"/>
      <c r="DK23" s="261"/>
      <c r="DL23" s="261"/>
      <c r="DM23" s="261"/>
      <c r="DN23" s="261"/>
      <c r="DO23" s="214" t="s">
        <v>253</v>
      </c>
      <c r="DP23" s="215"/>
      <c r="DQ23" s="215"/>
      <c r="DR23" s="295" t="s">
        <v>4</v>
      </c>
      <c r="DS23" s="295"/>
      <c r="DT23" s="295"/>
      <c r="DU23" s="296"/>
      <c r="DV23" s="260" t="s">
        <v>3</v>
      </c>
      <c r="DW23" s="261"/>
      <c r="DX23" s="261"/>
      <c r="DY23" s="261"/>
      <c r="DZ23" s="261"/>
      <c r="EA23" s="261"/>
      <c r="EB23" s="214" t="s">
        <v>255</v>
      </c>
      <c r="EC23" s="215"/>
      <c r="ED23" s="215"/>
      <c r="EE23" s="295" t="s">
        <v>4</v>
      </c>
      <c r="EF23" s="295"/>
      <c r="EG23" s="295"/>
      <c r="EH23" s="296"/>
      <c r="EI23" s="260" t="s">
        <v>3</v>
      </c>
      <c r="EJ23" s="261"/>
      <c r="EK23" s="261"/>
      <c r="EL23" s="261"/>
      <c r="EM23" s="261"/>
      <c r="EN23" s="261"/>
      <c r="EO23" s="293" t="s">
        <v>340</v>
      </c>
      <c r="EP23" s="294"/>
      <c r="EQ23" s="294"/>
      <c r="ER23" s="295" t="s">
        <v>4</v>
      </c>
      <c r="ES23" s="295"/>
      <c r="ET23" s="295"/>
      <c r="EU23" s="296"/>
      <c r="EV23" s="225" t="s">
        <v>8</v>
      </c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7"/>
    </row>
    <row r="24" spans="1:164" ht="39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31"/>
      <c r="BY24" s="232"/>
      <c r="BZ24" s="232"/>
      <c r="CA24" s="232"/>
      <c r="CB24" s="232"/>
      <c r="CC24" s="232"/>
      <c r="CD24" s="232"/>
      <c r="CE24" s="233"/>
      <c r="CF24" s="231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3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89"/>
      <c r="DI24" s="297" t="s">
        <v>5</v>
      </c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9"/>
      <c r="DV24" s="297" t="s">
        <v>6</v>
      </c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9"/>
      <c r="EI24" s="297" t="s">
        <v>7</v>
      </c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9"/>
      <c r="EV24" s="231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3"/>
    </row>
    <row r="25" spans="1:164" ht="12" thickBot="1">
      <c r="A25" s="262" t="s">
        <v>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4"/>
      <c r="BX25" s="254" t="s">
        <v>10</v>
      </c>
      <c r="BY25" s="255"/>
      <c r="BZ25" s="255"/>
      <c r="CA25" s="255"/>
      <c r="CB25" s="255"/>
      <c r="CC25" s="255"/>
      <c r="CD25" s="255"/>
      <c r="CE25" s="256"/>
      <c r="CF25" s="254" t="s">
        <v>11</v>
      </c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6"/>
      <c r="CS25" s="286" t="s">
        <v>12</v>
      </c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5" t="s">
        <v>13</v>
      </c>
      <c r="DI25" s="254" t="s">
        <v>14</v>
      </c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6"/>
      <c r="DV25" s="254" t="s">
        <v>15</v>
      </c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6"/>
      <c r="EI25" s="254" t="s">
        <v>16</v>
      </c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6"/>
      <c r="EV25" s="257" t="s">
        <v>268</v>
      </c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9"/>
    </row>
    <row r="26" spans="1:164" ht="12.75" customHeight="1">
      <c r="A26" s="271" t="s">
        <v>32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121" t="s">
        <v>33</v>
      </c>
      <c r="BY26" s="122"/>
      <c r="BZ26" s="122"/>
      <c r="CA26" s="122"/>
      <c r="CB26" s="122"/>
      <c r="CC26" s="122"/>
      <c r="CD26" s="122"/>
      <c r="CE26" s="123"/>
      <c r="CF26" s="124" t="s">
        <v>34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3"/>
      <c r="CS26" s="213" t="s">
        <v>34</v>
      </c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15" t="s">
        <v>34</v>
      </c>
      <c r="DI26" s="241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3"/>
      <c r="DV26" s="241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3"/>
      <c r="EI26" s="241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3"/>
      <c r="EV26" s="244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6"/>
    </row>
    <row r="27" spans="1:164" ht="12.75" customHeight="1">
      <c r="A27" s="271" t="s">
        <v>35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90" t="s">
        <v>36</v>
      </c>
      <c r="BY27" s="78"/>
      <c r="BZ27" s="78"/>
      <c r="CA27" s="78"/>
      <c r="CB27" s="78"/>
      <c r="CC27" s="78"/>
      <c r="CD27" s="78"/>
      <c r="CE27" s="79"/>
      <c r="CF27" s="77" t="s">
        <v>34</v>
      </c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9"/>
      <c r="CS27" s="213" t="s">
        <v>34</v>
      </c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15" t="s">
        <v>34</v>
      </c>
      <c r="DI27" s="80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2"/>
      <c r="DV27" s="80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2"/>
      <c r="EI27" s="80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2"/>
      <c r="EV27" s="247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9"/>
    </row>
    <row r="28" spans="1:164" s="6" customFormat="1" ht="12">
      <c r="A28" s="91" t="s">
        <v>37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4" t="s">
        <v>38</v>
      </c>
      <c r="BY28" s="95"/>
      <c r="BZ28" s="95"/>
      <c r="CA28" s="95"/>
      <c r="CB28" s="95"/>
      <c r="CC28" s="95"/>
      <c r="CD28" s="95"/>
      <c r="CE28" s="96"/>
      <c r="CF28" s="97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6"/>
      <c r="CS28" s="114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14"/>
      <c r="DI28" s="125">
        <f>DI29+DI32+DI36+DI39+DI43+DI52</f>
        <v>19710507.56</v>
      </c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2"/>
      <c r="DV28" s="125">
        <f>DV29+DV32+DV36+DV39+DV43+DV52</f>
        <v>18841200</v>
      </c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2"/>
      <c r="EI28" s="125">
        <f>EI29+EI32+EI36+EI39+EI43+EI52</f>
        <v>18446059</v>
      </c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2"/>
      <c r="EV28" s="250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9"/>
    </row>
    <row r="29" spans="1:164" ht="22.5" customHeight="1">
      <c r="A29" s="133" t="s">
        <v>39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90" t="s">
        <v>40</v>
      </c>
      <c r="BY29" s="78"/>
      <c r="BZ29" s="78"/>
      <c r="CA29" s="78"/>
      <c r="CB29" s="78"/>
      <c r="CC29" s="78"/>
      <c r="CD29" s="78"/>
      <c r="CE29" s="79"/>
      <c r="CF29" s="77" t="s">
        <v>41</v>
      </c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9"/>
      <c r="CS29" s="61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14"/>
      <c r="DI29" s="80">
        <f>DI30</f>
        <v>0</v>
      </c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2"/>
      <c r="DV29" s="80">
        <f>DV30</f>
        <v>0</v>
      </c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2"/>
      <c r="EI29" s="80">
        <f>EI30</f>
        <v>0</v>
      </c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2"/>
      <c r="EV29" s="80">
        <f>EV30</f>
        <v>0</v>
      </c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2"/>
    </row>
    <row r="30" spans="1:164" ht="12" customHeight="1">
      <c r="A30" s="313" t="s">
        <v>42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314"/>
      <c r="BX30" s="126" t="s">
        <v>43</v>
      </c>
      <c r="BY30" s="127"/>
      <c r="BZ30" s="127"/>
      <c r="CA30" s="127"/>
      <c r="CB30" s="127"/>
      <c r="CC30" s="127"/>
      <c r="CD30" s="127"/>
      <c r="CE30" s="128"/>
      <c r="CF30" s="129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8"/>
      <c r="CS30" s="61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239"/>
      <c r="DI30" s="300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2"/>
      <c r="DV30" s="300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2"/>
      <c r="EI30" s="300"/>
      <c r="EJ30" s="301"/>
      <c r="EK30" s="301"/>
      <c r="EL30" s="301"/>
      <c r="EM30" s="301"/>
      <c r="EN30" s="301"/>
      <c r="EO30" s="301"/>
      <c r="EP30" s="301"/>
      <c r="EQ30" s="301"/>
      <c r="ER30" s="301"/>
      <c r="ES30" s="301"/>
      <c r="ET30" s="301"/>
      <c r="EU30" s="302"/>
      <c r="EV30" s="318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19"/>
      <c r="FH30" s="320"/>
    </row>
    <row r="31" spans="1:164" ht="1.5" customHeight="1" thickBot="1">
      <c r="A31" s="315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7"/>
      <c r="BX31" s="306"/>
      <c r="BY31" s="307"/>
      <c r="BZ31" s="307"/>
      <c r="CA31" s="307"/>
      <c r="CB31" s="307"/>
      <c r="CC31" s="307"/>
      <c r="CD31" s="307"/>
      <c r="CE31" s="308"/>
      <c r="CF31" s="309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8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240"/>
      <c r="DI31" s="303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5"/>
      <c r="DV31" s="303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5"/>
      <c r="EI31" s="303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5"/>
      <c r="EV31" s="321"/>
      <c r="EW31" s="322"/>
      <c r="EX31" s="322"/>
      <c r="EY31" s="322"/>
      <c r="EZ31" s="322"/>
      <c r="FA31" s="322"/>
      <c r="FB31" s="322"/>
      <c r="FC31" s="322"/>
      <c r="FD31" s="322"/>
      <c r="FE31" s="322"/>
      <c r="FF31" s="322"/>
      <c r="FG31" s="322"/>
      <c r="FH31" s="323"/>
    </row>
    <row r="32" spans="1:164" ht="18" customHeight="1">
      <c r="A32" s="310" t="s">
        <v>44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2"/>
      <c r="BX32" s="121" t="s">
        <v>45</v>
      </c>
      <c r="BY32" s="122"/>
      <c r="BZ32" s="122"/>
      <c r="CA32" s="122"/>
      <c r="CB32" s="122"/>
      <c r="CC32" s="122"/>
      <c r="CD32" s="122"/>
      <c r="CE32" s="123"/>
      <c r="CF32" s="124" t="s">
        <v>46</v>
      </c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3"/>
      <c r="CS32" s="61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14"/>
      <c r="DI32" s="324">
        <f>DI33+DI34+DI35</f>
        <v>18119480</v>
      </c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6"/>
      <c r="DV32" s="324">
        <f>DV33+DV34+DV35</f>
        <v>17719480</v>
      </c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6"/>
      <c r="EI32" s="324">
        <f>EI33+EI34+EI35</f>
        <v>17319480</v>
      </c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6"/>
      <c r="EV32" s="241">
        <f>EV33+EV34+EV35</f>
        <v>0</v>
      </c>
      <c r="EW32" s="242"/>
      <c r="EX32" s="242"/>
      <c r="EY32" s="242"/>
      <c r="EZ32" s="242"/>
      <c r="FA32" s="242"/>
      <c r="FB32" s="242"/>
      <c r="FC32" s="242"/>
      <c r="FD32" s="242"/>
      <c r="FE32" s="242"/>
      <c r="FF32" s="242"/>
      <c r="FG32" s="242"/>
      <c r="FH32" s="243"/>
    </row>
    <row r="33" spans="1:164" ht="45" customHeight="1">
      <c r="A33" s="104" t="s">
        <v>47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90" t="s">
        <v>48</v>
      </c>
      <c r="BY33" s="78"/>
      <c r="BZ33" s="78"/>
      <c r="CA33" s="78"/>
      <c r="CB33" s="78"/>
      <c r="CC33" s="78"/>
      <c r="CD33" s="78"/>
      <c r="CE33" s="79"/>
      <c r="CF33" s="77" t="s">
        <v>46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9"/>
      <c r="CS33" s="327">
        <v>131</v>
      </c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26"/>
      <c r="DI33" s="195">
        <v>16180180</v>
      </c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7"/>
      <c r="DV33" s="195">
        <v>15780180</v>
      </c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7"/>
      <c r="EI33" s="195">
        <v>15380180</v>
      </c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7"/>
      <c r="EV33" s="247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9"/>
    </row>
    <row r="34" spans="1:164" ht="22.5" customHeight="1">
      <c r="A34" s="104" t="s">
        <v>50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6"/>
      <c r="BX34" s="90" t="s">
        <v>49</v>
      </c>
      <c r="BY34" s="78"/>
      <c r="BZ34" s="78"/>
      <c r="CA34" s="78"/>
      <c r="CB34" s="78"/>
      <c r="CC34" s="78"/>
      <c r="CD34" s="78"/>
      <c r="CE34" s="79"/>
      <c r="CF34" s="77" t="s">
        <v>46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9"/>
      <c r="CS34" s="61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14"/>
      <c r="DI34" s="195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7"/>
      <c r="DV34" s="195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7"/>
      <c r="EI34" s="195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7"/>
      <c r="EV34" s="247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9"/>
    </row>
    <row r="35" spans="1:164" ht="10.5" customHeight="1">
      <c r="A35" s="329" t="s">
        <v>239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90" t="s">
        <v>236</v>
      </c>
      <c r="BY35" s="78"/>
      <c r="BZ35" s="78"/>
      <c r="CA35" s="78"/>
      <c r="CB35" s="78"/>
      <c r="CC35" s="78"/>
      <c r="CD35" s="78"/>
      <c r="CE35" s="79"/>
      <c r="CF35" s="77" t="s">
        <v>46</v>
      </c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9"/>
      <c r="CS35" s="61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14"/>
      <c r="DI35" s="195">
        <v>1939300</v>
      </c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7"/>
      <c r="DV35" s="195">
        <v>1939300</v>
      </c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7"/>
      <c r="EI35" s="195">
        <v>1939300</v>
      </c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7"/>
      <c r="EV35" s="247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9"/>
    </row>
    <row r="36" spans="1:164" ht="16.5" customHeight="1">
      <c r="A36" s="310" t="s">
        <v>51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2"/>
      <c r="BX36" s="90" t="s">
        <v>52</v>
      </c>
      <c r="BY36" s="78"/>
      <c r="BZ36" s="78"/>
      <c r="CA36" s="78"/>
      <c r="CB36" s="78"/>
      <c r="CC36" s="78"/>
      <c r="CD36" s="78"/>
      <c r="CE36" s="79"/>
      <c r="CF36" s="77" t="s">
        <v>53</v>
      </c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9"/>
      <c r="CS36" s="61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14"/>
      <c r="DI36" s="195">
        <f>DI37</f>
        <v>0</v>
      </c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7"/>
      <c r="DV36" s="195">
        <f>DV37</f>
        <v>0</v>
      </c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7"/>
      <c r="EI36" s="195">
        <f>EI37</f>
        <v>0</v>
      </c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7"/>
      <c r="EV36" s="247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9"/>
    </row>
    <row r="37" spans="1:164" ht="10.5" customHeight="1">
      <c r="A37" s="339" t="s">
        <v>42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1"/>
      <c r="BX37" s="126" t="s">
        <v>54</v>
      </c>
      <c r="BY37" s="127"/>
      <c r="BZ37" s="127"/>
      <c r="CA37" s="127"/>
      <c r="CB37" s="127"/>
      <c r="CC37" s="127"/>
      <c r="CD37" s="127"/>
      <c r="CE37" s="128"/>
      <c r="CF37" s="129" t="s">
        <v>53</v>
      </c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8"/>
      <c r="CS37" s="61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239"/>
      <c r="DI37" s="330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2"/>
      <c r="DV37" s="330"/>
      <c r="DW37" s="331"/>
      <c r="DX37" s="331"/>
      <c r="DY37" s="331"/>
      <c r="DZ37" s="331"/>
      <c r="EA37" s="331"/>
      <c r="EB37" s="331"/>
      <c r="EC37" s="331"/>
      <c r="ED37" s="331"/>
      <c r="EE37" s="331"/>
      <c r="EF37" s="331"/>
      <c r="EG37" s="331"/>
      <c r="EH37" s="332"/>
      <c r="EI37" s="330"/>
      <c r="EJ37" s="331"/>
      <c r="EK37" s="331"/>
      <c r="EL37" s="331"/>
      <c r="EM37" s="331"/>
      <c r="EN37" s="331"/>
      <c r="EO37" s="331"/>
      <c r="EP37" s="331"/>
      <c r="EQ37" s="331"/>
      <c r="ER37" s="331"/>
      <c r="ES37" s="331"/>
      <c r="ET37" s="331"/>
      <c r="EU37" s="332"/>
      <c r="EV37" s="318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  <c r="FH37" s="320"/>
    </row>
    <row r="38" spans="1:164" ht="1.5" customHeight="1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5"/>
      <c r="BX38" s="342"/>
      <c r="BY38" s="59"/>
      <c r="BZ38" s="59"/>
      <c r="CA38" s="59"/>
      <c r="CB38" s="59"/>
      <c r="CC38" s="59"/>
      <c r="CD38" s="59"/>
      <c r="CE38" s="60"/>
      <c r="CF38" s="58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60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240"/>
      <c r="DI38" s="333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5"/>
      <c r="DV38" s="333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4"/>
      <c r="EH38" s="335"/>
      <c r="EI38" s="333"/>
      <c r="EJ38" s="334"/>
      <c r="EK38" s="334"/>
      <c r="EL38" s="334"/>
      <c r="EM38" s="334"/>
      <c r="EN38" s="334"/>
      <c r="EO38" s="334"/>
      <c r="EP38" s="334"/>
      <c r="EQ38" s="334"/>
      <c r="ER38" s="334"/>
      <c r="ES38" s="334"/>
      <c r="ET38" s="334"/>
      <c r="EU38" s="335"/>
      <c r="EV38" s="336"/>
      <c r="EW38" s="337"/>
      <c r="EX38" s="337"/>
      <c r="EY38" s="337"/>
      <c r="EZ38" s="337"/>
      <c r="FA38" s="337"/>
      <c r="FB38" s="337"/>
      <c r="FC38" s="337"/>
      <c r="FD38" s="337"/>
      <c r="FE38" s="337"/>
      <c r="FF38" s="337"/>
      <c r="FG38" s="337"/>
      <c r="FH38" s="338"/>
    </row>
    <row r="39" spans="1:164" ht="10.5" customHeight="1">
      <c r="A39" s="310" t="s">
        <v>55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2"/>
      <c r="BX39" s="90" t="s">
        <v>56</v>
      </c>
      <c r="BY39" s="78"/>
      <c r="BZ39" s="78"/>
      <c r="CA39" s="78"/>
      <c r="CB39" s="78"/>
      <c r="CC39" s="78"/>
      <c r="CD39" s="78"/>
      <c r="CE39" s="79"/>
      <c r="CF39" s="77" t="s">
        <v>57</v>
      </c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9"/>
      <c r="CS39" s="61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14"/>
      <c r="DI39" s="195">
        <v>23609</v>
      </c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7"/>
      <c r="DV39" s="195">
        <f>DV40</f>
        <v>0</v>
      </c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7"/>
      <c r="EI39" s="195">
        <f>EI40</f>
        <v>0</v>
      </c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7"/>
      <c r="EV39" s="247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9"/>
    </row>
    <row r="40" spans="1:164" ht="10.5" customHeight="1">
      <c r="A40" s="346" t="s">
        <v>270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8"/>
      <c r="BX40" s="126" t="s">
        <v>269</v>
      </c>
      <c r="BY40" s="127"/>
      <c r="BZ40" s="127"/>
      <c r="CA40" s="127"/>
      <c r="CB40" s="127"/>
      <c r="CC40" s="127"/>
      <c r="CD40" s="127"/>
      <c r="CE40" s="128"/>
      <c r="CF40" s="129" t="s">
        <v>57</v>
      </c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8"/>
      <c r="CS40" s="61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239"/>
      <c r="DI40" s="330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2"/>
      <c r="DV40" s="330"/>
      <c r="DW40" s="331"/>
      <c r="DX40" s="331"/>
      <c r="DY40" s="331"/>
      <c r="DZ40" s="331"/>
      <c r="EA40" s="331"/>
      <c r="EB40" s="331"/>
      <c r="EC40" s="331"/>
      <c r="ED40" s="331"/>
      <c r="EE40" s="331"/>
      <c r="EF40" s="331"/>
      <c r="EG40" s="331"/>
      <c r="EH40" s="332"/>
      <c r="EI40" s="330"/>
      <c r="EJ40" s="331"/>
      <c r="EK40" s="331"/>
      <c r="EL40" s="331"/>
      <c r="EM40" s="331"/>
      <c r="EN40" s="331"/>
      <c r="EO40" s="331"/>
      <c r="EP40" s="331"/>
      <c r="EQ40" s="331"/>
      <c r="ER40" s="331"/>
      <c r="ES40" s="331"/>
      <c r="ET40" s="331"/>
      <c r="EU40" s="332"/>
      <c r="EV40" s="318"/>
      <c r="EW40" s="319"/>
      <c r="EX40" s="319"/>
      <c r="EY40" s="319"/>
      <c r="EZ40" s="319"/>
      <c r="FA40" s="319"/>
      <c r="FB40" s="319"/>
      <c r="FC40" s="319"/>
      <c r="FD40" s="319"/>
      <c r="FE40" s="319"/>
      <c r="FF40" s="319"/>
      <c r="FG40" s="319"/>
      <c r="FH40" s="320"/>
    </row>
    <row r="41" spans="1:164" ht="10.5" customHeight="1">
      <c r="A41" s="34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7"/>
      <c r="BX41" s="342"/>
      <c r="BY41" s="59"/>
      <c r="BZ41" s="59"/>
      <c r="CA41" s="59"/>
      <c r="CB41" s="59"/>
      <c r="CC41" s="59"/>
      <c r="CD41" s="59"/>
      <c r="CE41" s="60"/>
      <c r="CF41" s="58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60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240"/>
      <c r="DI41" s="333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5"/>
      <c r="DV41" s="333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5"/>
      <c r="EI41" s="333"/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5"/>
      <c r="EV41" s="336"/>
      <c r="EW41" s="337"/>
      <c r="EX41" s="337"/>
      <c r="EY41" s="337"/>
      <c r="EZ41" s="337"/>
      <c r="FA41" s="337"/>
      <c r="FB41" s="337"/>
      <c r="FC41" s="337"/>
      <c r="FD41" s="337"/>
      <c r="FE41" s="337"/>
      <c r="FF41" s="337"/>
      <c r="FG41" s="337"/>
      <c r="FH41" s="338"/>
    </row>
    <row r="42" spans="1:164" ht="10.5" customHeight="1">
      <c r="A42" s="165" t="s">
        <v>63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7"/>
      <c r="BX42" s="90" t="s">
        <v>271</v>
      </c>
      <c r="BY42" s="78"/>
      <c r="BZ42" s="78"/>
      <c r="CA42" s="78"/>
      <c r="CB42" s="78"/>
      <c r="CC42" s="78"/>
      <c r="CD42" s="78"/>
      <c r="CE42" s="79"/>
      <c r="CF42" s="77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9"/>
      <c r="CS42" s="374"/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6"/>
      <c r="DG42" s="14"/>
      <c r="DH42" s="14"/>
      <c r="DI42" s="370"/>
      <c r="DJ42" s="371"/>
      <c r="DK42" s="371"/>
      <c r="DL42" s="371"/>
      <c r="DM42" s="371"/>
      <c r="DN42" s="371"/>
      <c r="DO42" s="371"/>
      <c r="DP42" s="371"/>
      <c r="DQ42" s="371"/>
      <c r="DR42" s="371"/>
      <c r="DS42" s="371"/>
      <c r="DT42" s="371"/>
      <c r="DU42" s="371"/>
      <c r="DV42" s="371"/>
      <c r="DW42" s="371"/>
      <c r="DX42" s="371"/>
      <c r="DY42" s="371"/>
      <c r="DZ42" s="371"/>
      <c r="EA42" s="371"/>
      <c r="EB42" s="371"/>
      <c r="EC42" s="371"/>
      <c r="ED42" s="371"/>
      <c r="EE42" s="371"/>
      <c r="EF42" s="371"/>
      <c r="EG42" s="371"/>
      <c r="EH42" s="372"/>
      <c r="EI42" s="370"/>
      <c r="EJ42" s="371"/>
      <c r="EK42" s="371"/>
      <c r="EL42" s="371"/>
      <c r="EM42" s="371"/>
      <c r="EN42" s="371"/>
      <c r="EO42" s="371"/>
      <c r="EP42" s="371"/>
      <c r="EQ42" s="371"/>
      <c r="ER42" s="371"/>
      <c r="ES42" s="371"/>
      <c r="ET42" s="371"/>
      <c r="EU42" s="372"/>
      <c r="EV42" s="373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9"/>
    </row>
    <row r="43" spans="1:164" ht="10.5" customHeight="1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2"/>
      <c r="BX43" s="90" t="s">
        <v>59</v>
      </c>
      <c r="BY43" s="78"/>
      <c r="BZ43" s="78"/>
      <c r="CA43" s="78"/>
      <c r="CB43" s="78"/>
      <c r="CC43" s="78"/>
      <c r="CD43" s="78"/>
      <c r="CE43" s="79"/>
      <c r="CF43" s="77" t="s">
        <v>60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9"/>
      <c r="CS43" s="61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14"/>
      <c r="DI43" s="195">
        <f>DI44+DI46+DI47</f>
        <v>1567418.56</v>
      </c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7"/>
      <c r="DV43" s="195">
        <f>DV44+DV46+DV47</f>
        <v>1121720</v>
      </c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7"/>
      <c r="EI43" s="195">
        <f>EI44+EI46+EI47</f>
        <v>1126579</v>
      </c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7"/>
      <c r="EV43" s="247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9"/>
    </row>
    <row r="44" spans="1:164" ht="10.5" customHeight="1">
      <c r="A44" s="346" t="s">
        <v>42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8"/>
      <c r="BX44" s="126" t="s">
        <v>62</v>
      </c>
      <c r="BY44" s="127"/>
      <c r="BZ44" s="127"/>
      <c r="CA44" s="127"/>
      <c r="CB44" s="127"/>
      <c r="CC44" s="127"/>
      <c r="CD44" s="127"/>
      <c r="CE44" s="128"/>
      <c r="CF44" s="129" t="s">
        <v>60</v>
      </c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8"/>
      <c r="CS44" s="61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239"/>
      <c r="DI44" s="330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2"/>
      <c r="DV44" s="330"/>
      <c r="DW44" s="331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2"/>
      <c r="EI44" s="330"/>
      <c r="EJ44" s="331"/>
      <c r="EK44" s="331"/>
      <c r="EL44" s="331"/>
      <c r="EM44" s="331"/>
      <c r="EN44" s="331"/>
      <c r="EO44" s="331"/>
      <c r="EP44" s="331"/>
      <c r="EQ44" s="331"/>
      <c r="ER44" s="331"/>
      <c r="ES44" s="331"/>
      <c r="ET44" s="331"/>
      <c r="EU44" s="332"/>
      <c r="EV44" s="318"/>
      <c r="EW44" s="319"/>
      <c r="EX44" s="319"/>
      <c r="EY44" s="319"/>
      <c r="EZ44" s="319"/>
      <c r="FA44" s="319"/>
      <c r="FB44" s="319"/>
      <c r="FC44" s="319"/>
      <c r="FD44" s="319"/>
      <c r="FE44" s="319"/>
      <c r="FF44" s="319"/>
      <c r="FG44" s="319"/>
      <c r="FH44" s="320"/>
    </row>
    <row r="45" spans="1:164" ht="10.5" customHeight="1">
      <c r="A45" s="349" t="s">
        <v>61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7"/>
      <c r="BX45" s="342"/>
      <c r="BY45" s="59"/>
      <c r="BZ45" s="59"/>
      <c r="CA45" s="59"/>
      <c r="CB45" s="59"/>
      <c r="CC45" s="59"/>
      <c r="CD45" s="59"/>
      <c r="CE45" s="60"/>
      <c r="CF45" s="58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60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240"/>
      <c r="DI45" s="333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5"/>
      <c r="DV45" s="333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5"/>
      <c r="EI45" s="333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5"/>
      <c r="EV45" s="336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8"/>
    </row>
    <row r="46" spans="1:164" ht="10.5" customHeight="1">
      <c r="A46" s="165" t="s">
        <v>63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7"/>
      <c r="BX46" s="90" t="s">
        <v>64</v>
      </c>
      <c r="BY46" s="78"/>
      <c r="BZ46" s="78"/>
      <c r="CA46" s="78"/>
      <c r="CB46" s="78"/>
      <c r="CC46" s="78"/>
      <c r="CD46" s="78"/>
      <c r="CE46" s="79"/>
      <c r="CF46" s="77" t="s">
        <v>60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9"/>
      <c r="CS46" s="61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14"/>
      <c r="DI46" s="195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7"/>
      <c r="DV46" s="195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7"/>
      <c r="EI46" s="195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7"/>
      <c r="EV46" s="247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9"/>
    </row>
    <row r="47" spans="1:164" ht="10.5" customHeight="1">
      <c r="A47" s="165" t="s">
        <v>234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7"/>
      <c r="BX47" s="90"/>
      <c r="BY47" s="78"/>
      <c r="BZ47" s="78"/>
      <c r="CA47" s="78"/>
      <c r="CB47" s="78"/>
      <c r="CC47" s="78"/>
      <c r="CD47" s="78"/>
      <c r="CE47" s="79"/>
      <c r="CF47" s="77" t="s">
        <v>60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9"/>
      <c r="CS47" s="61">
        <v>183</v>
      </c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14"/>
      <c r="DI47" s="195">
        <v>1567418.56</v>
      </c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7"/>
      <c r="DV47" s="195">
        <v>1121720</v>
      </c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7"/>
      <c r="EI47" s="195">
        <v>1126579</v>
      </c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7"/>
      <c r="EV47" s="247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9"/>
    </row>
    <row r="48" spans="1:164" ht="10.5" customHeight="1">
      <c r="A48" s="310" t="s">
        <v>65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2"/>
      <c r="BX48" s="90" t="s">
        <v>66</v>
      </c>
      <c r="BY48" s="78"/>
      <c r="BZ48" s="78"/>
      <c r="CA48" s="78"/>
      <c r="CB48" s="78"/>
      <c r="CC48" s="78"/>
      <c r="CD48" s="78"/>
      <c r="CE48" s="79"/>
      <c r="CF48" s="77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9"/>
      <c r="CS48" s="61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14"/>
      <c r="DI48" s="80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2"/>
      <c r="DV48" s="80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2"/>
      <c r="EI48" s="80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2"/>
      <c r="EV48" s="247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9"/>
    </row>
    <row r="49" spans="1:164" ht="10.5" customHeight="1">
      <c r="A49" s="346" t="s">
        <v>42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8"/>
      <c r="BX49" s="126"/>
      <c r="BY49" s="127"/>
      <c r="BZ49" s="127"/>
      <c r="CA49" s="127"/>
      <c r="CB49" s="127"/>
      <c r="CC49" s="127"/>
      <c r="CD49" s="127"/>
      <c r="CE49" s="128"/>
      <c r="CF49" s="129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8"/>
      <c r="CS49" s="61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239"/>
      <c r="DI49" s="300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2"/>
      <c r="DV49" s="300"/>
      <c r="DW49" s="301"/>
      <c r="DX49" s="301"/>
      <c r="DY49" s="301"/>
      <c r="DZ49" s="301"/>
      <c r="EA49" s="301"/>
      <c r="EB49" s="301"/>
      <c r="EC49" s="301"/>
      <c r="ED49" s="301"/>
      <c r="EE49" s="301"/>
      <c r="EF49" s="301"/>
      <c r="EG49" s="301"/>
      <c r="EH49" s="302"/>
      <c r="EI49" s="300"/>
      <c r="EJ49" s="301"/>
      <c r="EK49" s="301"/>
      <c r="EL49" s="301"/>
      <c r="EM49" s="301"/>
      <c r="EN49" s="301"/>
      <c r="EO49" s="301"/>
      <c r="EP49" s="301"/>
      <c r="EQ49" s="301"/>
      <c r="ER49" s="301"/>
      <c r="ES49" s="301"/>
      <c r="ET49" s="301"/>
      <c r="EU49" s="302"/>
      <c r="EV49" s="318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20"/>
    </row>
    <row r="50" spans="1:164" ht="10.5" customHeight="1">
      <c r="A50" s="349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7"/>
      <c r="BX50" s="342"/>
      <c r="BY50" s="59"/>
      <c r="BZ50" s="59"/>
      <c r="CA50" s="59"/>
      <c r="CB50" s="59"/>
      <c r="CC50" s="59"/>
      <c r="CD50" s="59"/>
      <c r="CE50" s="60"/>
      <c r="CF50" s="58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60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240"/>
      <c r="DI50" s="350"/>
      <c r="DJ50" s="351"/>
      <c r="DK50" s="351"/>
      <c r="DL50" s="351"/>
      <c r="DM50" s="351"/>
      <c r="DN50" s="351"/>
      <c r="DO50" s="351"/>
      <c r="DP50" s="351"/>
      <c r="DQ50" s="351"/>
      <c r="DR50" s="351"/>
      <c r="DS50" s="351"/>
      <c r="DT50" s="351"/>
      <c r="DU50" s="352"/>
      <c r="DV50" s="350"/>
      <c r="DW50" s="351"/>
      <c r="DX50" s="351"/>
      <c r="DY50" s="351"/>
      <c r="DZ50" s="351"/>
      <c r="EA50" s="351"/>
      <c r="EB50" s="351"/>
      <c r="EC50" s="351"/>
      <c r="ED50" s="351"/>
      <c r="EE50" s="351"/>
      <c r="EF50" s="351"/>
      <c r="EG50" s="351"/>
      <c r="EH50" s="352"/>
      <c r="EI50" s="350"/>
      <c r="EJ50" s="351"/>
      <c r="EK50" s="351"/>
      <c r="EL50" s="351"/>
      <c r="EM50" s="351"/>
      <c r="EN50" s="351"/>
      <c r="EO50" s="351"/>
      <c r="EP50" s="351"/>
      <c r="EQ50" s="351"/>
      <c r="ER50" s="351"/>
      <c r="ES50" s="351"/>
      <c r="ET50" s="351"/>
      <c r="EU50" s="352"/>
      <c r="EV50" s="336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8"/>
    </row>
    <row r="51" spans="1:164" ht="10.5" customHeight="1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7"/>
      <c r="BX51" s="90"/>
      <c r="BY51" s="78"/>
      <c r="BZ51" s="78"/>
      <c r="CA51" s="78"/>
      <c r="CB51" s="78"/>
      <c r="CC51" s="78"/>
      <c r="CD51" s="78"/>
      <c r="CE51" s="79"/>
      <c r="CF51" s="77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9"/>
      <c r="CS51" s="61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14"/>
      <c r="DI51" s="80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2"/>
      <c r="DV51" s="80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2"/>
      <c r="EI51" s="80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2"/>
      <c r="EV51" s="247"/>
      <c r="EW51" s="248"/>
      <c r="EX51" s="248"/>
      <c r="EY51" s="248"/>
      <c r="EZ51" s="248"/>
      <c r="FA51" s="248"/>
      <c r="FB51" s="248"/>
      <c r="FC51" s="248"/>
      <c r="FD51" s="248"/>
      <c r="FE51" s="248"/>
      <c r="FF51" s="248"/>
      <c r="FG51" s="248"/>
      <c r="FH51" s="249"/>
    </row>
    <row r="52" spans="1:164" ht="12.75" customHeight="1">
      <c r="A52" s="310" t="s">
        <v>67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2"/>
      <c r="BX52" s="90" t="s">
        <v>68</v>
      </c>
      <c r="BY52" s="78"/>
      <c r="BZ52" s="78"/>
      <c r="CA52" s="78"/>
      <c r="CB52" s="78"/>
      <c r="CC52" s="78"/>
      <c r="CD52" s="78"/>
      <c r="CE52" s="79"/>
      <c r="CF52" s="77" t="s">
        <v>34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9"/>
      <c r="CS52" s="61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14"/>
      <c r="DI52" s="80">
        <f>DI53+DI54</f>
        <v>0</v>
      </c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2"/>
      <c r="DV52" s="80">
        <f>DV53+DV54</f>
        <v>0</v>
      </c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2"/>
      <c r="EI52" s="80">
        <f>EI53+EI54</f>
        <v>0</v>
      </c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2"/>
      <c r="EV52" s="247"/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248"/>
      <c r="FH52" s="249"/>
    </row>
    <row r="53" spans="1:164" ht="33.75" customHeight="1">
      <c r="A53" s="104" t="s">
        <v>69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6"/>
      <c r="BX53" s="90" t="s">
        <v>70</v>
      </c>
      <c r="BY53" s="78"/>
      <c r="BZ53" s="78"/>
      <c r="CA53" s="78"/>
      <c r="CB53" s="78"/>
      <c r="CC53" s="78"/>
      <c r="CD53" s="78"/>
      <c r="CE53" s="79"/>
      <c r="CF53" s="77" t="s">
        <v>71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9"/>
      <c r="CS53" s="61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14"/>
      <c r="DI53" s="80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2"/>
      <c r="DV53" s="80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2"/>
      <c r="EI53" s="80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2"/>
      <c r="EV53" s="50" t="s">
        <v>34</v>
      </c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2"/>
    </row>
    <row r="54" spans="1:164" ht="10.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7"/>
      <c r="BX54" s="90"/>
      <c r="BY54" s="78"/>
      <c r="BZ54" s="78"/>
      <c r="CA54" s="78"/>
      <c r="CB54" s="78"/>
      <c r="CC54" s="78"/>
      <c r="CD54" s="78"/>
      <c r="CE54" s="79"/>
      <c r="CF54" s="77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9"/>
      <c r="CS54" s="61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14"/>
      <c r="DI54" s="80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2"/>
      <c r="DV54" s="80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2"/>
      <c r="EI54" s="80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2"/>
      <c r="EV54" s="50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2"/>
    </row>
    <row r="55" spans="1:164" ht="21" customHeight="1">
      <c r="A55" s="91" t="s">
        <v>72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  <c r="BX55" s="94" t="s">
        <v>73</v>
      </c>
      <c r="BY55" s="95"/>
      <c r="BZ55" s="95"/>
      <c r="CA55" s="95"/>
      <c r="CB55" s="95"/>
      <c r="CC55" s="95"/>
      <c r="CD55" s="95"/>
      <c r="CE55" s="96"/>
      <c r="CF55" s="97" t="s">
        <v>34</v>
      </c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6"/>
      <c r="CS55" s="61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14"/>
      <c r="DI55" s="125">
        <f>DI56+DI119+DI181+DI232+DI281</f>
        <v>19710507.56</v>
      </c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2"/>
      <c r="DV55" s="125">
        <f>DV56+DV119+DV181+DV232+DV281</f>
        <v>18841200</v>
      </c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2"/>
      <c r="EI55" s="125">
        <f>EI56+EI119+EI181+EI232+EI281</f>
        <v>18446059</v>
      </c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2"/>
      <c r="EV55" s="50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2"/>
    </row>
    <row r="56" spans="1:164" ht="27.75" customHeight="1">
      <c r="A56" s="175" t="s">
        <v>272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7"/>
      <c r="BX56" s="178"/>
      <c r="BY56" s="179"/>
      <c r="BZ56" s="179"/>
      <c r="CA56" s="179"/>
      <c r="CB56" s="179"/>
      <c r="CC56" s="179"/>
      <c r="CD56" s="179"/>
      <c r="CE56" s="180"/>
      <c r="CF56" s="181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80"/>
      <c r="CS56" s="204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6"/>
      <c r="DG56" s="36"/>
      <c r="DH56" s="36"/>
      <c r="DI56" s="198">
        <f>DI57+DI69+DI76+DI90</f>
        <v>16180180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200"/>
      <c r="DV56" s="198">
        <f>DV57+DV69+DV76+DV90</f>
        <v>15780180</v>
      </c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200"/>
      <c r="EI56" s="198">
        <f>EI57+EI69+EI76+EI90</f>
        <v>15380180</v>
      </c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200"/>
      <c r="EV56" s="201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3"/>
    </row>
    <row r="57" spans="1:164" s="6" customFormat="1" ht="22.5" customHeight="1">
      <c r="A57" s="170" t="s">
        <v>74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94" t="s">
        <v>75</v>
      </c>
      <c r="BY57" s="95"/>
      <c r="BZ57" s="95"/>
      <c r="CA57" s="95"/>
      <c r="CB57" s="95"/>
      <c r="CC57" s="95"/>
      <c r="CD57" s="95"/>
      <c r="CE57" s="96"/>
      <c r="CF57" s="97" t="s">
        <v>34</v>
      </c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6"/>
      <c r="CS57" s="173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27"/>
      <c r="DI57" s="125">
        <f>DI58+DI59+DI60+DI61+DI64+DI65+DI67</f>
        <v>13025200</v>
      </c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2"/>
      <c r="DV57" s="125">
        <f>DV58+DV59+DV60+DV61+DV64+DV65+DV67</f>
        <v>13025200</v>
      </c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2"/>
      <c r="EI57" s="125">
        <f>EI58+EI59+EI60+EI61+EI64+EI65+EI67</f>
        <v>13025200</v>
      </c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2"/>
      <c r="EV57" s="142" t="s">
        <v>34</v>
      </c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4"/>
    </row>
    <row r="58" spans="1:164" ht="22.5" customHeight="1">
      <c r="A58" s="104" t="s">
        <v>76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6"/>
      <c r="BX58" s="90" t="s">
        <v>77</v>
      </c>
      <c r="BY58" s="78"/>
      <c r="BZ58" s="78"/>
      <c r="CA58" s="78"/>
      <c r="CB58" s="78"/>
      <c r="CC58" s="78"/>
      <c r="CD58" s="78"/>
      <c r="CE58" s="79"/>
      <c r="CF58" s="77" t="s">
        <v>78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9"/>
      <c r="CS58" s="163">
        <v>211</v>
      </c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28"/>
      <c r="DI58" s="80">
        <v>10000900</v>
      </c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2"/>
      <c r="DV58" s="80">
        <v>10000900</v>
      </c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2"/>
      <c r="EI58" s="80">
        <v>10000900</v>
      </c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2"/>
      <c r="EV58" s="50" t="s">
        <v>34</v>
      </c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2"/>
    </row>
    <row r="59" spans="1:164" ht="10.5" customHeight="1">
      <c r="A59" s="165" t="s">
        <v>79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7"/>
      <c r="BX59" s="90" t="s">
        <v>80</v>
      </c>
      <c r="BY59" s="78"/>
      <c r="BZ59" s="78"/>
      <c r="CA59" s="78"/>
      <c r="CB59" s="78"/>
      <c r="CC59" s="78"/>
      <c r="CD59" s="78"/>
      <c r="CE59" s="79"/>
      <c r="CF59" s="77" t="s">
        <v>81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9"/>
      <c r="CS59" s="163">
        <v>226</v>
      </c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28"/>
      <c r="DI59" s="80">
        <v>4000</v>
      </c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2"/>
      <c r="DV59" s="80">
        <v>4000</v>
      </c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2"/>
      <c r="EI59" s="80">
        <v>4000</v>
      </c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2"/>
      <c r="EV59" s="50" t="s">
        <v>34</v>
      </c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2"/>
    </row>
    <row r="60" spans="1:164" ht="22.5" customHeight="1">
      <c r="A60" s="104" t="s">
        <v>82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6"/>
      <c r="BX60" s="90" t="s">
        <v>83</v>
      </c>
      <c r="BY60" s="78"/>
      <c r="BZ60" s="78"/>
      <c r="CA60" s="78"/>
      <c r="CB60" s="78"/>
      <c r="CC60" s="78"/>
      <c r="CD60" s="78"/>
      <c r="CE60" s="79"/>
      <c r="CF60" s="77" t="s">
        <v>84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9"/>
      <c r="CS60" s="163">
        <v>226</v>
      </c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28"/>
      <c r="DI60" s="80">
        <v>0</v>
      </c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2"/>
      <c r="DV60" s="80">
        <v>0</v>
      </c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2"/>
      <c r="EI60" s="80">
        <v>0</v>
      </c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2"/>
      <c r="EV60" s="50" t="s">
        <v>34</v>
      </c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2"/>
    </row>
    <row r="61" spans="1:164" ht="22.5" customHeight="1">
      <c r="A61" s="104" t="s">
        <v>85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6"/>
      <c r="BX61" s="90" t="s">
        <v>86</v>
      </c>
      <c r="BY61" s="78"/>
      <c r="BZ61" s="78"/>
      <c r="CA61" s="78"/>
      <c r="CB61" s="78"/>
      <c r="CC61" s="78"/>
      <c r="CD61" s="78"/>
      <c r="CE61" s="79"/>
      <c r="CF61" s="77" t="s">
        <v>87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9"/>
      <c r="CS61" s="163">
        <v>213</v>
      </c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28"/>
      <c r="DI61" s="80">
        <f>DI62+DI63</f>
        <v>3020300</v>
      </c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2"/>
      <c r="DV61" s="80">
        <f>DV62+DV63</f>
        <v>3020300</v>
      </c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2"/>
      <c r="EI61" s="80">
        <f>EI62+EI63</f>
        <v>3020300</v>
      </c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2"/>
      <c r="EV61" s="50" t="s">
        <v>34</v>
      </c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2"/>
    </row>
    <row r="62" spans="1:164" ht="22.5" customHeight="1">
      <c r="A62" s="101" t="s">
        <v>273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3"/>
      <c r="BX62" s="90" t="s">
        <v>88</v>
      </c>
      <c r="BY62" s="78"/>
      <c r="BZ62" s="78"/>
      <c r="CA62" s="78"/>
      <c r="CB62" s="78"/>
      <c r="CC62" s="78"/>
      <c r="CD62" s="78"/>
      <c r="CE62" s="79"/>
      <c r="CF62" s="77" t="s">
        <v>87</v>
      </c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9"/>
      <c r="CS62" s="163">
        <v>213</v>
      </c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28"/>
      <c r="DI62" s="80">
        <v>3020300</v>
      </c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2"/>
      <c r="DV62" s="80">
        <v>3020300</v>
      </c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2"/>
      <c r="EI62" s="80">
        <v>3020300</v>
      </c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2"/>
      <c r="EV62" s="50" t="s">
        <v>34</v>
      </c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2"/>
    </row>
    <row r="63" spans="1:164" ht="10.5" customHeight="1" thickBot="1">
      <c r="A63" s="156" t="s">
        <v>89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8"/>
      <c r="BX63" s="159" t="s">
        <v>90</v>
      </c>
      <c r="BY63" s="160"/>
      <c r="BZ63" s="160"/>
      <c r="CA63" s="160"/>
      <c r="CB63" s="160"/>
      <c r="CC63" s="160"/>
      <c r="CD63" s="160"/>
      <c r="CE63" s="161"/>
      <c r="CF63" s="162" t="s">
        <v>87</v>
      </c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1"/>
      <c r="CS63" s="61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14"/>
      <c r="DI63" s="150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2"/>
      <c r="DV63" s="150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2"/>
      <c r="EI63" s="150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2"/>
      <c r="EV63" s="153" t="s">
        <v>34</v>
      </c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5"/>
    </row>
    <row r="64" spans="1:164" ht="21" customHeight="1">
      <c r="A64" s="104" t="s">
        <v>91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9"/>
      <c r="BX64" s="90" t="s">
        <v>92</v>
      </c>
      <c r="BY64" s="78"/>
      <c r="BZ64" s="78"/>
      <c r="CA64" s="78"/>
      <c r="CB64" s="78"/>
      <c r="CC64" s="78"/>
      <c r="CD64" s="78"/>
      <c r="CE64" s="79"/>
      <c r="CF64" s="77" t="s">
        <v>93</v>
      </c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9"/>
      <c r="CS64" s="61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14"/>
      <c r="DI64" s="80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2"/>
      <c r="DV64" s="80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2"/>
      <c r="EI64" s="80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2"/>
      <c r="EV64" s="50" t="s">
        <v>34</v>
      </c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2"/>
    </row>
    <row r="65" spans="1:164" ht="19.5" customHeight="1">
      <c r="A65" s="104" t="s">
        <v>274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6"/>
      <c r="BX65" s="90" t="s">
        <v>95</v>
      </c>
      <c r="BY65" s="78"/>
      <c r="BZ65" s="78"/>
      <c r="CA65" s="78"/>
      <c r="CB65" s="78"/>
      <c r="CC65" s="78"/>
      <c r="CD65" s="78"/>
      <c r="CE65" s="79"/>
      <c r="CF65" s="77" t="s">
        <v>96</v>
      </c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9"/>
      <c r="CS65" s="61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14"/>
      <c r="DI65" s="80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2"/>
      <c r="DV65" s="80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2"/>
      <c r="EI65" s="80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2"/>
      <c r="EV65" s="50" t="s">
        <v>34</v>
      </c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2"/>
    </row>
    <row r="66" spans="1:164" ht="19.5" customHeight="1">
      <c r="A66" s="136" t="s">
        <v>94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8"/>
      <c r="BX66" s="90" t="s">
        <v>98</v>
      </c>
      <c r="BY66" s="78"/>
      <c r="BZ66" s="78"/>
      <c r="CA66" s="78"/>
      <c r="CB66" s="78"/>
      <c r="CC66" s="78"/>
      <c r="CD66" s="78"/>
      <c r="CE66" s="79"/>
      <c r="CF66" s="77" t="s">
        <v>96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9"/>
      <c r="CS66" s="63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5"/>
      <c r="DG66" s="16"/>
      <c r="DH66" s="16"/>
      <c r="DI66" s="74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6"/>
      <c r="DV66" s="74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6"/>
      <c r="EI66" s="74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6"/>
      <c r="EV66" s="50" t="s">
        <v>34</v>
      </c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2"/>
    </row>
    <row r="67" spans="1:164" ht="21" customHeight="1">
      <c r="A67" s="104" t="s">
        <v>97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6"/>
      <c r="BX67" s="90" t="s">
        <v>275</v>
      </c>
      <c r="BY67" s="78"/>
      <c r="BZ67" s="78"/>
      <c r="CA67" s="78"/>
      <c r="CB67" s="78"/>
      <c r="CC67" s="78"/>
      <c r="CD67" s="78"/>
      <c r="CE67" s="79"/>
      <c r="CF67" s="77" t="s">
        <v>99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9"/>
      <c r="CS67" s="61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14"/>
      <c r="DI67" s="80">
        <f>DI68</f>
        <v>0</v>
      </c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2"/>
      <c r="DV67" s="80">
        <f>DV68</f>
        <v>0</v>
      </c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2"/>
      <c r="EI67" s="80">
        <f>EI68</f>
        <v>0</v>
      </c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2"/>
      <c r="EV67" s="50" t="s">
        <v>34</v>
      </c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2"/>
    </row>
    <row r="68" spans="1:164" ht="21.75" customHeight="1">
      <c r="A68" s="101" t="s">
        <v>100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3"/>
      <c r="BX68" s="90" t="s">
        <v>276</v>
      </c>
      <c r="BY68" s="78"/>
      <c r="BZ68" s="78"/>
      <c r="CA68" s="78"/>
      <c r="CB68" s="78"/>
      <c r="CC68" s="78"/>
      <c r="CD68" s="78"/>
      <c r="CE68" s="79"/>
      <c r="CF68" s="77" t="s">
        <v>99</v>
      </c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9"/>
      <c r="CS68" s="61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14"/>
      <c r="DI68" s="80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2"/>
      <c r="DV68" s="80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2"/>
      <c r="EI68" s="80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2"/>
      <c r="EV68" s="50" t="s">
        <v>34</v>
      </c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2"/>
    </row>
    <row r="69" spans="1:164" s="6" customFormat="1" ht="18" customHeight="1">
      <c r="A69" s="130" t="s">
        <v>101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2"/>
      <c r="BX69" s="94" t="s">
        <v>102</v>
      </c>
      <c r="BY69" s="95"/>
      <c r="BZ69" s="95"/>
      <c r="CA69" s="95"/>
      <c r="CB69" s="95"/>
      <c r="CC69" s="95"/>
      <c r="CD69" s="95"/>
      <c r="CE69" s="96"/>
      <c r="CF69" s="97" t="s">
        <v>103</v>
      </c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6"/>
      <c r="CS69" s="114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14"/>
      <c r="DI69" s="125">
        <f>DI70+DI71+DI73+DI74+DI75</f>
        <v>13200</v>
      </c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2"/>
      <c r="DV69" s="125">
        <f>DV70+DV71+DV73+DV74+DV75</f>
        <v>13200</v>
      </c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2"/>
      <c r="EI69" s="125">
        <f>EI70+EI71+EI73+EI74+EI75</f>
        <v>13200</v>
      </c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2"/>
      <c r="EV69" s="142" t="s">
        <v>34</v>
      </c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4"/>
    </row>
    <row r="70" spans="1:164" ht="21.75" customHeight="1">
      <c r="A70" s="104" t="s">
        <v>104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6"/>
      <c r="BX70" s="90" t="s">
        <v>105</v>
      </c>
      <c r="BY70" s="78"/>
      <c r="BZ70" s="78"/>
      <c r="CA70" s="78"/>
      <c r="CB70" s="78"/>
      <c r="CC70" s="78"/>
      <c r="CD70" s="78"/>
      <c r="CE70" s="79"/>
      <c r="CF70" s="77" t="s">
        <v>106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9"/>
      <c r="CS70" s="61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14"/>
      <c r="DI70" s="80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2"/>
      <c r="DV70" s="80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2"/>
      <c r="EI70" s="80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2"/>
      <c r="EV70" s="50" t="s">
        <v>34</v>
      </c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2"/>
    </row>
    <row r="71" spans="1:164" ht="33.75" customHeight="1">
      <c r="A71" s="101" t="s">
        <v>107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3"/>
      <c r="BX71" s="90" t="s">
        <v>108</v>
      </c>
      <c r="BY71" s="78"/>
      <c r="BZ71" s="78"/>
      <c r="CA71" s="78"/>
      <c r="CB71" s="78"/>
      <c r="CC71" s="78"/>
      <c r="CD71" s="78"/>
      <c r="CE71" s="79"/>
      <c r="CF71" s="77" t="s">
        <v>109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9"/>
      <c r="CS71" s="61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14"/>
      <c r="DI71" s="80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2"/>
      <c r="DV71" s="80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2"/>
      <c r="EI71" s="80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2"/>
      <c r="EV71" s="50" t="s">
        <v>34</v>
      </c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2"/>
    </row>
    <row r="72" spans="1:164" ht="10.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3"/>
      <c r="BX72" s="90"/>
      <c r="BY72" s="78"/>
      <c r="BZ72" s="78"/>
      <c r="CA72" s="78"/>
      <c r="CB72" s="78"/>
      <c r="CC72" s="78"/>
      <c r="CD72" s="78"/>
      <c r="CE72" s="79"/>
      <c r="CF72" s="77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9"/>
      <c r="CS72" s="61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14"/>
      <c r="DI72" s="80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2"/>
      <c r="DV72" s="80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2"/>
      <c r="EI72" s="80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2"/>
      <c r="EV72" s="145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7"/>
    </row>
    <row r="73" spans="1:164" ht="21.75" customHeight="1">
      <c r="A73" s="104" t="s">
        <v>110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6"/>
      <c r="BX73" s="90" t="s">
        <v>111</v>
      </c>
      <c r="BY73" s="78"/>
      <c r="BZ73" s="78"/>
      <c r="CA73" s="78"/>
      <c r="CB73" s="78"/>
      <c r="CC73" s="78"/>
      <c r="CD73" s="78"/>
      <c r="CE73" s="79"/>
      <c r="CF73" s="77" t="s">
        <v>112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9"/>
      <c r="CS73" s="61">
        <v>296</v>
      </c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14"/>
      <c r="DI73" s="80">
        <v>13200</v>
      </c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2"/>
      <c r="DV73" s="80">
        <v>13200</v>
      </c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2"/>
      <c r="EI73" s="80">
        <v>13200</v>
      </c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2"/>
      <c r="EV73" s="50" t="s">
        <v>34</v>
      </c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2"/>
    </row>
    <row r="74" spans="1:164" ht="33.75" customHeight="1">
      <c r="A74" s="104" t="s">
        <v>113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6"/>
      <c r="BX74" s="90" t="s">
        <v>114</v>
      </c>
      <c r="BY74" s="78"/>
      <c r="BZ74" s="78"/>
      <c r="CA74" s="78"/>
      <c r="CB74" s="78"/>
      <c r="CC74" s="78"/>
      <c r="CD74" s="78"/>
      <c r="CE74" s="79"/>
      <c r="CF74" s="77" t="s">
        <v>115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9"/>
      <c r="CS74" s="61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14"/>
      <c r="DI74" s="80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2"/>
      <c r="DV74" s="80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2"/>
      <c r="EI74" s="80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2"/>
      <c r="EV74" s="50" t="s">
        <v>34</v>
      </c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2"/>
    </row>
    <row r="75" spans="1:164" ht="10.5" customHeight="1">
      <c r="A75" s="104" t="s">
        <v>277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6"/>
      <c r="BX75" s="90" t="s">
        <v>116</v>
      </c>
      <c r="BY75" s="78"/>
      <c r="BZ75" s="78"/>
      <c r="CA75" s="78"/>
      <c r="CB75" s="78"/>
      <c r="CC75" s="78"/>
      <c r="CD75" s="78"/>
      <c r="CE75" s="79"/>
      <c r="CF75" s="77" t="s">
        <v>117</v>
      </c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9"/>
      <c r="CS75" s="61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14"/>
      <c r="DI75" s="80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2"/>
      <c r="DV75" s="80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2"/>
      <c r="EI75" s="80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2"/>
      <c r="EV75" s="50" t="s">
        <v>34</v>
      </c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2"/>
    </row>
    <row r="76" spans="1:164" s="6" customFormat="1" ht="18.75" customHeight="1">
      <c r="A76" s="130" t="s">
        <v>118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2"/>
      <c r="BX76" s="94" t="s">
        <v>119</v>
      </c>
      <c r="BY76" s="95"/>
      <c r="BZ76" s="95"/>
      <c r="CA76" s="95"/>
      <c r="CB76" s="95"/>
      <c r="CC76" s="95"/>
      <c r="CD76" s="95"/>
      <c r="CE76" s="96"/>
      <c r="CF76" s="97" t="s">
        <v>120</v>
      </c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6"/>
      <c r="CS76" s="114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14"/>
      <c r="DI76" s="125">
        <f>DI77+DI78+DI79+DI80</f>
        <v>93000</v>
      </c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2"/>
      <c r="DV76" s="125">
        <f>DV77+DV78+DV79+DV80</f>
        <v>93000</v>
      </c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2"/>
      <c r="EI76" s="125">
        <f>EI77+EI78+EI79+EI80</f>
        <v>93000</v>
      </c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2"/>
      <c r="EV76" s="142" t="s">
        <v>34</v>
      </c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4"/>
    </row>
    <row r="77" spans="1:164" ht="21.75" customHeight="1">
      <c r="A77" s="104" t="s">
        <v>121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6"/>
      <c r="BX77" s="90" t="s">
        <v>122</v>
      </c>
      <c r="BY77" s="78"/>
      <c r="BZ77" s="78"/>
      <c r="CA77" s="78"/>
      <c r="CB77" s="78"/>
      <c r="CC77" s="78"/>
      <c r="CD77" s="78"/>
      <c r="CE77" s="79"/>
      <c r="CF77" s="77" t="s">
        <v>123</v>
      </c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9"/>
      <c r="CS77" s="61">
        <v>291</v>
      </c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14"/>
      <c r="DI77" s="80">
        <v>80000</v>
      </c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2"/>
      <c r="DV77" s="80">
        <v>80000</v>
      </c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2"/>
      <c r="EI77" s="80">
        <v>80000</v>
      </c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2"/>
      <c r="EV77" s="50" t="s">
        <v>34</v>
      </c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2"/>
    </row>
    <row r="78" spans="1:164" ht="21.75" customHeight="1">
      <c r="A78" s="104" t="s">
        <v>124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6"/>
      <c r="BX78" s="90" t="s">
        <v>125</v>
      </c>
      <c r="BY78" s="78"/>
      <c r="BZ78" s="78"/>
      <c r="CA78" s="78"/>
      <c r="CB78" s="78"/>
      <c r="CC78" s="78"/>
      <c r="CD78" s="78"/>
      <c r="CE78" s="79"/>
      <c r="CF78" s="77" t="s">
        <v>126</v>
      </c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9"/>
      <c r="CS78" s="61">
        <v>291</v>
      </c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14"/>
      <c r="DI78" s="80">
        <v>11000</v>
      </c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>
        <v>11000</v>
      </c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2"/>
      <c r="EI78" s="80">
        <v>11000</v>
      </c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2"/>
      <c r="EV78" s="50" t="s">
        <v>34</v>
      </c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2"/>
    </row>
    <row r="79" spans="1:164" ht="10.5" customHeight="1">
      <c r="A79" s="104" t="s">
        <v>127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6"/>
      <c r="BX79" s="90" t="s">
        <v>128</v>
      </c>
      <c r="BY79" s="78"/>
      <c r="BZ79" s="78"/>
      <c r="CA79" s="78"/>
      <c r="CB79" s="78"/>
      <c r="CC79" s="78"/>
      <c r="CD79" s="78"/>
      <c r="CE79" s="79"/>
      <c r="CF79" s="77" t="s">
        <v>129</v>
      </c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9"/>
      <c r="CS79" s="61">
        <v>291</v>
      </c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14"/>
      <c r="DI79" s="74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1"/>
      <c r="DV79" s="74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1"/>
      <c r="EI79" s="74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1"/>
      <c r="EV79" s="50" t="s">
        <v>34</v>
      </c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2"/>
    </row>
    <row r="80" spans="1:164" ht="10.5" customHeight="1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8"/>
      <c r="BX80" s="90"/>
      <c r="BY80" s="78"/>
      <c r="BZ80" s="78"/>
      <c r="CA80" s="78"/>
      <c r="CB80" s="78"/>
      <c r="CC80" s="78"/>
      <c r="CD80" s="78"/>
      <c r="CE80" s="79"/>
      <c r="CF80" s="77" t="s">
        <v>129</v>
      </c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9"/>
      <c r="CS80" s="61">
        <v>292</v>
      </c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14"/>
      <c r="DE80" s="14"/>
      <c r="DF80" s="14"/>
      <c r="DG80" s="14"/>
      <c r="DH80" s="14"/>
      <c r="DI80" s="74">
        <v>2000</v>
      </c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1"/>
      <c r="DV80" s="74">
        <v>2000</v>
      </c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1"/>
      <c r="EI80" s="74">
        <v>2000</v>
      </c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1"/>
      <c r="EV80" s="50" t="s">
        <v>235</v>
      </c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2"/>
    </row>
    <row r="81" spans="1:164" ht="10.5" customHeight="1">
      <c r="A81" s="133" t="s">
        <v>130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5"/>
      <c r="BX81" s="90" t="s">
        <v>131</v>
      </c>
      <c r="BY81" s="78"/>
      <c r="BZ81" s="78"/>
      <c r="CA81" s="78"/>
      <c r="CB81" s="78"/>
      <c r="CC81" s="78"/>
      <c r="CD81" s="78"/>
      <c r="CE81" s="79"/>
      <c r="CF81" s="77" t="s">
        <v>34</v>
      </c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9"/>
      <c r="CS81" s="61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14"/>
      <c r="DI81" s="80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2"/>
      <c r="DV81" s="80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2"/>
      <c r="EI81" s="80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2"/>
      <c r="EV81" s="50" t="s">
        <v>34</v>
      </c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2"/>
    </row>
    <row r="82" spans="1:164" ht="21.75" customHeight="1">
      <c r="A82" s="104" t="s">
        <v>278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6"/>
      <c r="BX82" s="90" t="s">
        <v>132</v>
      </c>
      <c r="BY82" s="78"/>
      <c r="BZ82" s="78"/>
      <c r="CA82" s="78"/>
      <c r="CB82" s="78"/>
      <c r="CC82" s="78"/>
      <c r="CD82" s="78"/>
      <c r="CE82" s="79"/>
      <c r="CF82" s="77" t="s">
        <v>280</v>
      </c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9"/>
      <c r="CS82" s="61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14"/>
      <c r="DI82" s="80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2"/>
      <c r="DV82" s="80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2"/>
      <c r="EI82" s="80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2"/>
      <c r="EV82" s="50" t="s">
        <v>34</v>
      </c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2"/>
    </row>
    <row r="83" spans="1:164" ht="10.5" customHeight="1">
      <c r="A83" s="104" t="s">
        <v>279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6"/>
      <c r="BX83" s="90" t="s">
        <v>134</v>
      </c>
      <c r="BY83" s="78"/>
      <c r="BZ83" s="78"/>
      <c r="CA83" s="78"/>
      <c r="CB83" s="78"/>
      <c r="CC83" s="78"/>
      <c r="CD83" s="78"/>
      <c r="CE83" s="79"/>
      <c r="CF83" s="77" t="s">
        <v>281</v>
      </c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9"/>
      <c r="CS83" s="61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14"/>
      <c r="DI83" s="80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2"/>
      <c r="DV83" s="80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2"/>
      <c r="EI83" s="80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2"/>
      <c r="EV83" s="50" t="s">
        <v>34</v>
      </c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2"/>
    </row>
    <row r="84" spans="1:164" ht="21.75" customHeight="1">
      <c r="A84" s="104" t="s">
        <v>282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6"/>
      <c r="BX84" s="90" t="s">
        <v>136</v>
      </c>
      <c r="BY84" s="78"/>
      <c r="BZ84" s="78"/>
      <c r="CA84" s="78"/>
      <c r="CB84" s="78"/>
      <c r="CC84" s="78"/>
      <c r="CD84" s="78"/>
      <c r="CE84" s="79"/>
      <c r="CF84" s="77" t="s">
        <v>283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9"/>
      <c r="CS84" s="61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14"/>
      <c r="DI84" s="80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2"/>
      <c r="DV84" s="80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2"/>
      <c r="EI84" s="80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2"/>
      <c r="EV84" s="50" t="s">
        <v>34</v>
      </c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2"/>
    </row>
    <row r="85" spans="1:164" ht="21.75" customHeight="1">
      <c r="A85" s="104" t="s">
        <v>284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6"/>
      <c r="BX85" s="90" t="s">
        <v>285</v>
      </c>
      <c r="BY85" s="78"/>
      <c r="BZ85" s="78"/>
      <c r="CA85" s="78"/>
      <c r="CB85" s="78"/>
      <c r="CC85" s="78"/>
      <c r="CD85" s="78"/>
      <c r="CE85" s="79"/>
      <c r="CF85" s="77" t="s">
        <v>133</v>
      </c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9"/>
      <c r="CS85" s="63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5"/>
      <c r="DG85" s="16"/>
      <c r="DH85" s="16"/>
      <c r="DI85" s="74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6"/>
      <c r="DV85" s="74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6"/>
      <c r="EI85" s="74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6"/>
      <c r="EV85" s="50" t="s">
        <v>34</v>
      </c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2"/>
    </row>
    <row r="86" spans="1:164" ht="11.25" customHeight="1">
      <c r="A86" s="136" t="s">
        <v>286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8"/>
      <c r="BX86" s="90" t="s">
        <v>287</v>
      </c>
      <c r="BY86" s="78"/>
      <c r="BZ86" s="78"/>
      <c r="CA86" s="78"/>
      <c r="CB86" s="78"/>
      <c r="CC86" s="78"/>
      <c r="CD86" s="78"/>
      <c r="CE86" s="79"/>
      <c r="CF86" s="77" t="s">
        <v>135</v>
      </c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9"/>
      <c r="CS86" s="63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5"/>
      <c r="DG86" s="16"/>
      <c r="DH86" s="16"/>
      <c r="DI86" s="74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6"/>
      <c r="DV86" s="74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6"/>
      <c r="EI86" s="22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6"/>
      <c r="EV86" s="50" t="s">
        <v>34</v>
      </c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2"/>
    </row>
    <row r="87" spans="1:164" ht="24" customHeight="1">
      <c r="A87" s="136" t="s">
        <v>288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8"/>
      <c r="BX87" s="90" t="s">
        <v>289</v>
      </c>
      <c r="BY87" s="78"/>
      <c r="BZ87" s="78"/>
      <c r="CA87" s="78"/>
      <c r="CB87" s="78"/>
      <c r="CC87" s="78"/>
      <c r="CD87" s="78"/>
      <c r="CE87" s="79"/>
      <c r="CF87" s="77" t="s">
        <v>137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9"/>
      <c r="CS87" s="63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30"/>
      <c r="DE87" s="30"/>
      <c r="DF87" s="31"/>
      <c r="DG87" s="16"/>
      <c r="DH87" s="16"/>
      <c r="DI87" s="22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6"/>
      <c r="DV87" s="74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6"/>
      <c r="EI87" s="74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6"/>
      <c r="EV87" s="50" t="s">
        <v>34</v>
      </c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2"/>
    </row>
    <row r="88" spans="1:164" ht="10.5" customHeight="1">
      <c r="A88" s="133" t="s">
        <v>138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5"/>
      <c r="BX88" s="90" t="s">
        <v>139</v>
      </c>
      <c r="BY88" s="78"/>
      <c r="BZ88" s="78"/>
      <c r="CA88" s="78"/>
      <c r="CB88" s="78"/>
      <c r="CC88" s="78"/>
      <c r="CD88" s="78"/>
      <c r="CE88" s="79"/>
      <c r="CF88" s="77" t="s">
        <v>34</v>
      </c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9"/>
      <c r="CS88" s="61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14"/>
      <c r="DI88" s="80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2"/>
      <c r="DV88" s="80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2"/>
      <c r="EI88" s="80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2"/>
      <c r="EV88" s="50" t="s">
        <v>34</v>
      </c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2"/>
    </row>
    <row r="89" spans="1:164" ht="21.75" customHeight="1">
      <c r="A89" s="104" t="s">
        <v>140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6"/>
      <c r="BX89" s="90" t="s">
        <v>141</v>
      </c>
      <c r="BY89" s="78"/>
      <c r="BZ89" s="78"/>
      <c r="CA89" s="78"/>
      <c r="CB89" s="78"/>
      <c r="CC89" s="78"/>
      <c r="CD89" s="78"/>
      <c r="CE89" s="79"/>
      <c r="CF89" s="77" t="s">
        <v>142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9"/>
      <c r="CS89" s="61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14"/>
      <c r="DI89" s="80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2"/>
      <c r="DV89" s="80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2"/>
      <c r="EI89" s="80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2"/>
      <c r="EV89" s="50" t="s">
        <v>34</v>
      </c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2"/>
    </row>
    <row r="90" spans="1:164" s="6" customFormat="1" ht="12.75" customHeight="1">
      <c r="A90" s="130" t="s">
        <v>237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2"/>
      <c r="BX90" s="94" t="s">
        <v>143</v>
      </c>
      <c r="BY90" s="95"/>
      <c r="BZ90" s="95"/>
      <c r="CA90" s="95"/>
      <c r="CB90" s="95"/>
      <c r="CC90" s="95"/>
      <c r="CD90" s="95"/>
      <c r="CE90" s="96"/>
      <c r="CF90" s="97" t="s">
        <v>34</v>
      </c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6"/>
      <c r="CS90" s="114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14"/>
      <c r="DI90" s="125">
        <f>DI91+DI92+DI93+DI94</f>
        <v>3048780</v>
      </c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2"/>
      <c r="DV90" s="125">
        <f>DV91+DV92+DV93+DV94</f>
        <v>2648780</v>
      </c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2"/>
      <c r="EI90" s="125">
        <f>EI91+EI92+EI93+EI94</f>
        <v>2248780</v>
      </c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2"/>
      <c r="EV90" s="192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100"/>
    </row>
    <row r="91" spans="1:164" ht="29.25" customHeight="1">
      <c r="A91" s="104" t="s">
        <v>290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6"/>
      <c r="BX91" s="90" t="s">
        <v>144</v>
      </c>
      <c r="BY91" s="78"/>
      <c r="BZ91" s="78"/>
      <c r="CA91" s="78"/>
      <c r="CB91" s="78"/>
      <c r="CC91" s="78"/>
      <c r="CD91" s="78"/>
      <c r="CE91" s="79"/>
      <c r="CF91" s="77" t="s">
        <v>145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9"/>
      <c r="CS91" s="61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14"/>
      <c r="DI91" s="80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2"/>
      <c r="DV91" s="80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2"/>
      <c r="EI91" s="80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2"/>
      <c r="EV91" s="98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100"/>
    </row>
    <row r="92" spans="1:164" ht="23.25" customHeight="1" thickBot="1">
      <c r="A92" s="104" t="s">
        <v>146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6"/>
      <c r="BX92" s="126" t="s">
        <v>147</v>
      </c>
      <c r="BY92" s="127"/>
      <c r="BZ92" s="127"/>
      <c r="CA92" s="127"/>
      <c r="CB92" s="127"/>
      <c r="CC92" s="127"/>
      <c r="CD92" s="127"/>
      <c r="CE92" s="128"/>
      <c r="CF92" s="129" t="s">
        <v>148</v>
      </c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8"/>
      <c r="CS92" s="61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14"/>
      <c r="DI92" s="300"/>
      <c r="DJ92" s="301"/>
      <c r="DK92" s="301"/>
      <c r="DL92" s="301"/>
      <c r="DM92" s="301"/>
      <c r="DN92" s="301"/>
      <c r="DO92" s="301"/>
      <c r="DP92" s="301"/>
      <c r="DQ92" s="301"/>
      <c r="DR92" s="301"/>
      <c r="DS92" s="301"/>
      <c r="DT92" s="301"/>
      <c r="DU92" s="302"/>
      <c r="DV92" s="300"/>
      <c r="DW92" s="301"/>
      <c r="DX92" s="301"/>
      <c r="DY92" s="301"/>
      <c r="DZ92" s="301"/>
      <c r="EA92" s="301"/>
      <c r="EB92" s="301"/>
      <c r="EC92" s="301"/>
      <c r="ED92" s="301"/>
      <c r="EE92" s="301"/>
      <c r="EF92" s="301"/>
      <c r="EG92" s="301"/>
      <c r="EH92" s="302"/>
      <c r="EI92" s="300"/>
      <c r="EJ92" s="301"/>
      <c r="EK92" s="301"/>
      <c r="EL92" s="301"/>
      <c r="EM92" s="301"/>
      <c r="EN92" s="301"/>
      <c r="EO92" s="301"/>
      <c r="EP92" s="301"/>
      <c r="EQ92" s="301"/>
      <c r="ER92" s="301"/>
      <c r="ES92" s="301"/>
      <c r="ET92" s="301"/>
      <c r="EU92" s="302"/>
      <c r="EV92" s="353"/>
      <c r="EW92" s="354"/>
      <c r="EX92" s="354"/>
      <c r="EY92" s="354"/>
      <c r="EZ92" s="354"/>
      <c r="FA92" s="354"/>
      <c r="FB92" s="354"/>
      <c r="FC92" s="354"/>
      <c r="FD92" s="354"/>
      <c r="FE92" s="354"/>
      <c r="FF92" s="354"/>
      <c r="FG92" s="354"/>
      <c r="FH92" s="355"/>
    </row>
    <row r="93" spans="1:164" ht="21.75" customHeight="1">
      <c r="A93" s="104" t="s">
        <v>149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6"/>
      <c r="BX93" s="121" t="s">
        <v>150</v>
      </c>
      <c r="BY93" s="122"/>
      <c r="BZ93" s="122"/>
      <c r="CA93" s="122"/>
      <c r="CB93" s="122"/>
      <c r="CC93" s="122"/>
      <c r="CD93" s="122"/>
      <c r="CE93" s="123"/>
      <c r="CF93" s="124" t="s">
        <v>151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3"/>
      <c r="CS93" s="61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14"/>
      <c r="DI93" s="241"/>
      <c r="DJ93" s="242"/>
      <c r="DK93" s="242"/>
      <c r="DL93" s="242"/>
      <c r="DM93" s="242"/>
      <c r="DN93" s="242"/>
      <c r="DO93" s="242"/>
      <c r="DP93" s="242"/>
      <c r="DQ93" s="242"/>
      <c r="DR93" s="242"/>
      <c r="DS93" s="242"/>
      <c r="DT93" s="242"/>
      <c r="DU93" s="243"/>
      <c r="DV93" s="241"/>
      <c r="DW93" s="242"/>
      <c r="DX93" s="242"/>
      <c r="DY93" s="242"/>
      <c r="DZ93" s="242"/>
      <c r="EA93" s="242"/>
      <c r="EB93" s="242"/>
      <c r="EC93" s="242"/>
      <c r="ED93" s="242"/>
      <c r="EE93" s="242"/>
      <c r="EF93" s="242"/>
      <c r="EG93" s="242"/>
      <c r="EH93" s="243"/>
      <c r="EI93" s="241"/>
      <c r="EJ93" s="242"/>
      <c r="EK93" s="242"/>
      <c r="EL93" s="242"/>
      <c r="EM93" s="242"/>
      <c r="EN93" s="242"/>
      <c r="EO93" s="242"/>
      <c r="EP93" s="242"/>
      <c r="EQ93" s="242"/>
      <c r="ER93" s="242"/>
      <c r="ES93" s="242"/>
      <c r="ET93" s="242"/>
      <c r="EU93" s="243"/>
      <c r="EV93" s="356"/>
      <c r="EW93" s="357"/>
      <c r="EX93" s="357"/>
      <c r="EY93" s="357"/>
      <c r="EZ93" s="357"/>
      <c r="FA93" s="357"/>
      <c r="FB93" s="357"/>
      <c r="FC93" s="357"/>
      <c r="FD93" s="357"/>
      <c r="FE93" s="357"/>
      <c r="FF93" s="357"/>
      <c r="FG93" s="357"/>
      <c r="FH93" s="358"/>
    </row>
    <row r="94" spans="1:164" s="6" customFormat="1" ht="18" customHeight="1">
      <c r="A94" s="107" t="s">
        <v>152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9"/>
      <c r="BX94" s="110" t="s">
        <v>153</v>
      </c>
      <c r="BY94" s="111"/>
      <c r="BZ94" s="111"/>
      <c r="CA94" s="111"/>
      <c r="CB94" s="111"/>
      <c r="CC94" s="111"/>
      <c r="CD94" s="111"/>
      <c r="CE94" s="112"/>
      <c r="CF94" s="113" t="s">
        <v>154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2"/>
      <c r="CS94" s="114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14"/>
      <c r="DI94" s="359">
        <f>SUM(DI95:DU108)</f>
        <v>3048780</v>
      </c>
      <c r="DJ94" s="351"/>
      <c r="DK94" s="351"/>
      <c r="DL94" s="351"/>
      <c r="DM94" s="351"/>
      <c r="DN94" s="351"/>
      <c r="DO94" s="351"/>
      <c r="DP94" s="351"/>
      <c r="DQ94" s="351"/>
      <c r="DR94" s="351"/>
      <c r="DS94" s="351"/>
      <c r="DT94" s="351"/>
      <c r="DU94" s="352"/>
      <c r="DV94" s="359">
        <f>SUM(DV95:EH108)</f>
        <v>2648780</v>
      </c>
      <c r="DW94" s="351"/>
      <c r="DX94" s="351"/>
      <c r="DY94" s="351"/>
      <c r="DZ94" s="351"/>
      <c r="EA94" s="351"/>
      <c r="EB94" s="351"/>
      <c r="EC94" s="351"/>
      <c r="ED94" s="351"/>
      <c r="EE94" s="351"/>
      <c r="EF94" s="351"/>
      <c r="EG94" s="351"/>
      <c r="EH94" s="352"/>
      <c r="EI94" s="359">
        <f>SUM(EI95:EU108)</f>
        <v>2248780</v>
      </c>
      <c r="EJ94" s="351"/>
      <c r="EK94" s="351"/>
      <c r="EL94" s="351"/>
      <c r="EM94" s="351"/>
      <c r="EN94" s="351"/>
      <c r="EO94" s="351"/>
      <c r="EP94" s="351"/>
      <c r="EQ94" s="351"/>
      <c r="ER94" s="351"/>
      <c r="ES94" s="351"/>
      <c r="ET94" s="351"/>
      <c r="EU94" s="352"/>
      <c r="EV94" s="50" t="s">
        <v>34</v>
      </c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2"/>
    </row>
    <row r="95" spans="1:164" ht="21" customHeight="1">
      <c r="A95" s="86" t="s">
        <v>240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213"/>
      <c r="BY95" s="213"/>
      <c r="BZ95" s="213"/>
      <c r="CA95" s="213"/>
      <c r="CB95" s="213"/>
      <c r="CC95" s="213"/>
      <c r="CD95" s="213"/>
      <c r="CE95" s="213"/>
      <c r="CF95" s="213" t="s">
        <v>154</v>
      </c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61">
        <v>221</v>
      </c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14"/>
      <c r="DI95" s="208">
        <v>14000</v>
      </c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8">
        <v>14000</v>
      </c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8">
        <v>14000</v>
      </c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50" t="s">
        <v>34</v>
      </c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2"/>
    </row>
    <row r="96" spans="1:164" ht="11.25" customHeight="1">
      <c r="A96" s="71" t="s">
        <v>241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211"/>
      <c r="BY96" s="212"/>
      <c r="BZ96" s="212"/>
      <c r="CA96" s="212"/>
      <c r="CB96" s="212"/>
      <c r="CC96" s="212"/>
      <c r="CD96" s="212"/>
      <c r="CE96" s="212"/>
      <c r="CF96" s="211" t="s">
        <v>154</v>
      </c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61">
        <v>223</v>
      </c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14"/>
      <c r="DI96" s="208">
        <v>0</v>
      </c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8">
        <v>0</v>
      </c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8">
        <v>0</v>
      </c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50" t="s">
        <v>34</v>
      </c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2"/>
    </row>
    <row r="97" spans="1:164" ht="11.25" customHeight="1">
      <c r="A97" s="71" t="s">
        <v>241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211"/>
      <c r="BY97" s="212"/>
      <c r="BZ97" s="212"/>
      <c r="CA97" s="212"/>
      <c r="CB97" s="212"/>
      <c r="CC97" s="212"/>
      <c r="CD97" s="212"/>
      <c r="CE97" s="212"/>
      <c r="CF97" s="211" t="s">
        <v>238</v>
      </c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61">
        <v>223</v>
      </c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14"/>
      <c r="DI97" s="208">
        <v>959920.3</v>
      </c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8">
        <v>800000</v>
      </c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8">
        <v>500000</v>
      </c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50" t="s">
        <v>34</v>
      </c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2"/>
    </row>
    <row r="98" spans="1:164" ht="11.25" customHeight="1">
      <c r="A98" s="71" t="s">
        <v>242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211"/>
      <c r="BY98" s="212"/>
      <c r="BZ98" s="212"/>
      <c r="CA98" s="212"/>
      <c r="CB98" s="212"/>
      <c r="CC98" s="212"/>
      <c r="CD98" s="212"/>
      <c r="CE98" s="212"/>
      <c r="CF98" s="211" t="s">
        <v>154</v>
      </c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61">
        <v>225</v>
      </c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14"/>
      <c r="DI98" s="208">
        <v>300000</v>
      </c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8">
        <v>300000</v>
      </c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8">
        <v>300000</v>
      </c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50" t="s">
        <v>34</v>
      </c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2"/>
    </row>
    <row r="99" spans="1:164" ht="11.25" customHeight="1">
      <c r="A99" s="71" t="s">
        <v>243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211"/>
      <c r="BY99" s="212"/>
      <c r="BZ99" s="212"/>
      <c r="CA99" s="212"/>
      <c r="CB99" s="212"/>
      <c r="CC99" s="212"/>
      <c r="CD99" s="212"/>
      <c r="CE99" s="212"/>
      <c r="CF99" s="211" t="s">
        <v>154</v>
      </c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61">
        <v>226</v>
      </c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14"/>
      <c r="DI99" s="208">
        <v>1068480</v>
      </c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8">
        <v>1068480</v>
      </c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8">
        <v>1068480</v>
      </c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50" t="s">
        <v>34</v>
      </c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2"/>
    </row>
    <row r="100" spans="1:164" ht="11.25" customHeight="1">
      <c r="A100" s="54" t="s">
        <v>244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70"/>
      <c r="BX100" s="367"/>
      <c r="BY100" s="84"/>
      <c r="BZ100" s="84"/>
      <c r="CA100" s="84"/>
      <c r="CB100" s="84"/>
      <c r="CC100" s="84"/>
      <c r="CD100" s="84"/>
      <c r="CE100" s="85"/>
      <c r="CF100" s="211" t="s">
        <v>154</v>
      </c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61">
        <v>227</v>
      </c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14"/>
      <c r="DH100" s="14"/>
      <c r="DI100" s="207">
        <v>21000</v>
      </c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>
        <v>21000</v>
      </c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>
        <v>21000</v>
      </c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50" t="s">
        <v>34</v>
      </c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2"/>
    </row>
    <row r="101" spans="1:164" ht="11.25" customHeight="1">
      <c r="A101" s="54" t="s">
        <v>245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70"/>
      <c r="BX101" s="367"/>
      <c r="BY101" s="84"/>
      <c r="BZ101" s="84"/>
      <c r="CA101" s="84"/>
      <c r="CB101" s="84"/>
      <c r="CC101" s="84"/>
      <c r="CD101" s="84"/>
      <c r="CE101" s="85"/>
      <c r="CF101" s="211" t="s">
        <v>154</v>
      </c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61">
        <v>310</v>
      </c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14"/>
      <c r="DH101" s="14"/>
      <c r="DI101" s="207">
        <v>50000</v>
      </c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>
        <v>0</v>
      </c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>
        <v>0</v>
      </c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50" t="s">
        <v>34</v>
      </c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2"/>
    </row>
    <row r="102" spans="1:164" ht="11.25" customHeight="1">
      <c r="A102" s="54" t="s">
        <v>246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70"/>
      <c r="BX102" s="367"/>
      <c r="BY102" s="84"/>
      <c r="BZ102" s="84"/>
      <c r="CA102" s="84"/>
      <c r="CB102" s="84"/>
      <c r="CC102" s="84"/>
      <c r="CD102" s="84"/>
      <c r="CE102" s="85"/>
      <c r="CF102" s="211" t="s">
        <v>154</v>
      </c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61">
        <v>341</v>
      </c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14"/>
      <c r="DH102" s="14"/>
      <c r="DI102" s="207">
        <v>8000</v>
      </c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>
        <v>8000</v>
      </c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>
        <v>8000</v>
      </c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50" t="s">
        <v>34</v>
      </c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2"/>
    </row>
    <row r="103" spans="1:164" ht="11.25" customHeight="1">
      <c r="A103" s="54" t="s">
        <v>247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70"/>
      <c r="BX103" s="367"/>
      <c r="BY103" s="84"/>
      <c r="BZ103" s="84"/>
      <c r="CA103" s="84"/>
      <c r="CB103" s="84"/>
      <c r="CC103" s="84"/>
      <c r="CD103" s="84"/>
      <c r="CE103" s="85"/>
      <c r="CF103" s="211" t="s">
        <v>154</v>
      </c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61">
        <v>342</v>
      </c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14"/>
      <c r="DH103" s="14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50" t="s">
        <v>34</v>
      </c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2"/>
    </row>
    <row r="104" spans="1:164" ht="11.25" customHeight="1">
      <c r="A104" s="67" t="s">
        <v>248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9"/>
      <c r="BX104" s="211"/>
      <c r="BY104" s="212"/>
      <c r="BZ104" s="212"/>
      <c r="CA104" s="212"/>
      <c r="CB104" s="212"/>
      <c r="CC104" s="212"/>
      <c r="CD104" s="212"/>
      <c r="CE104" s="212"/>
      <c r="CF104" s="211" t="s">
        <v>154</v>
      </c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61">
        <v>343</v>
      </c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14"/>
      <c r="DI104" s="208">
        <v>490079.7</v>
      </c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8">
        <v>300000</v>
      </c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8">
        <v>200000</v>
      </c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50" t="s">
        <v>34</v>
      </c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2"/>
    </row>
    <row r="105" spans="1:164" ht="11.25" customHeight="1">
      <c r="A105" s="54" t="s">
        <v>249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9"/>
      <c r="BX105" s="83"/>
      <c r="BY105" s="84"/>
      <c r="BZ105" s="84"/>
      <c r="CA105" s="84"/>
      <c r="CB105" s="84"/>
      <c r="CC105" s="84"/>
      <c r="CD105" s="84"/>
      <c r="CE105" s="85"/>
      <c r="CF105" s="211" t="s">
        <v>154</v>
      </c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61">
        <v>344</v>
      </c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14"/>
      <c r="DH105" s="14"/>
      <c r="DI105" s="74">
        <v>10000</v>
      </c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6"/>
      <c r="DV105" s="74">
        <v>10000</v>
      </c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6"/>
      <c r="EI105" s="74">
        <v>10000</v>
      </c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6"/>
      <c r="EV105" s="50" t="s">
        <v>34</v>
      </c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2"/>
    </row>
    <row r="106" spans="1:164" ht="11.25" customHeight="1">
      <c r="A106" s="54" t="s">
        <v>250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62"/>
      <c r="BX106" s="83"/>
      <c r="BY106" s="84"/>
      <c r="BZ106" s="84"/>
      <c r="CA106" s="84"/>
      <c r="CB106" s="84"/>
      <c r="CC106" s="84"/>
      <c r="CD106" s="84"/>
      <c r="CE106" s="85"/>
      <c r="CF106" s="211" t="s">
        <v>154</v>
      </c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61">
        <v>345</v>
      </c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14"/>
      <c r="DH106" s="14"/>
      <c r="DI106" s="74">
        <v>0</v>
      </c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6"/>
      <c r="DV106" s="74">
        <v>0</v>
      </c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6"/>
      <c r="EI106" s="74">
        <v>0</v>
      </c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6"/>
      <c r="EV106" s="50" t="s">
        <v>34</v>
      </c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2"/>
    </row>
    <row r="107" spans="1:164" ht="11.25" customHeight="1">
      <c r="A107" s="54" t="s">
        <v>251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62"/>
      <c r="BX107" s="83"/>
      <c r="BY107" s="84"/>
      <c r="BZ107" s="84"/>
      <c r="CA107" s="84"/>
      <c r="CB107" s="84"/>
      <c r="CC107" s="84"/>
      <c r="CD107" s="84"/>
      <c r="CE107" s="85"/>
      <c r="CF107" s="211" t="s">
        <v>154</v>
      </c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61">
        <v>346</v>
      </c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13"/>
      <c r="DE107" s="13"/>
      <c r="DF107" s="13"/>
      <c r="DG107" s="14"/>
      <c r="DH107" s="14"/>
      <c r="DI107" s="74">
        <v>119300</v>
      </c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6"/>
      <c r="DV107" s="74">
        <v>119300</v>
      </c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6"/>
      <c r="EI107" s="74">
        <v>119300</v>
      </c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6"/>
      <c r="EV107" s="50" t="s">
        <v>34</v>
      </c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2"/>
    </row>
    <row r="108" spans="1:164" ht="11.25" customHeight="1">
      <c r="A108" s="54" t="s">
        <v>252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9"/>
      <c r="BX108" s="83"/>
      <c r="BY108" s="84"/>
      <c r="BZ108" s="84"/>
      <c r="CA108" s="84"/>
      <c r="CB108" s="84"/>
      <c r="CC108" s="84"/>
      <c r="CD108" s="84"/>
      <c r="CE108" s="85"/>
      <c r="CF108" s="211" t="s">
        <v>154</v>
      </c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61">
        <v>349</v>
      </c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14"/>
      <c r="DH108" s="14"/>
      <c r="DI108" s="74">
        <v>8000</v>
      </c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6"/>
      <c r="DV108" s="74">
        <v>8000</v>
      </c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6"/>
      <c r="EI108" s="74">
        <v>8000</v>
      </c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6"/>
      <c r="EV108" s="50" t="s">
        <v>34</v>
      </c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2"/>
    </row>
    <row r="109" spans="1:164" ht="22.5" customHeight="1">
      <c r="A109" s="104" t="s">
        <v>155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6"/>
      <c r="BX109" s="90" t="s">
        <v>156</v>
      </c>
      <c r="BY109" s="78"/>
      <c r="BZ109" s="78"/>
      <c r="CA109" s="78"/>
      <c r="CB109" s="78"/>
      <c r="CC109" s="78"/>
      <c r="CD109" s="78"/>
      <c r="CE109" s="79"/>
      <c r="CF109" s="77" t="s">
        <v>157</v>
      </c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9"/>
      <c r="CS109" s="61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14"/>
      <c r="DI109" s="80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2"/>
      <c r="DV109" s="80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2"/>
      <c r="EI109" s="80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2"/>
      <c r="EV109" s="50" t="s">
        <v>34</v>
      </c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2"/>
    </row>
    <row r="110" spans="1:164" ht="33.75" customHeight="1">
      <c r="A110" s="101" t="s">
        <v>158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3"/>
      <c r="BX110" s="90" t="s">
        <v>159</v>
      </c>
      <c r="BY110" s="78"/>
      <c r="BZ110" s="78"/>
      <c r="CA110" s="78"/>
      <c r="CB110" s="78"/>
      <c r="CC110" s="78"/>
      <c r="CD110" s="78"/>
      <c r="CE110" s="79"/>
      <c r="CF110" s="77" t="s">
        <v>160</v>
      </c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9"/>
      <c r="CS110" s="61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14"/>
      <c r="DI110" s="80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2"/>
      <c r="DV110" s="80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2"/>
      <c r="EI110" s="80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2"/>
      <c r="EV110" s="50" t="s">
        <v>34</v>
      </c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2"/>
    </row>
    <row r="111" spans="1:164" ht="22.5" customHeight="1">
      <c r="A111" s="101" t="s">
        <v>161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3"/>
      <c r="BX111" s="90" t="s">
        <v>162</v>
      </c>
      <c r="BY111" s="78"/>
      <c r="BZ111" s="78"/>
      <c r="CA111" s="78"/>
      <c r="CB111" s="78"/>
      <c r="CC111" s="78"/>
      <c r="CD111" s="78"/>
      <c r="CE111" s="79"/>
      <c r="CF111" s="77" t="s">
        <v>163</v>
      </c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9"/>
      <c r="CS111" s="61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14"/>
      <c r="DI111" s="80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2"/>
      <c r="DV111" s="80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2"/>
      <c r="EI111" s="80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2"/>
      <c r="EV111" s="50" t="s">
        <v>34</v>
      </c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2"/>
    </row>
    <row r="112" spans="1:164" ht="12.75" customHeight="1">
      <c r="A112" s="91" t="s">
        <v>164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3"/>
      <c r="BX112" s="94" t="s">
        <v>291</v>
      </c>
      <c r="BY112" s="95"/>
      <c r="BZ112" s="95"/>
      <c r="CA112" s="95"/>
      <c r="CB112" s="95"/>
      <c r="CC112" s="95"/>
      <c r="CD112" s="95"/>
      <c r="CE112" s="96"/>
      <c r="CF112" s="97" t="s">
        <v>165</v>
      </c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6"/>
      <c r="CS112" s="61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14"/>
      <c r="DI112" s="80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2"/>
      <c r="DV112" s="80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2"/>
      <c r="EI112" s="80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2"/>
      <c r="EV112" s="50" t="s">
        <v>34</v>
      </c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2"/>
    </row>
    <row r="113" spans="1:164" ht="22.5" customHeight="1">
      <c r="A113" s="87" t="s">
        <v>166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9"/>
      <c r="BX113" s="90" t="s">
        <v>292</v>
      </c>
      <c r="BY113" s="78"/>
      <c r="BZ113" s="78"/>
      <c r="CA113" s="78"/>
      <c r="CB113" s="78"/>
      <c r="CC113" s="78"/>
      <c r="CD113" s="78"/>
      <c r="CE113" s="79"/>
      <c r="CF113" s="77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9"/>
      <c r="CS113" s="61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14"/>
      <c r="DI113" s="80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2"/>
      <c r="DV113" s="80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2"/>
      <c r="EI113" s="80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2"/>
      <c r="EV113" s="50" t="s">
        <v>34</v>
      </c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2"/>
    </row>
    <row r="114" spans="1:164" ht="12.75" customHeight="1">
      <c r="A114" s="87" t="s">
        <v>167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9"/>
      <c r="BX114" s="90" t="s">
        <v>293</v>
      </c>
      <c r="BY114" s="78"/>
      <c r="BZ114" s="78"/>
      <c r="CA114" s="78"/>
      <c r="CB114" s="78"/>
      <c r="CC114" s="78"/>
      <c r="CD114" s="78"/>
      <c r="CE114" s="79"/>
      <c r="CF114" s="77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9"/>
      <c r="CS114" s="61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14"/>
      <c r="DI114" s="80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2"/>
      <c r="DV114" s="80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2"/>
      <c r="EI114" s="80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2"/>
      <c r="EV114" s="50" t="s">
        <v>34</v>
      </c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2"/>
    </row>
    <row r="115" spans="1:164" ht="12.75" customHeight="1">
      <c r="A115" s="87" t="s">
        <v>168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9"/>
      <c r="BX115" s="90" t="s">
        <v>294</v>
      </c>
      <c r="BY115" s="78"/>
      <c r="BZ115" s="78"/>
      <c r="CA115" s="78"/>
      <c r="CB115" s="78"/>
      <c r="CC115" s="78"/>
      <c r="CD115" s="78"/>
      <c r="CE115" s="79"/>
      <c r="CF115" s="77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9"/>
      <c r="CS115" s="61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14"/>
      <c r="DI115" s="80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2"/>
      <c r="DV115" s="80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2"/>
      <c r="EI115" s="80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2"/>
      <c r="EV115" s="50" t="s">
        <v>34</v>
      </c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2"/>
    </row>
    <row r="116" spans="1:164" ht="12.75" customHeight="1">
      <c r="A116" s="91" t="s">
        <v>169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3"/>
      <c r="BX116" s="94" t="s">
        <v>295</v>
      </c>
      <c r="BY116" s="95"/>
      <c r="BZ116" s="95"/>
      <c r="CA116" s="95"/>
      <c r="CB116" s="95"/>
      <c r="CC116" s="95"/>
      <c r="CD116" s="95"/>
      <c r="CE116" s="96"/>
      <c r="CF116" s="97" t="s">
        <v>34</v>
      </c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6"/>
      <c r="CS116" s="61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14"/>
      <c r="DI116" s="80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2"/>
      <c r="DV116" s="80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2"/>
      <c r="EI116" s="80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2"/>
      <c r="EV116" s="50" t="s">
        <v>34</v>
      </c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2"/>
    </row>
    <row r="117" spans="1:164" ht="22.5" customHeight="1">
      <c r="A117" s="87" t="s">
        <v>170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9"/>
      <c r="BX117" s="90" t="s">
        <v>296</v>
      </c>
      <c r="BY117" s="78"/>
      <c r="BZ117" s="78"/>
      <c r="CA117" s="78"/>
      <c r="CB117" s="78"/>
      <c r="CC117" s="78"/>
      <c r="CD117" s="78"/>
      <c r="CE117" s="79"/>
      <c r="CF117" s="77" t="s">
        <v>171</v>
      </c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9"/>
      <c r="CS117" s="61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14"/>
      <c r="DI117" s="80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2"/>
      <c r="DV117" s="80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2"/>
      <c r="EI117" s="80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2"/>
      <c r="EV117" s="50" t="s">
        <v>34</v>
      </c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2"/>
    </row>
    <row r="118" spans="1:164" ht="11.25" customHeight="1" thickBot="1">
      <c r="A118" s="87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9"/>
      <c r="BX118" s="159"/>
      <c r="BY118" s="160"/>
      <c r="BZ118" s="160"/>
      <c r="CA118" s="160"/>
      <c r="CB118" s="160"/>
      <c r="CC118" s="160"/>
      <c r="CD118" s="160"/>
      <c r="CE118" s="161"/>
      <c r="CF118" s="162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1"/>
      <c r="CS118" s="360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9"/>
      <c r="DI118" s="300"/>
      <c r="DJ118" s="301"/>
      <c r="DK118" s="301"/>
      <c r="DL118" s="301"/>
      <c r="DM118" s="301"/>
      <c r="DN118" s="301"/>
      <c r="DO118" s="301"/>
      <c r="DP118" s="301"/>
      <c r="DQ118" s="301"/>
      <c r="DR118" s="301"/>
      <c r="DS118" s="301"/>
      <c r="DT118" s="301"/>
      <c r="DU118" s="302"/>
      <c r="DV118" s="300"/>
      <c r="DW118" s="301"/>
      <c r="DX118" s="301"/>
      <c r="DY118" s="301"/>
      <c r="DZ118" s="301"/>
      <c r="EA118" s="301"/>
      <c r="EB118" s="301"/>
      <c r="EC118" s="301"/>
      <c r="ED118" s="301"/>
      <c r="EE118" s="301"/>
      <c r="EF118" s="301"/>
      <c r="EG118" s="301"/>
      <c r="EH118" s="302"/>
      <c r="EI118" s="300"/>
      <c r="EJ118" s="301"/>
      <c r="EK118" s="301"/>
      <c r="EL118" s="301"/>
      <c r="EM118" s="301"/>
      <c r="EN118" s="301"/>
      <c r="EO118" s="301"/>
      <c r="EP118" s="301"/>
      <c r="EQ118" s="301"/>
      <c r="ER118" s="301"/>
      <c r="ES118" s="301"/>
      <c r="ET118" s="301"/>
      <c r="EU118" s="302"/>
      <c r="EV118" s="361"/>
      <c r="EW118" s="362"/>
      <c r="EX118" s="362"/>
      <c r="EY118" s="362"/>
      <c r="EZ118" s="362"/>
      <c r="FA118" s="362"/>
      <c r="FB118" s="362"/>
      <c r="FC118" s="362"/>
      <c r="FD118" s="362"/>
      <c r="FE118" s="362"/>
      <c r="FF118" s="362"/>
      <c r="FG118" s="362"/>
      <c r="FH118" s="363"/>
    </row>
    <row r="119" spans="1:164" s="3" customFormat="1" ht="34.5" customHeight="1">
      <c r="A119" s="175" t="s">
        <v>297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7"/>
      <c r="BX119" s="178"/>
      <c r="BY119" s="179"/>
      <c r="BZ119" s="179"/>
      <c r="CA119" s="179"/>
      <c r="CB119" s="179"/>
      <c r="CC119" s="179"/>
      <c r="CD119" s="179"/>
      <c r="CE119" s="180"/>
      <c r="CF119" s="181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80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36"/>
      <c r="DH119" s="37"/>
      <c r="DI119" s="364">
        <f>DI120+DI132+DI139+DI144+DI153</f>
        <v>1567418.56</v>
      </c>
      <c r="DJ119" s="365"/>
      <c r="DK119" s="365"/>
      <c r="DL119" s="365"/>
      <c r="DM119" s="365"/>
      <c r="DN119" s="365"/>
      <c r="DO119" s="365"/>
      <c r="DP119" s="365"/>
      <c r="DQ119" s="365"/>
      <c r="DR119" s="365"/>
      <c r="DS119" s="365"/>
      <c r="DT119" s="365"/>
      <c r="DU119" s="366"/>
      <c r="DV119" s="364">
        <f>DV120+DV132+DV139+DV144+DV153</f>
        <v>1121720</v>
      </c>
      <c r="DW119" s="365"/>
      <c r="DX119" s="365"/>
      <c r="DY119" s="365"/>
      <c r="DZ119" s="365"/>
      <c r="EA119" s="365"/>
      <c r="EB119" s="365"/>
      <c r="EC119" s="365"/>
      <c r="ED119" s="365"/>
      <c r="EE119" s="365"/>
      <c r="EF119" s="365"/>
      <c r="EG119" s="365"/>
      <c r="EH119" s="366"/>
      <c r="EI119" s="364">
        <f>EI120+EI132+EI139+EI144+EI153</f>
        <v>1126579</v>
      </c>
      <c r="EJ119" s="365"/>
      <c r="EK119" s="365"/>
      <c r="EL119" s="365"/>
      <c r="EM119" s="365"/>
      <c r="EN119" s="365"/>
      <c r="EO119" s="365"/>
      <c r="EP119" s="365"/>
      <c r="EQ119" s="365"/>
      <c r="ER119" s="365"/>
      <c r="ES119" s="365"/>
      <c r="ET119" s="365"/>
      <c r="EU119" s="366"/>
      <c r="EV119" s="186"/>
      <c r="EW119" s="187"/>
      <c r="EX119" s="187"/>
      <c r="EY119" s="187"/>
      <c r="EZ119" s="187"/>
      <c r="FA119" s="187"/>
      <c r="FB119" s="187"/>
      <c r="FC119" s="187"/>
      <c r="FD119" s="187"/>
      <c r="FE119" s="187"/>
      <c r="FF119" s="187"/>
      <c r="FG119" s="187"/>
      <c r="FH119" s="188"/>
    </row>
    <row r="120" spans="1:164" s="3" customFormat="1" ht="22.5" customHeight="1">
      <c r="A120" s="170" t="s">
        <v>74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2"/>
      <c r="BX120" s="94" t="s">
        <v>75</v>
      </c>
      <c r="BY120" s="95"/>
      <c r="BZ120" s="95"/>
      <c r="CA120" s="95"/>
      <c r="CB120" s="95"/>
      <c r="CC120" s="95"/>
      <c r="CD120" s="95"/>
      <c r="CE120" s="96"/>
      <c r="CF120" s="97" t="s">
        <v>34</v>
      </c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6"/>
      <c r="CS120" s="173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32"/>
      <c r="DI120" s="139">
        <f>DI121+DI122+DI123+DI124+DI126+DI127+DI128+DI129+DI130</f>
        <v>746100</v>
      </c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9"/>
      <c r="DV120" s="139">
        <f>DV121+DV122+DV123+DV124+DV126+DV127+DV128+DV129+DV130</f>
        <v>746100</v>
      </c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9"/>
      <c r="EI120" s="139">
        <f>EI121+EI122+EI123+EI124+EI126+EI127+EI128+EI129+EI130</f>
        <v>770750</v>
      </c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9"/>
      <c r="EV120" s="50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2"/>
    </row>
    <row r="121" spans="1:164" s="3" customFormat="1" ht="11.25" customHeight="1">
      <c r="A121" s="104" t="s">
        <v>76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6"/>
      <c r="BX121" s="90" t="s">
        <v>77</v>
      </c>
      <c r="BY121" s="78"/>
      <c r="BZ121" s="78"/>
      <c r="CA121" s="78"/>
      <c r="CB121" s="78"/>
      <c r="CC121" s="78"/>
      <c r="CD121" s="78"/>
      <c r="CE121" s="79"/>
      <c r="CF121" s="77" t="s">
        <v>78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9"/>
      <c r="CS121" s="163">
        <v>211</v>
      </c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32"/>
      <c r="DI121" s="80">
        <v>573020</v>
      </c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4"/>
      <c r="DV121" s="80">
        <v>573020</v>
      </c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4"/>
      <c r="EI121" s="80">
        <v>591950</v>
      </c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4"/>
      <c r="EV121" s="142" t="s">
        <v>34</v>
      </c>
      <c r="EW121" s="143"/>
      <c r="EX121" s="143"/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4"/>
    </row>
    <row r="122" spans="1:164" s="3" customFormat="1" ht="10.5" customHeight="1">
      <c r="A122" s="165" t="s">
        <v>79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7"/>
      <c r="BX122" s="90" t="s">
        <v>80</v>
      </c>
      <c r="BY122" s="78"/>
      <c r="BZ122" s="78"/>
      <c r="CA122" s="78"/>
      <c r="CB122" s="78"/>
      <c r="CC122" s="78"/>
      <c r="CD122" s="78"/>
      <c r="CE122" s="79"/>
      <c r="CF122" s="77" t="s">
        <v>81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9"/>
      <c r="CS122" s="163">
        <v>226</v>
      </c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32"/>
      <c r="DI122" s="80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2"/>
      <c r="DV122" s="80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2"/>
      <c r="EI122" s="80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2"/>
      <c r="EV122" s="50" t="s">
        <v>34</v>
      </c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2"/>
    </row>
    <row r="123" spans="1:164" s="3" customFormat="1" ht="10.5" customHeight="1">
      <c r="A123" s="104" t="s">
        <v>82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6"/>
      <c r="BX123" s="90" t="s">
        <v>83</v>
      </c>
      <c r="BY123" s="78"/>
      <c r="BZ123" s="78"/>
      <c r="CA123" s="78"/>
      <c r="CB123" s="78"/>
      <c r="CC123" s="78"/>
      <c r="CD123" s="78"/>
      <c r="CE123" s="79"/>
      <c r="CF123" s="77" t="s">
        <v>84</v>
      </c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9"/>
      <c r="CS123" s="163">
        <v>226</v>
      </c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32"/>
      <c r="DI123" s="80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2"/>
      <c r="DV123" s="80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2"/>
      <c r="EI123" s="80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2"/>
      <c r="EV123" s="50" t="s">
        <v>34</v>
      </c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2"/>
    </row>
    <row r="124" spans="1:164" s="3" customFormat="1" ht="10.5" customHeight="1">
      <c r="A124" s="104" t="s">
        <v>85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6"/>
      <c r="BX124" s="90" t="s">
        <v>86</v>
      </c>
      <c r="BY124" s="78"/>
      <c r="BZ124" s="78"/>
      <c r="CA124" s="78"/>
      <c r="CB124" s="78"/>
      <c r="CC124" s="78"/>
      <c r="CD124" s="78"/>
      <c r="CE124" s="79"/>
      <c r="CF124" s="77" t="s">
        <v>87</v>
      </c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9"/>
      <c r="CS124" s="163">
        <v>213</v>
      </c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32"/>
      <c r="DI124" s="195">
        <v>173080</v>
      </c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7"/>
      <c r="DV124" s="195">
        <v>173080</v>
      </c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7"/>
      <c r="EI124" s="195">
        <v>178800</v>
      </c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7"/>
      <c r="EV124" s="50" t="s">
        <v>34</v>
      </c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2"/>
    </row>
    <row r="125" spans="1:164" s="3" customFormat="1" ht="19.5" customHeight="1">
      <c r="A125" s="101" t="s">
        <v>273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3"/>
      <c r="BX125" s="90" t="s">
        <v>88</v>
      </c>
      <c r="BY125" s="78"/>
      <c r="BZ125" s="78"/>
      <c r="CA125" s="78"/>
      <c r="CB125" s="78"/>
      <c r="CC125" s="78"/>
      <c r="CD125" s="78"/>
      <c r="CE125" s="79"/>
      <c r="CF125" s="77" t="s">
        <v>87</v>
      </c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9"/>
      <c r="CS125" s="163">
        <v>213</v>
      </c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33"/>
      <c r="DI125" s="195">
        <v>173080</v>
      </c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7"/>
      <c r="DV125" s="195">
        <v>173080</v>
      </c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7"/>
      <c r="EI125" s="195">
        <v>178800</v>
      </c>
      <c r="EJ125" s="196"/>
      <c r="EK125" s="196"/>
      <c r="EL125" s="196"/>
      <c r="EM125" s="196"/>
      <c r="EN125" s="196"/>
      <c r="EO125" s="196"/>
      <c r="EP125" s="196"/>
      <c r="EQ125" s="196"/>
      <c r="ER125" s="196"/>
      <c r="ES125" s="196"/>
      <c r="ET125" s="196"/>
      <c r="EU125" s="197"/>
      <c r="EV125" s="50" t="s">
        <v>34</v>
      </c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2"/>
    </row>
    <row r="126" spans="1:164" s="3" customFormat="1" ht="10.5" customHeight="1" thickBot="1">
      <c r="A126" s="156" t="s">
        <v>89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8"/>
      <c r="BX126" s="159" t="s">
        <v>90</v>
      </c>
      <c r="BY126" s="160"/>
      <c r="BZ126" s="160"/>
      <c r="CA126" s="160"/>
      <c r="CB126" s="160"/>
      <c r="CC126" s="160"/>
      <c r="CD126" s="160"/>
      <c r="CE126" s="161"/>
      <c r="CF126" s="162" t="s">
        <v>87</v>
      </c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1"/>
      <c r="CS126" s="61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32"/>
      <c r="DI126" s="80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2"/>
      <c r="DV126" s="80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2"/>
      <c r="EI126" s="80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2"/>
      <c r="EV126" s="50" t="s">
        <v>34</v>
      </c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2"/>
    </row>
    <row r="127" spans="1:164" s="3" customFormat="1" ht="30" customHeight="1" thickBot="1">
      <c r="A127" s="104" t="s">
        <v>91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9"/>
      <c r="BX127" s="90" t="s">
        <v>92</v>
      </c>
      <c r="BY127" s="78"/>
      <c r="BZ127" s="78"/>
      <c r="CA127" s="78"/>
      <c r="CB127" s="78"/>
      <c r="CC127" s="78"/>
      <c r="CD127" s="78"/>
      <c r="CE127" s="79"/>
      <c r="CF127" s="77" t="s">
        <v>93</v>
      </c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9"/>
      <c r="CS127" s="61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33"/>
      <c r="DI127" s="150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2"/>
      <c r="DV127" s="150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2"/>
      <c r="EI127" s="150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2"/>
      <c r="EV127" s="153" t="s">
        <v>34</v>
      </c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5"/>
    </row>
    <row r="128" spans="1:164" s="3" customFormat="1" ht="19.5" customHeight="1">
      <c r="A128" s="104" t="s">
        <v>274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6"/>
      <c r="BX128" s="90" t="s">
        <v>298</v>
      </c>
      <c r="BY128" s="78"/>
      <c r="BZ128" s="78"/>
      <c r="CA128" s="78"/>
      <c r="CB128" s="78"/>
      <c r="CC128" s="78"/>
      <c r="CD128" s="78"/>
      <c r="CE128" s="79"/>
      <c r="CF128" s="77" t="s">
        <v>96</v>
      </c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9"/>
      <c r="CS128" s="61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33"/>
      <c r="DI128" s="80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2"/>
      <c r="DV128" s="80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2"/>
      <c r="EI128" s="80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2"/>
      <c r="EV128" s="50" t="s">
        <v>34</v>
      </c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2"/>
    </row>
    <row r="129" spans="1:164" s="3" customFormat="1" ht="30" customHeight="1">
      <c r="A129" s="136" t="s">
        <v>94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8"/>
      <c r="BX129" s="90" t="s">
        <v>98</v>
      </c>
      <c r="BY129" s="78"/>
      <c r="BZ129" s="78"/>
      <c r="CA129" s="78"/>
      <c r="CB129" s="78"/>
      <c r="CC129" s="78"/>
      <c r="CD129" s="78"/>
      <c r="CE129" s="79"/>
      <c r="CF129" s="77" t="s">
        <v>96</v>
      </c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9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16"/>
      <c r="DH129" s="33"/>
      <c r="DI129" s="80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2"/>
      <c r="DV129" s="80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2"/>
      <c r="EI129" s="80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2"/>
      <c r="EV129" s="50" t="s">
        <v>34</v>
      </c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2"/>
    </row>
    <row r="130" spans="1:164" s="3" customFormat="1" ht="23.25" customHeight="1">
      <c r="A130" s="104" t="s">
        <v>97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6"/>
      <c r="BX130" s="90" t="s">
        <v>275</v>
      </c>
      <c r="BY130" s="78"/>
      <c r="BZ130" s="78"/>
      <c r="CA130" s="78"/>
      <c r="CB130" s="78"/>
      <c r="CC130" s="78"/>
      <c r="CD130" s="78"/>
      <c r="CE130" s="79"/>
      <c r="CF130" s="77" t="s">
        <v>99</v>
      </c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9"/>
      <c r="CS130" s="61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32"/>
      <c r="DI130" s="74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6"/>
      <c r="DV130" s="74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6"/>
      <c r="EI130" s="74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6"/>
      <c r="EV130" s="50" t="s">
        <v>34</v>
      </c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2"/>
    </row>
    <row r="131" spans="1:164" s="3" customFormat="1" ht="18.75" customHeight="1">
      <c r="A131" s="101" t="s">
        <v>100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3"/>
      <c r="BX131" s="90" t="s">
        <v>276</v>
      </c>
      <c r="BY131" s="78"/>
      <c r="BZ131" s="78"/>
      <c r="CA131" s="78"/>
      <c r="CB131" s="78"/>
      <c r="CC131" s="78"/>
      <c r="CD131" s="78"/>
      <c r="CE131" s="79"/>
      <c r="CF131" s="77" t="s">
        <v>99</v>
      </c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9"/>
      <c r="CS131" s="61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32"/>
      <c r="DI131" s="80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2"/>
      <c r="DV131" s="80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2"/>
      <c r="EI131" s="80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2"/>
      <c r="EV131" s="50" t="s">
        <v>34</v>
      </c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2"/>
    </row>
    <row r="132" spans="1:164" s="3" customFormat="1" ht="18.75" customHeight="1">
      <c r="A132" s="130" t="s">
        <v>101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2"/>
      <c r="BX132" s="94" t="s">
        <v>102</v>
      </c>
      <c r="BY132" s="95"/>
      <c r="BZ132" s="95"/>
      <c r="CA132" s="95"/>
      <c r="CB132" s="95"/>
      <c r="CC132" s="95"/>
      <c r="CD132" s="95"/>
      <c r="CE132" s="96"/>
      <c r="CF132" s="97" t="s">
        <v>103</v>
      </c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6"/>
      <c r="CS132" s="114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33"/>
      <c r="DI132" s="125">
        <f>DI133+DI136+DI137+DI138</f>
        <v>0</v>
      </c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2"/>
      <c r="DV132" s="125">
        <f>DV133+DV136+DV137+DV138</f>
        <v>0</v>
      </c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2"/>
      <c r="EI132" s="125">
        <f>EI133+EI136+EI137+EI138</f>
        <v>0</v>
      </c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2"/>
      <c r="EV132" s="50" t="s">
        <v>34</v>
      </c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2"/>
    </row>
    <row r="133" spans="1:164" ht="24.75" customHeight="1">
      <c r="A133" s="104" t="s">
        <v>104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6"/>
      <c r="BX133" s="90" t="s">
        <v>105</v>
      </c>
      <c r="BY133" s="78"/>
      <c r="BZ133" s="78"/>
      <c r="CA133" s="78"/>
      <c r="CB133" s="78"/>
      <c r="CC133" s="78"/>
      <c r="CD133" s="78"/>
      <c r="CE133" s="79"/>
      <c r="CF133" s="77" t="s">
        <v>106</v>
      </c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9"/>
      <c r="CS133" s="61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34"/>
      <c r="DI133" s="125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2"/>
      <c r="DV133" s="125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2"/>
      <c r="EI133" s="125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2"/>
      <c r="EV133" s="142" t="s">
        <v>34</v>
      </c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4"/>
    </row>
    <row r="134" spans="1:164" ht="30" customHeight="1">
      <c r="A134" s="101" t="s">
        <v>107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3"/>
      <c r="BX134" s="90" t="s">
        <v>108</v>
      </c>
      <c r="BY134" s="78"/>
      <c r="BZ134" s="78"/>
      <c r="CA134" s="78"/>
      <c r="CB134" s="78"/>
      <c r="CC134" s="78"/>
      <c r="CD134" s="78"/>
      <c r="CE134" s="79"/>
      <c r="CF134" s="77" t="s">
        <v>109</v>
      </c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9"/>
      <c r="CS134" s="61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34"/>
      <c r="DI134" s="80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2"/>
      <c r="DV134" s="80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2"/>
      <c r="EI134" s="80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2"/>
      <c r="EV134" s="50" t="s">
        <v>34</v>
      </c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2"/>
    </row>
    <row r="135" spans="1:164" ht="12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3"/>
      <c r="BX135" s="90"/>
      <c r="BY135" s="78"/>
      <c r="BZ135" s="78"/>
      <c r="CA135" s="78"/>
      <c r="CB135" s="78"/>
      <c r="CC135" s="78"/>
      <c r="CD135" s="78"/>
      <c r="CE135" s="79"/>
      <c r="CF135" s="77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9"/>
      <c r="CS135" s="61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34"/>
      <c r="DI135" s="80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2"/>
      <c r="DV135" s="80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2"/>
      <c r="EI135" s="80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2"/>
      <c r="EV135" s="50" t="s">
        <v>34</v>
      </c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2"/>
    </row>
    <row r="136" spans="1:164" ht="21" customHeight="1">
      <c r="A136" s="104" t="s">
        <v>110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6"/>
      <c r="BX136" s="90" t="s">
        <v>111</v>
      </c>
      <c r="BY136" s="78"/>
      <c r="BZ136" s="78"/>
      <c r="CA136" s="78"/>
      <c r="CB136" s="78"/>
      <c r="CC136" s="78"/>
      <c r="CD136" s="78"/>
      <c r="CE136" s="79"/>
      <c r="CF136" s="77" t="s">
        <v>112</v>
      </c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9"/>
      <c r="CS136" s="61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34"/>
      <c r="DI136" s="80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2"/>
      <c r="DV136" s="80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2"/>
      <c r="EI136" s="80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2"/>
      <c r="EV136" s="145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7"/>
    </row>
    <row r="137" spans="1:164" ht="25.5" customHeight="1">
      <c r="A137" s="104" t="s">
        <v>113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6"/>
      <c r="BX137" s="90" t="s">
        <v>114</v>
      </c>
      <c r="BY137" s="78"/>
      <c r="BZ137" s="78"/>
      <c r="CA137" s="78"/>
      <c r="CB137" s="78"/>
      <c r="CC137" s="78"/>
      <c r="CD137" s="78"/>
      <c r="CE137" s="79"/>
      <c r="CF137" s="77" t="s">
        <v>115</v>
      </c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9"/>
      <c r="CS137" s="61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34"/>
      <c r="DI137" s="80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2"/>
      <c r="DV137" s="80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2"/>
      <c r="EI137" s="80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2"/>
      <c r="EV137" s="50" t="s">
        <v>34</v>
      </c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2"/>
    </row>
    <row r="138" spans="1:164" ht="12">
      <c r="A138" s="104" t="s">
        <v>277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6"/>
      <c r="BX138" s="90" t="s">
        <v>116</v>
      </c>
      <c r="BY138" s="78"/>
      <c r="BZ138" s="78"/>
      <c r="CA138" s="78"/>
      <c r="CB138" s="78"/>
      <c r="CC138" s="78"/>
      <c r="CD138" s="78"/>
      <c r="CE138" s="79"/>
      <c r="CF138" s="77" t="s">
        <v>117</v>
      </c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9"/>
      <c r="CS138" s="61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34"/>
      <c r="DI138" s="80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2"/>
      <c r="DV138" s="80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2"/>
      <c r="EI138" s="80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2"/>
      <c r="EV138" s="50" t="s">
        <v>34</v>
      </c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2"/>
    </row>
    <row r="139" spans="1:164" ht="12">
      <c r="A139" s="130" t="s">
        <v>118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2"/>
      <c r="BX139" s="94" t="s">
        <v>119</v>
      </c>
      <c r="BY139" s="95"/>
      <c r="BZ139" s="95"/>
      <c r="CA139" s="95"/>
      <c r="CB139" s="95"/>
      <c r="CC139" s="95"/>
      <c r="CD139" s="95"/>
      <c r="CE139" s="96"/>
      <c r="CF139" s="97" t="s">
        <v>120</v>
      </c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6"/>
      <c r="CS139" s="114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34"/>
      <c r="DI139" s="125">
        <f>DI140+DI141+DI142+DI143</f>
        <v>0</v>
      </c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2"/>
      <c r="DV139" s="125">
        <f>DV140+DV141+DV142+DV143</f>
        <v>0</v>
      </c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2"/>
      <c r="EI139" s="125">
        <f>EI140+EI141+EI142+EI143</f>
        <v>0</v>
      </c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2"/>
      <c r="EV139" s="50" t="s">
        <v>34</v>
      </c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2"/>
    </row>
    <row r="140" spans="1:164" ht="26.25" customHeight="1">
      <c r="A140" s="104" t="s">
        <v>121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6"/>
      <c r="BX140" s="90" t="s">
        <v>122</v>
      </c>
      <c r="BY140" s="78"/>
      <c r="BZ140" s="78"/>
      <c r="CA140" s="78"/>
      <c r="CB140" s="78"/>
      <c r="CC140" s="78"/>
      <c r="CD140" s="78"/>
      <c r="CE140" s="79"/>
      <c r="CF140" s="77" t="s">
        <v>123</v>
      </c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9"/>
      <c r="CS140" s="61">
        <v>291</v>
      </c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34"/>
      <c r="DI140" s="125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2"/>
      <c r="DV140" s="125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2"/>
      <c r="EI140" s="125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2"/>
      <c r="EV140" s="142" t="s">
        <v>34</v>
      </c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4"/>
    </row>
    <row r="141" spans="1:164" ht="12">
      <c r="A141" s="104" t="s">
        <v>124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6"/>
      <c r="BX141" s="90" t="s">
        <v>125</v>
      </c>
      <c r="BY141" s="78"/>
      <c r="BZ141" s="78"/>
      <c r="CA141" s="78"/>
      <c r="CB141" s="78"/>
      <c r="CC141" s="78"/>
      <c r="CD141" s="78"/>
      <c r="CE141" s="79"/>
      <c r="CF141" s="77" t="s">
        <v>126</v>
      </c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9"/>
      <c r="CS141" s="61">
        <v>291</v>
      </c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34"/>
      <c r="DI141" s="80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2"/>
      <c r="DV141" s="80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2"/>
      <c r="EI141" s="80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2"/>
      <c r="EV141" s="50" t="s">
        <v>34</v>
      </c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2"/>
    </row>
    <row r="142" spans="1:164" ht="12">
      <c r="A142" s="104" t="s">
        <v>127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6"/>
      <c r="BX142" s="90" t="s">
        <v>128</v>
      </c>
      <c r="BY142" s="78"/>
      <c r="BZ142" s="78"/>
      <c r="CA142" s="78"/>
      <c r="CB142" s="78"/>
      <c r="CC142" s="78"/>
      <c r="CD142" s="78"/>
      <c r="CE142" s="79"/>
      <c r="CF142" s="77" t="s">
        <v>129</v>
      </c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9"/>
      <c r="CS142" s="61">
        <v>291</v>
      </c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34"/>
      <c r="DI142" s="80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2"/>
      <c r="DV142" s="80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2"/>
      <c r="EI142" s="80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2"/>
      <c r="EV142" s="50" t="s">
        <v>34</v>
      </c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2"/>
    </row>
    <row r="143" spans="1:164" ht="12">
      <c r="A143" s="136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8"/>
      <c r="BX143" s="90"/>
      <c r="BY143" s="78"/>
      <c r="BZ143" s="78"/>
      <c r="CA143" s="78"/>
      <c r="CB143" s="78"/>
      <c r="CC143" s="78"/>
      <c r="CD143" s="78"/>
      <c r="CE143" s="79"/>
      <c r="CF143" s="77" t="s">
        <v>129</v>
      </c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9"/>
      <c r="CS143" s="63">
        <v>292</v>
      </c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5"/>
      <c r="DG143" s="16"/>
      <c r="DH143" s="34"/>
      <c r="DI143" s="74"/>
      <c r="DJ143" s="140"/>
      <c r="DK143" s="140"/>
      <c r="DL143" s="140"/>
      <c r="DM143" s="140"/>
      <c r="DN143" s="140"/>
      <c r="DO143" s="140"/>
      <c r="DP143" s="140"/>
      <c r="DQ143" s="140"/>
      <c r="DR143" s="140"/>
      <c r="DS143" s="140"/>
      <c r="DT143" s="140"/>
      <c r="DU143" s="141"/>
      <c r="DV143" s="74"/>
      <c r="DW143" s="140"/>
      <c r="DX143" s="140"/>
      <c r="DY143" s="140"/>
      <c r="DZ143" s="140"/>
      <c r="EA143" s="140"/>
      <c r="EB143" s="140"/>
      <c r="EC143" s="140"/>
      <c r="ED143" s="140"/>
      <c r="EE143" s="140"/>
      <c r="EF143" s="140"/>
      <c r="EG143" s="140"/>
      <c r="EH143" s="141"/>
      <c r="EI143" s="74"/>
      <c r="EJ143" s="140"/>
      <c r="EK143" s="140"/>
      <c r="EL143" s="140"/>
      <c r="EM143" s="140"/>
      <c r="EN143" s="140"/>
      <c r="EO143" s="140"/>
      <c r="EP143" s="140"/>
      <c r="EQ143" s="140"/>
      <c r="ER143" s="140"/>
      <c r="ES143" s="140"/>
      <c r="ET143" s="140"/>
      <c r="EU143" s="141"/>
      <c r="EV143" s="50" t="s">
        <v>34</v>
      </c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2"/>
    </row>
    <row r="144" spans="1:164" s="6" customFormat="1" ht="12">
      <c r="A144" s="130" t="s">
        <v>130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2"/>
      <c r="BX144" s="94" t="s">
        <v>131</v>
      </c>
      <c r="BY144" s="95"/>
      <c r="BZ144" s="95"/>
      <c r="CA144" s="95"/>
      <c r="CB144" s="95"/>
      <c r="CC144" s="95"/>
      <c r="CD144" s="95"/>
      <c r="CE144" s="96"/>
      <c r="CF144" s="97" t="s">
        <v>34</v>
      </c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6"/>
      <c r="CS144" s="114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45"/>
      <c r="DI144" s="139">
        <f>DI146+DI147+DI148+DI149+DI150+DJ151+DI152</f>
        <v>0</v>
      </c>
      <c r="DJ144" s="140"/>
      <c r="DK144" s="140"/>
      <c r="DL144" s="140"/>
      <c r="DM144" s="140"/>
      <c r="DN144" s="140"/>
      <c r="DO144" s="140"/>
      <c r="DP144" s="140"/>
      <c r="DQ144" s="140"/>
      <c r="DR144" s="140"/>
      <c r="DS144" s="140"/>
      <c r="DT144" s="140"/>
      <c r="DU144" s="141"/>
      <c r="DV144" s="139">
        <f>DV146+DV147+DV148+DV149+DV150+DW151+DV152</f>
        <v>0</v>
      </c>
      <c r="DW144" s="140"/>
      <c r="DX144" s="140"/>
      <c r="DY144" s="140"/>
      <c r="DZ144" s="140"/>
      <c r="EA144" s="140"/>
      <c r="EB144" s="140"/>
      <c r="EC144" s="140"/>
      <c r="ED144" s="140"/>
      <c r="EE144" s="140"/>
      <c r="EF144" s="140"/>
      <c r="EG144" s="140"/>
      <c r="EH144" s="141"/>
      <c r="EI144" s="139">
        <f>EI146+EI147+EI148+EI149+EI150+EJ151+EI152</f>
        <v>0</v>
      </c>
      <c r="EJ144" s="140"/>
      <c r="EK144" s="140"/>
      <c r="EL144" s="140"/>
      <c r="EM144" s="140"/>
      <c r="EN144" s="140"/>
      <c r="EO144" s="140"/>
      <c r="EP144" s="140"/>
      <c r="EQ144" s="140"/>
      <c r="ER144" s="140"/>
      <c r="ES144" s="140"/>
      <c r="ET144" s="140"/>
      <c r="EU144" s="141"/>
      <c r="EV144" s="142" t="s">
        <v>235</v>
      </c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4"/>
    </row>
    <row r="145" spans="1:164" ht="12">
      <c r="A145" s="104" t="s">
        <v>278</v>
      </c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6"/>
      <c r="BX145" s="90" t="s">
        <v>299</v>
      </c>
      <c r="BY145" s="78"/>
      <c r="BZ145" s="78"/>
      <c r="CA145" s="78"/>
      <c r="CB145" s="78"/>
      <c r="CC145" s="78"/>
      <c r="CD145" s="78"/>
      <c r="CE145" s="79"/>
      <c r="CF145" s="77" t="s">
        <v>280</v>
      </c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9"/>
      <c r="CS145" s="61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34"/>
      <c r="DI145" s="80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2"/>
      <c r="DV145" s="80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2"/>
      <c r="EI145" s="80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2"/>
      <c r="EV145" s="50" t="s">
        <v>34</v>
      </c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2"/>
    </row>
    <row r="146" spans="1:164" ht="12">
      <c r="A146" s="104" t="s">
        <v>279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6"/>
      <c r="BX146" s="90" t="s">
        <v>300</v>
      </c>
      <c r="BY146" s="78"/>
      <c r="BZ146" s="78"/>
      <c r="CA146" s="78"/>
      <c r="CB146" s="78"/>
      <c r="CC146" s="78"/>
      <c r="CD146" s="78"/>
      <c r="CE146" s="79"/>
      <c r="CF146" s="77" t="s">
        <v>281</v>
      </c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9"/>
      <c r="CS146" s="61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34"/>
      <c r="DI146" s="80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2"/>
      <c r="DV146" s="80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2"/>
      <c r="EI146" s="80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2"/>
      <c r="EV146" s="50" t="s">
        <v>34</v>
      </c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2"/>
    </row>
    <row r="147" spans="1:164" ht="12">
      <c r="A147" s="104" t="s">
        <v>282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6"/>
      <c r="BX147" s="90" t="s">
        <v>301</v>
      </c>
      <c r="BY147" s="78"/>
      <c r="BZ147" s="78"/>
      <c r="CA147" s="78"/>
      <c r="CB147" s="78"/>
      <c r="CC147" s="78"/>
      <c r="CD147" s="78"/>
      <c r="CE147" s="79"/>
      <c r="CF147" s="77" t="s">
        <v>283</v>
      </c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9"/>
      <c r="CS147" s="61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34"/>
      <c r="DI147" s="80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2"/>
      <c r="DV147" s="80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2"/>
      <c r="EI147" s="80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2"/>
      <c r="EV147" s="50" t="s">
        <v>34</v>
      </c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2"/>
    </row>
    <row r="148" spans="1:164" ht="12">
      <c r="A148" s="104" t="s">
        <v>284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6"/>
      <c r="BX148" s="90" t="s">
        <v>302</v>
      </c>
      <c r="BY148" s="78"/>
      <c r="BZ148" s="78"/>
      <c r="CA148" s="78"/>
      <c r="CB148" s="78"/>
      <c r="CC148" s="78"/>
      <c r="CD148" s="78"/>
      <c r="CE148" s="79"/>
      <c r="CF148" s="77" t="s">
        <v>133</v>
      </c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9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16"/>
      <c r="DH148" s="34"/>
      <c r="DI148" s="80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2"/>
      <c r="DV148" s="80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2"/>
      <c r="EI148" s="80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2"/>
      <c r="EV148" s="50" t="s">
        <v>34</v>
      </c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2"/>
    </row>
    <row r="149" spans="1:164" ht="12">
      <c r="A149" s="136" t="s">
        <v>286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8"/>
      <c r="BX149" s="90" t="s">
        <v>303</v>
      </c>
      <c r="BY149" s="78"/>
      <c r="BZ149" s="78"/>
      <c r="CA149" s="78"/>
      <c r="CB149" s="78"/>
      <c r="CC149" s="78"/>
      <c r="CD149" s="78"/>
      <c r="CE149" s="79"/>
      <c r="CF149" s="77" t="s">
        <v>135</v>
      </c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9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16"/>
      <c r="DH149" s="34"/>
      <c r="DI149" s="74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6"/>
      <c r="DV149" s="74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6"/>
      <c r="EI149" s="74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6"/>
      <c r="EV149" s="50" t="s">
        <v>34</v>
      </c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2"/>
    </row>
    <row r="150" spans="1:164" ht="12">
      <c r="A150" s="136" t="s">
        <v>288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8"/>
      <c r="BX150" s="90" t="s">
        <v>304</v>
      </c>
      <c r="BY150" s="78"/>
      <c r="BZ150" s="78"/>
      <c r="CA150" s="78"/>
      <c r="CB150" s="78"/>
      <c r="CC150" s="78"/>
      <c r="CD150" s="78"/>
      <c r="CE150" s="79"/>
      <c r="CF150" s="77" t="s">
        <v>137</v>
      </c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9"/>
      <c r="CS150" s="63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5"/>
      <c r="DG150" s="16"/>
      <c r="DH150" s="34"/>
      <c r="DI150" s="74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6"/>
      <c r="DV150" s="74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6"/>
      <c r="EI150" s="22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6"/>
      <c r="EV150" s="50" t="s">
        <v>34</v>
      </c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2"/>
    </row>
    <row r="151" spans="1:164" ht="12">
      <c r="A151" s="133" t="s">
        <v>138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5"/>
      <c r="BX151" s="90" t="s">
        <v>139</v>
      </c>
      <c r="BY151" s="78"/>
      <c r="BZ151" s="78"/>
      <c r="CA151" s="78"/>
      <c r="CB151" s="78"/>
      <c r="CC151" s="78"/>
      <c r="CD151" s="78"/>
      <c r="CE151" s="79"/>
      <c r="CF151" s="77" t="s">
        <v>34</v>
      </c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9"/>
      <c r="CS151" s="61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34"/>
      <c r="DI151" s="22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6"/>
      <c r="DV151" s="74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6"/>
      <c r="EI151" s="74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6"/>
      <c r="EV151" s="50" t="s">
        <v>34</v>
      </c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2"/>
    </row>
    <row r="152" spans="1:164" ht="28.5" customHeight="1">
      <c r="A152" s="104" t="s">
        <v>140</v>
      </c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6"/>
      <c r="BX152" s="90" t="s">
        <v>141</v>
      </c>
      <c r="BY152" s="78"/>
      <c r="BZ152" s="78"/>
      <c r="CA152" s="78"/>
      <c r="CB152" s="78"/>
      <c r="CC152" s="78"/>
      <c r="CD152" s="78"/>
      <c r="CE152" s="79"/>
      <c r="CF152" s="77" t="s">
        <v>142</v>
      </c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9"/>
      <c r="CS152" s="61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34"/>
      <c r="DI152" s="80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2"/>
      <c r="DV152" s="80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2"/>
      <c r="EI152" s="80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2"/>
      <c r="EV152" s="50" t="s">
        <v>34</v>
      </c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2"/>
    </row>
    <row r="153" spans="1:164" ht="12">
      <c r="A153" s="130" t="s">
        <v>237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2"/>
      <c r="BX153" s="94" t="s">
        <v>143</v>
      </c>
      <c r="BY153" s="95"/>
      <c r="BZ153" s="95"/>
      <c r="CA153" s="95"/>
      <c r="CB153" s="95"/>
      <c r="CC153" s="95"/>
      <c r="CD153" s="95"/>
      <c r="CE153" s="96"/>
      <c r="CF153" s="97" t="s">
        <v>34</v>
      </c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6"/>
      <c r="CS153" s="114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34"/>
      <c r="DI153" s="125">
        <f>DI154+DI155+DI156+DI157</f>
        <v>821318.56</v>
      </c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2"/>
      <c r="DV153" s="125">
        <f>DV154+DV155+DV156+DV157</f>
        <v>375620</v>
      </c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2"/>
      <c r="EI153" s="125">
        <f>EI154+EI155+EI156+EI157</f>
        <v>355829</v>
      </c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2"/>
      <c r="EV153" s="50" t="s">
        <v>34</v>
      </c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2"/>
    </row>
    <row r="154" spans="1:164" ht="13.5">
      <c r="A154" s="104" t="s">
        <v>290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6"/>
      <c r="BX154" s="90" t="s">
        <v>144</v>
      </c>
      <c r="BY154" s="78"/>
      <c r="BZ154" s="78"/>
      <c r="CA154" s="78"/>
      <c r="CB154" s="78"/>
      <c r="CC154" s="78"/>
      <c r="CD154" s="78"/>
      <c r="CE154" s="79"/>
      <c r="CF154" s="77" t="s">
        <v>145</v>
      </c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9"/>
      <c r="CS154" s="61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34"/>
      <c r="DI154" s="80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4"/>
      <c r="DV154" s="80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4"/>
      <c r="EI154" s="80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4"/>
      <c r="EV154" s="192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100"/>
    </row>
    <row r="155" spans="1:164" ht="25.5" customHeight="1" thickBot="1">
      <c r="A155" s="104" t="s">
        <v>146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6"/>
      <c r="BX155" s="126" t="s">
        <v>147</v>
      </c>
      <c r="BY155" s="127"/>
      <c r="BZ155" s="127"/>
      <c r="CA155" s="127"/>
      <c r="CB155" s="127"/>
      <c r="CC155" s="127"/>
      <c r="CD155" s="127"/>
      <c r="CE155" s="128"/>
      <c r="CF155" s="129" t="s">
        <v>148</v>
      </c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8"/>
      <c r="CS155" s="61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34"/>
      <c r="DI155" s="50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7"/>
      <c r="DV155" s="50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7"/>
      <c r="EI155" s="50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7"/>
      <c r="EV155" s="50" t="s">
        <v>34</v>
      </c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2"/>
    </row>
    <row r="156" spans="1:164" ht="28.5" customHeight="1">
      <c r="A156" s="104" t="s">
        <v>149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6"/>
      <c r="BX156" s="121" t="s">
        <v>150</v>
      </c>
      <c r="BY156" s="122"/>
      <c r="BZ156" s="122"/>
      <c r="CA156" s="122"/>
      <c r="CB156" s="122"/>
      <c r="CC156" s="122"/>
      <c r="CD156" s="122"/>
      <c r="CE156" s="123"/>
      <c r="CF156" s="124" t="s">
        <v>151</v>
      </c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3"/>
      <c r="CS156" s="61">
        <v>225</v>
      </c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34"/>
      <c r="DI156" s="50">
        <v>0</v>
      </c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7"/>
      <c r="DV156" s="50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7"/>
      <c r="EI156" s="50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7"/>
      <c r="EV156" s="50" t="s">
        <v>34</v>
      </c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2"/>
    </row>
    <row r="157" spans="1:165" ht="12">
      <c r="A157" s="107" t="s">
        <v>152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9"/>
      <c r="BX157" s="110" t="s">
        <v>153</v>
      </c>
      <c r="BY157" s="111"/>
      <c r="BZ157" s="111"/>
      <c r="CA157" s="111"/>
      <c r="CB157" s="111"/>
      <c r="CC157" s="111"/>
      <c r="CD157" s="111"/>
      <c r="CE157" s="112"/>
      <c r="CF157" s="113" t="s">
        <v>154</v>
      </c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2"/>
      <c r="CS157" s="114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34"/>
      <c r="DI157" s="118">
        <f>SUM(DI158:DU171)</f>
        <v>821318.56</v>
      </c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20"/>
      <c r="DV157" s="118">
        <f>SUM(DV158:EH171)</f>
        <v>375620</v>
      </c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20"/>
      <c r="EI157" s="118">
        <f>SUM(EI158:EU171)</f>
        <v>355829</v>
      </c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20"/>
      <c r="EV157" s="50" t="s">
        <v>34</v>
      </c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2"/>
      <c r="FI157" s="35"/>
    </row>
    <row r="158" spans="1:164" ht="12">
      <c r="A158" s="86" t="s">
        <v>240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50"/>
      <c r="BY158" s="51"/>
      <c r="BZ158" s="51"/>
      <c r="CA158" s="51"/>
      <c r="CB158" s="51"/>
      <c r="CC158" s="51"/>
      <c r="CD158" s="51"/>
      <c r="CE158" s="57"/>
      <c r="CF158" s="58" t="s">
        <v>154</v>
      </c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60"/>
      <c r="CS158" s="61">
        <v>221</v>
      </c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34"/>
      <c r="DI158" s="47">
        <v>0</v>
      </c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9"/>
      <c r="DV158" s="47">
        <v>0</v>
      </c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9"/>
      <c r="EI158" s="47">
        <v>0</v>
      </c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9"/>
      <c r="EV158" s="50" t="s">
        <v>34</v>
      </c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2"/>
    </row>
    <row r="159" spans="1:164" ht="12">
      <c r="A159" s="71" t="s">
        <v>241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50"/>
      <c r="BY159" s="51"/>
      <c r="BZ159" s="51"/>
      <c r="CA159" s="51"/>
      <c r="CB159" s="51"/>
      <c r="CC159" s="51"/>
      <c r="CD159" s="51"/>
      <c r="CE159" s="57"/>
      <c r="CF159" s="58" t="s">
        <v>154</v>
      </c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60"/>
      <c r="CS159" s="61">
        <v>223</v>
      </c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34"/>
      <c r="DI159" s="47">
        <v>0</v>
      </c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9"/>
      <c r="DV159" s="47">
        <v>0</v>
      </c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9"/>
      <c r="EI159" s="47">
        <v>0</v>
      </c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9"/>
      <c r="EV159" s="50" t="s">
        <v>34</v>
      </c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2"/>
    </row>
    <row r="160" spans="1:164" ht="12">
      <c r="A160" s="71" t="s">
        <v>241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50"/>
      <c r="BY160" s="51"/>
      <c r="BZ160" s="51"/>
      <c r="CA160" s="51"/>
      <c r="CB160" s="51"/>
      <c r="CC160" s="51"/>
      <c r="CD160" s="51"/>
      <c r="CE160" s="57"/>
      <c r="CF160" s="58" t="s">
        <v>154</v>
      </c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60"/>
      <c r="CS160" s="61">
        <v>223</v>
      </c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34"/>
      <c r="DI160" s="47">
        <v>0</v>
      </c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9"/>
      <c r="DV160" s="47">
        <v>0</v>
      </c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9"/>
      <c r="EI160" s="47">
        <v>0</v>
      </c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9"/>
      <c r="EV160" s="50" t="s">
        <v>34</v>
      </c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2"/>
    </row>
    <row r="161" spans="1:164" ht="12">
      <c r="A161" s="71" t="s">
        <v>242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50"/>
      <c r="BY161" s="51"/>
      <c r="BZ161" s="51"/>
      <c r="CA161" s="51"/>
      <c r="CB161" s="51"/>
      <c r="CC161" s="51"/>
      <c r="CD161" s="51"/>
      <c r="CE161" s="57"/>
      <c r="CF161" s="58" t="s">
        <v>154</v>
      </c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60"/>
      <c r="CS161" s="61">
        <v>225</v>
      </c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34"/>
      <c r="DI161" s="47">
        <v>448563</v>
      </c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9"/>
      <c r="DV161" s="47">
        <v>0</v>
      </c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9"/>
      <c r="EI161" s="47">
        <v>0</v>
      </c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9"/>
      <c r="EV161" s="50" t="s">
        <v>34</v>
      </c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2"/>
    </row>
    <row r="162" spans="1:164" ht="12">
      <c r="A162" s="71" t="s">
        <v>243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50"/>
      <c r="BY162" s="51"/>
      <c r="BZ162" s="51"/>
      <c r="CA162" s="51"/>
      <c r="CB162" s="51"/>
      <c r="CC162" s="51"/>
      <c r="CD162" s="51"/>
      <c r="CE162" s="57"/>
      <c r="CF162" s="58" t="s">
        <v>154</v>
      </c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60"/>
      <c r="CS162" s="61">
        <v>226</v>
      </c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34"/>
      <c r="DI162" s="50">
        <v>372755.56</v>
      </c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7"/>
      <c r="DV162" s="47">
        <v>375620</v>
      </c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9"/>
      <c r="EI162" s="47">
        <v>355829</v>
      </c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9"/>
      <c r="EV162" s="50" t="s">
        <v>34</v>
      </c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2"/>
    </row>
    <row r="163" spans="1:164" ht="12">
      <c r="A163" s="54" t="s">
        <v>244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70"/>
      <c r="BX163" s="50"/>
      <c r="BY163" s="51"/>
      <c r="BZ163" s="51"/>
      <c r="CA163" s="51"/>
      <c r="CB163" s="51"/>
      <c r="CC163" s="51"/>
      <c r="CD163" s="51"/>
      <c r="CE163" s="57"/>
      <c r="CF163" s="58" t="s">
        <v>154</v>
      </c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60"/>
      <c r="CS163" s="61">
        <v>227</v>
      </c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43"/>
      <c r="DH163" s="34"/>
      <c r="DI163" s="47">
        <v>0</v>
      </c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9"/>
      <c r="DV163" s="47">
        <v>0</v>
      </c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9"/>
      <c r="EI163" s="47">
        <v>0</v>
      </c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9"/>
      <c r="EV163" s="50" t="s">
        <v>34</v>
      </c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2"/>
    </row>
    <row r="164" spans="1:164" ht="12">
      <c r="A164" s="54" t="s">
        <v>245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70"/>
      <c r="BX164" s="50"/>
      <c r="BY164" s="51"/>
      <c r="BZ164" s="51"/>
      <c r="CA164" s="51"/>
      <c r="CB164" s="51"/>
      <c r="CC164" s="51"/>
      <c r="CD164" s="51"/>
      <c r="CE164" s="57"/>
      <c r="CF164" s="58" t="s">
        <v>154</v>
      </c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60"/>
      <c r="CS164" s="61">
        <v>310</v>
      </c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43"/>
      <c r="DH164" s="34"/>
      <c r="DI164" s="50">
        <v>0</v>
      </c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7"/>
      <c r="DV164" s="47">
        <v>0</v>
      </c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9"/>
      <c r="EI164" s="47">
        <v>0</v>
      </c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9"/>
      <c r="EV164" s="50" t="s">
        <v>34</v>
      </c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2"/>
    </row>
    <row r="165" spans="1:164" ht="12">
      <c r="A165" s="54" t="s">
        <v>246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70"/>
      <c r="BX165" s="50"/>
      <c r="BY165" s="51"/>
      <c r="BZ165" s="51"/>
      <c r="CA165" s="51"/>
      <c r="CB165" s="51"/>
      <c r="CC165" s="51"/>
      <c r="CD165" s="51"/>
      <c r="CE165" s="57"/>
      <c r="CF165" s="58" t="s">
        <v>154</v>
      </c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60"/>
      <c r="CS165" s="61">
        <v>341</v>
      </c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43"/>
      <c r="DH165" s="34"/>
      <c r="DI165" s="47">
        <v>0</v>
      </c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9"/>
      <c r="DV165" s="47">
        <v>0</v>
      </c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9"/>
      <c r="EI165" s="47">
        <v>0</v>
      </c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9"/>
      <c r="EV165" s="50" t="s">
        <v>34</v>
      </c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2"/>
    </row>
    <row r="166" spans="1:164" ht="12">
      <c r="A166" s="54" t="s">
        <v>247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70"/>
      <c r="BX166" s="50"/>
      <c r="BY166" s="51"/>
      <c r="BZ166" s="51"/>
      <c r="CA166" s="51"/>
      <c r="CB166" s="51"/>
      <c r="CC166" s="51"/>
      <c r="CD166" s="51"/>
      <c r="CE166" s="57"/>
      <c r="CF166" s="58" t="s">
        <v>154</v>
      </c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60"/>
      <c r="CS166" s="61">
        <v>342</v>
      </c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43"/>
      <c r="DH166" s="34"/>
      <c r="DI166" s="47">
        <v>0</v>
      </c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9"/>
      <c r="DV166" s="47">
        <v>0</v>
      </c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9"/>
      <c r="EI166" s="47">
        <v>0</v>
      </c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9"/>
      <c r="EV166" s="50" t="s">
        <v>34</v>
      </c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2"/>
    </row>
    <row r="167" spans="1:164" ht="12">
      <c r="A167" s="67" t="s">
        <v>248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9"/>
      <c r="BX167" s="50"/>
      <c r="BY167" s="51"/>
      <c r="BZ167" s="51"/>
      <c r="CA167" s="51"/>
      <c r="CB167" s="51"/>
      <c r="CC167" s="51"/>
      <c r="CD167" s="51"/>
      <c r="CE167" s="57"/>
      <c r="CF167" s="58" t="s">
        <v>154</v>
      </c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60"/>
      <c r="CS167" s="61">
        <v>343</v>
      </c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34"/>
      <c r="DI167" s="47">
        <v>0</v>
      </c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9"/>
      <c r="DV167" s="47">
        <v>0</v>
      </c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9"/>
      <c r="EI167" s="47">
        <v>0</v>
      </c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9"/>
      <c r="EV167" s="50" t="s">
        <v>34</v>
      </c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2"/>
    </row>
    <row r="168" spans="1:164" ht="12">
      <c r="A168" s="54" t="s">
        <v>249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9"/>
      <c r="BX168" s="56"/>
      <c r="BY168" s="51"/>
      <c r="BZ168" s="51"/>
      <c r="CA168" s="51"/>
      <c r="CB168" s="51"/>
      <c r="CC168" s="51"/>
      <c r="CD168" s="51"/>
      <c r="CE168" s="57"/>
      <c r="CF168" s="58" t="s">
        <v>154</v>
      </c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60"/>
      <c r="CS168" s="61">
        <v>344</v>
      </c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43"/>
      <c r="DH168" s="34"/>
      <c r="DI168" s="47">
        <v>0</v>
      </c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9"/>
      <c r="DV168" s="47">
        <v>0</v>
      </c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9"/>
      <c r="EI168" s="47">
        <v>0</v>
      </c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9"/>
      <c r="EV168" s="50" t="s">
        <v>34</v>
      </c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2"/>
    </row>
    <row r="169" spans="1:164" ht="12">
      <c r="A169" s="54" t="s">
        <v>250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62"/>
      <c r="BX169" s="56"/>
      <c r="BY169" s="51"/>
      <c r="BZ169" s="51"/>
      <c r="CA169" s="51"/>
      <c r="CB169" s="51"/>
      <c r="CC169" s="51"/>
      <c r="CD169" s="51"/>
      <c r="CE169" s="57"/>
      <c r="CF169" s="58" t="s">
        <v>154</v>
      </c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60"/>
      <c r="CS169" s="61">
        <v>345</v>
      </c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43"/>
      <c r="DH169" s="34"/>
      <c r="DI169" s="47">
        <v>0</v>
      </c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9"/>
      <c r="DV169" s="47">
        <v>0</v>
      </c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9"/>
      <c r="EI169" s="47">
        <v>0</v>
      </c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9"/>
      <c r="EV169" s="50" t="s">
        <v>34</v>
      </c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2"/>
    </row>
    <row r="170" spans="1:164" ht="12">
      <c r="A170" s="54" t="s">
        <v>251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62"/>
      <c r="BX170" s="56"/>
      <c r="BY170" s="51"/>
      <c r="BZ170" s="51"/>
      <c r="CA170" s="51"/>
      <c r="CB170" s="51"/>
      <c r="CC170" s="51"/>
      <c r="CD170" s="51"/>
      <c r="CE170" s="57"/>
      <c r="CF170" s="58" t="s">
        <v>154</v>
      </c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60"/>
      <c r="CS170" s="63">
        <v>346</v>
      </c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5"/>
      <c r="DG170" s="43"/>
      <c r="DH170" s="34"/>
      <c r="DI170" s="47">
        <v>0</v>
      </c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9"/>
      <c r="DV170" s="47">
        <v>0</v>
      </c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9"/>
      <c r="EI170" s="47">
        <v>0</v>
      </c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9"/>
      <c r="EV170" s="50" t="s">
        <v>34</v>
      </c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2"/>
    </row>
    <row r="171" spans="1:164" ht="12">
      <c r="A171" s="54" t="s">
        <v>252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9"/>
      <c r="BX171" s="56"/>
      <c r="BY171" s="51"/>
      <c r="BZ171" s="51"/>
      <c r="CA171" s="51"/>
      <c r="CB171" s="51"/>
      <c r="CC171" s="51"/>
      <c r="CD171" s="51"/>
      <c r="CE171" s="57"/>
      <c r="CF171" s="58" t="s">
        <v>154</v>
      </c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60"/>
      <c r="CS171" s="61">
        <v>349</v>
      </c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43"/>
      <c r="DH171" s="34"/>
      <c r="DI171" s="47">
        <v>0</v>
      </c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9"/>
      <c r="DV171" s="50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7"/>
      <c r="EI171" s="50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7"/>
      <c r="EV171" s="50" t="s">
        <v>34</v>
      </c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2"/>
    </row>
    <row r="172" spans="1:164" ht="12">
      <c r="A172" s="104" t="s">
        <v>155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6"/>
      <c r="BX172" s="90" t="s">
        <v>156</v>
      </c>
      <c r="BY172" s="78"/>
      <c r="BZ172" s="78"/>
      <c r="CA172" s="78"/>
      <c r="CB172" s="78"/>
      <c r="CC172" s="78"/>
      <c r="CD172" s="78"/>
      <c r="CE172" s="79"/>
      <c r="CF172" s="77" t="s">
        <v>157</v>
      </c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9"/>
      <c r="CS172" s="61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16"/>
      <c r="DI172" s="125">
        <f>DI173+DI174</f>
        <v>0</v>
      </c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2"/>
      <c r="DV172" s="125">
        <f>DV173+DV174</f>
        <v>0</v>
      </c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2"/>
      <c r="EI172" s="125">
        <f>EI173+EI174</f>
        <v>0</v>
      </c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2"/>
      <c r="EV172" s="50" t="s">
        <v>34</v>
      </c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2"/>
    </row>
    <row r="173" spans="1:164" ht="12">
      <c r="A173" s="101" t="s">
        <v>158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3"/>
      <c r="BX173" s="90" t="s">
        <v>159</v>
      </c>
      <c r="BY173" s="78"/>
      <c r="BZ173" s="78"/>
      <c r="CA173" s="78"/>
      <c r="CB173" s="78"/>
      <c r="CC173" s="78"/>
      <c r="CD173" s="78"/>
      <c r="CE173" s="79"/>
      <c r="CF173" s="77" t="s">
        <v>160</v>
      </c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9"/>
      <c r="CS173" s="61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16"/>
      <c r="DI173" s="80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2"/>
      <c r="DV173" s="80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2"/>
      <c r="EI173" s="80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2"/>
      <c r="EV173" s="50" t="s">
        <v>34</v>
      </c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2"/>
    </row>
    <row r="174" spans="1:164" ht="12">
      <c r="A174" s="101" t="s">
        <v>161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3"/>
      <c r="BX174" s="90" t="s">
        <v>162</v>
      </c>
      <c r="BY174" s="78"/>
      <c r="BZ174" s="78"/>
      <c r="CA174" s="78"/>
      <c r="CB174" s="78"/>
      <c r="CC174" s="78"/>
      <c r="CD174" s="78"/>
      <c r="CE174" s="79"/>
      <c r="CF174" s="77" t="s">
        <v>163</v>
      </c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9"/>
      <c r="CS174" s="61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16"/>
      <c r="DI174" s="80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2"/>
      <c r="DV174" s="80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2"/>
      <c r="EI174" s="80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2"/>
      <c r="EV174" s="50" t="s">
        <v>34</v>
      </c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2"/>
    </row>
    <row r="175" spans="1:164" ht="12">
      <c r="A175" s="91" t="s">
        <v>164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3"/>
      <c r="BX175" s="94" t="s">
        <v>291</v>
      </c>
      <c r="BY175" s="95"/>
      <c r="BZ175" s="95"/>
      <c r="CA175" s="95"/>
      <c r="CB175" s="95"/>
      <c r="CC175" s="95"/>
      <c r="CD175" s="95"/>
      <c r="CE175" s="96"/>
      <c r="CF175" s="97" t="s">
        <v>165</v>
      </c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6"/>
      <c r="CS175" s="61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16"/>
      <c r="DI175" s="125">
        <f>DI177+DI178</f>
        <v>0</v>
      </c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2"/>
      <c r="DV175" s="125">
        <f>DV177+DV178</f>
        <v>0</v>
      </c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2"/>
      <c r="EI175" s="125">
        <f>EI177+EI178</f>
        <v>0</v>
      </c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2"/>
      <c r="EV175" s="50" t="s">
        <v>34</v>
      </c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2"/>
    </row>
    <row r="176" spans="1:164" ht="12">
      <c r="A176" s="87" t="s">
        <v>166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9"/>
      <c r="BX176" s="90" t="s">
        <v>292</v>
      </c>
      <c r="BY176" s="78"/>
      <c r="BZ176" s="78"/>
      <c r="CA176" s="78"/>
      <c r="CB176" s="78"/>
      <c r="CC176" s="78"/>
      <c r="CD176" s="78"/>
      <c r="CE176" s="79"/>
      <c r="CF176" s="77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9"/>
      <c r="CS176" s="61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16"/>
      <c r="DI176" s="80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2"/>
      <c r="DV176" s="80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2"/>
      <c r="EI176" s="80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2"/>
      <c r="EV176" s="50" t="s">
        <v>34</v>
      </c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2"/>
    </row>
    <row r="177" spans="1:164" ht="12">
      <c r="A177" s="87" t="s">
        <v>167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9"/>
      <c r="BX177" s="90" t="s">
        <v>293</v>
      </c>
      <c r="BY177" s="78"/>
      <c r="BZ177" s="78"/>
      <c r="CA177" s="78"/>
      <c r="CB177" s="78"/>
      <c r="CC177" s="78"/>
      <c r="CD177" s="78"/>
      <c r="CE177" s="79"/>
      <c r="CF177" s="77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9"/>
      <c r="CS177" s="61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16"/>
      <c r="DI177" s="80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2"/>
      <c r="DV177" s="80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2"/>
      <c r="EI177" s="80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2"/>
      <c r="EV177" s="50" t="s">
        <v>34</v>
      </c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2"/>
    </row>
    <row r="178" spans="1:164" ht="12">
      <c r="A178" s="87" t="s">
        <v>168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9"/>
      <c r="BX178" s="90" t="s">
        <v>294</v>
      </c>
      <c r="BY178" s="78"/>
      <c r="BZ178" s="78"/>
      <c r="CA178" s="78"/>
      <c r="CB178" s="78"/>
      <c r="CC178" s="78"/>
      <c r="CD178" s="78"/>
      <c r="CE178" s="79"/>
      <c r="CF178" s="77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9"/>
      <c r="CS178" s="61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16"/>
      <c r="DI178" s="80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2"/>
      <c r="DV178" s="80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2"/>
      <c r="EI178" s="80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2"/>
      <c r="EV178" s="50" t="s">
        <v>34</v>
      </c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2"/>
    </row>
    <row r="179" spans="1:164" ht="12">
      <c r="A179" s="91" t="s">
        <v>169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3"/>
      <c r="BX179" s="94" t="s">
        <v>295</v>
      </c>
      <c r="BY179" s="95"/>
      <c r="BZ179" s="95"/>
      <c r="CA179" s="95"/>
      <c r="CB179" s="95"/>
      <c r="CC179" s="95"/>
      <c r="CD179" s="95"/>
      <c r="CE179" s="96"/>
      <c r="CF179" s="97" t="s">
        <v>34</v>
      </c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6"/>
      <c r="CS179" s="61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16"/>
      <c r="DI179" s="80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2"/>
      <c r="DV179" s="80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2"/>
      <c r="EI179" s="80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2"/>
      <c r="EV179" s="50" t="s">
        <v>34</v>
      </c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2"/>
    </row>
    <row r="180" spans="1:164" ht="12">
      <c r="A180" s="87" t="s">
        <v>170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9"/>
      <c r="BX180" s="90" t="s">
        <v>296</v>
      </c>
      <c r="BY180" s="78"/>
      <c r="BZ180" s="78"/>
      <c r="CA180" s="78"/>
      <c r="CB180" s="78"/>
      <c r="CC180" s="78"/>
      <c r="CD180" s="78"/>
      <c r="CE180" s="79"/>
      <c r="CF180" s="77" t="s">
        <v>171</v>
      </c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9"/>
      <c r="CS180" s="61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16"/>
      <c r="DI180" s="80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2"/>
      <c r="DV180" s="80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2"/>
      <c r="EI180" s="80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2"/>
      <c r="EV180" s="50" t="s">
        <v>34</v>
      </c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2"/>
    </row>
    <row r="181" spans="1:164" ht="13.5">
      <c r="A181" s="175" t="s">
        <v>306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  <c r="BQ181" s="176"/>
      <c r="BR181" s="176"/>
      <c r="BS181" s="176"/>
      <c r="BT181" s="176"/>
      <c r="BU181" s="176"/>
      <c r="BV181" s="176"/>
      <c r="BW181" s="177"/>
      <c r="BX181" s="178"/>
      <c r="BY181" s="179"/>
      <c r="BZ181" s="179"/>
      <c r="CA181" s="179"/>
      <c r="CB181" s="179"/>
      <c r="CC181" s="179"/>
      <c r="CD181" s="179"/>
      <c r="CE181" s="180"/>
      <c r="CF181" s="181"/>
      <c r="CG181" s="179"/>
      <c r="CH181" s="179"/>
      <c r="CI181" s="179"/>
      <c r="CJ181" s="179"/>
      <c r="CK181" s="179"/>
      <c r="CL181" s="179"/>
      <c r="CM181" s="179"/>
      <c r="CN181" s="179"/>
      <c r="CO181" s="179"/>
      <c r="CP181" s="179"/>
      <c r="CQ181" s="179"/>
      <c r="CR181" s="180"/>
      <c r="CS181" s="182"/>
      <c r="CT181" s="182"/>
      <c r="CU181" s="182"/>
      <c r="CV181" s="182"/>
      <c r="CW181" s="182"/>
      <c r="CX181" s="182"/>
      <c r="CY181" s="182"/>
      <c r="CZ181" s="182"/>
      <c r="DA181" s="182"/>
      <c r="DB181" s="182"/>
      <c r="DC181" s="182"/>
      <c r="DD181" s="182"/>
      <c r="DE181" s="182"/>
      <c r="DF181" s="182"/>
      <c r="DG181" s="36"/>
      <c r="DH181" s="37"/>
      <c r="DI181" s="183">
        <f>DI182+DI194+DI201+DI206+DI215</f>
        <v>0</v>
      </c>
      <c r="DJ181" s="184"/>
      <c r="DK181" s="184"/>
      <c r="DL181" s="184"/>
      <c r="DM181" s="184"/>
      <c r="DN181" s="184"/>
      <c r="DO181" s="184"/>
      <c r="DP181" s="184"/>
      <c r="DQ181" s="184"/>
      <c r="DR181" s="184"/>
      <c r="DS181" s="184"/>
      <c r="DT181" s="184"/>
      <c r="DU181" s="185"/>
      <c r="DV181" s="183">
        <f>DV182+DV194+DV201+DV206+DV215</f>
        <v>0</v>
      </c>
      <c r="DW181" s="184"/>
      <c r="DX181" s="184"/>
      <c r="DY181" s="184"/>
      <c r="DZ181" s="184"/>
      <c r="EA181" s="184"/>
      <c r="EB181" s="184"/>
      <c r="EC181" s="184"/>
      <c r="ED181" s="184"/>
      <c r="EE181" s="184"/>
      <c r="EF181" s="184"/>
      <c r="EG181" s="184"/>
      <c r="EH181" s="185"/>
      <c r="EI181" s="183">
        <f>EI182+EI194+EI201+EI206+EI215</f>
        <v>0</v>
      </c>
      <c r="EJ181" s="184"/>
      <c r="EK181" s="184"/>
      <c r="EL181" s="184"/>
      <c r="EM181" s="184"/>
      <c r="EN181" s="184"/>
      <c r="EO181" s="184"/>
      <c r="EP181" s="184"/>
      <c r="EQ181" s="184"/>
      <c r="ER181" s="184"/>
      <c r="ES181" s="184"/>
      <c r="ET181" s="184"/>
      <c r="EU181" s="185"/>
      <c r="EV181" s="186"/>
      <c r="EW181" s="187"/>
      <c r="EX181" s="187"/>
      <c r="EY181" s="187"/>
      <c r="EZ181" s="187"/>
      <c r="FA181" s="187"/>
      <c r="FB181" s="187"/>
      <c r="FC181" s="187"/>
      <c r="FD181" s="187"/>
      <c r="FE181" s="187"/>
      <c r="FF181" s="187"/>
      <c r="FG181" s="187"/>
      <c r="FH181" s="188"/>
    </row>
    <row r="182" spans="1:164" ht="12">
      <c r="A182" s="170" t="s">
        <v>74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2"/>
      <c r="BX182" s="94" t="s">
        <v>75</v>
      </c>
      <c r="BY182" s="95"/>
      <c r="BZ182" s="95"/>
      <c r="CA182" s="95"/>
      <c r="CB182" s="95"/>
      <c r="CC182" s="95"/>
      <c r="CD182" s="95"/>
      <c r="CE182" s="96"/>
      <c r="CF182" s="97" t="s">
        <v>34</v>
      </c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6"/>
      <c r="CS182" s="173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32"/>
      <c r="DI182" s="139">
        <f>DI183+DI184+DI185+DI186+DI188+DI189+DI190+DI191+DI192</f>
        <v>0</v>
      </c>
      <c r="DJ182" s="168"/>
      <c r="DK182" s="168"/>
      <c r="DL182" s="168"/>
      <c r="DM182" s="168"/>
      <c r="DN182" s="168"/>
      <c r="DO182" s="168"/>
      <c r="DP182" s="168"/>
      <c r="DQ182" s="168"/>
      <c r="DR182" s="168"/>
      <c r="DS182" s="168"/>
      <c r="DT182" s="168"/>
      <c r="DU182" s="169"/>
      <c r="DV182" s="139">
        <f>DV183+DV184+DV185+DV186+DV188+DV189+DV190+DV191+DV192</f>
        <v>0</v>
      </c>
      <c r="DW182" s="168"/>
      <c r="DX182" s="168"/>
      <c r="DY182" s="168"/>
      <c r="DZ182" s="168"/>
      <c r="EA182" s="168"/>
      <c r="EB182" s="168"/>
      <c r="EC182" s="168"/>
      <c r="ED182" s="168"/>
      <c r="EE182" s="168"/>
      <c r="EF182" s="168"/>
      <c r="EG182" s="168"/>
      <c r="EH182" s="169"/>
      <c r="EI182" s="139">
        <f>EI183+EI184+EI185+EI186+EI188+EI189+EI190+EI191+EI192</f>
        <v>0</v>
      </c>
      <c r="EJ182" s="168"/>
      <c r="EK182" s="168"/>
      <c r="EL182" s="168"/>
      <c r="EM182" s="168"/>
      <c r="EN182" s="168"/>
      <c r="EO182" s="168"/>
      <c r="EP182" s="168"/>
      <c r="EQ182" s="168"/>
      <c r="ER182" s="168"/>
      <c r="ES182" s="168"/>
      <c r="ET182" s="168"/>
      <c r="EU182" s="169"/>
      <c r="EV182" s="50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2"/>
    </row>
    <row r="183" spans="1:164" ht="12">
      <c r="A183" s="104" t="s">
        <v>76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6"/>
      <c r="BX183" s="90" t="s">
        <v>77</v>
      </c>
      <c r="BY183" s="78"/>
      <c r="BZ183" s="78"/>
      <c r="CA183" s="78"/>
      <c r="CB183" s="78"/>
      <c r="CC183" s="78"/>
      <c r="CD183" s="78"/>
      <c r="CE183" s="79"/>
      <c r="CF183" s="77" t="s">
        <v>78</v>
      </c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9"/>
      <c r="CS183" s="163">
        <v>211</v>
      </c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32"/>
      <c r="DI183" s="125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2"/>
      <c r="DV183" s="125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2"/>
      <c r="EI183" s="125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2"/>
      <c r="EV183" s="142" t="s">
        <v>34</v>
      </c>
      <c r="EW183" s="143"/>
      <c r="EX183" s="143"/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4"/>
    </row>
    <row r="184" spans="1:164" ht="12">
      <c r="A184" s="165" t="s">
        <v>79</v>
      </c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7"/>
      <c r="BX184" s="90" t="s">
        <v>80</v>
      </c>
      <c r="BY184" s="78"/>
      <c r="BZ184" s="78"/>
      <c r="CA184" s="78"/>
      <c r="CB184" s="78"/>
      <c r="CC184" s="78"/>
      <c r="CD184" s="78"/>
      <c r="CE184" s="79"/>
      <c r="CF184" s="77" t="s">
        <v>81</v>
      </c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9"/>
      <c r="CS184" s="163">
        <v>226</v>
      </c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32"/>
      <c r="DI184" s="80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2"/>
      <c r="DV184" s="80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2"/>
      <c r="EI184" s="80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2"/>
      <c r="EV184" s="50" t="s">
        <v>34</v>
      </c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2"/>
    </row>
    <row r="185" spans="1:164" ht="12">
      <c r="A185" s="104" t="s">
        <v>82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6"/>
      <c r="BX185" s="90" t="s">
        <v>83</v>
      </c>
      <c r="BY185" s="78"/>
      <c r="BZ185" s="78"/>
      <c r="CA185" s="78"/>
      <c r="CB185" s="78"/>
      <c r="CC185" s="78"/>
      <c r="CD185" s="78"/>
      <c r="CE185" s="79"/>
      <c r="CF185" s="77" t="s">
        <v>84</v>
      </c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9"/>
      <c r="CS185" s="163">
        <v>226</v>
      </c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32"/>
      <c r="DI185" s="80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2"/>
      <c r="DV185" s="80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2"/>
      <c r="EI185" s="80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2"/>
      <c r="EV185" s="50" t="s">
        <v>34</v>
      </c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2"/>
    </row>
    <row r="186" spans="1:164" ht="12">
      <c r="A186" s="104" t="s">
        <v>85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6"/>
      <c r="BX186" s="90" t="s">
        <v>86</v>
      </c>
      <c r="BY186" s="78"/>
      <c r="BZ186" s="78"/>
      <c r="CA186" s="78"/>
      <c r="CB186" s="78"/>
      <c r="CC186" s="78"/>
      <c r="CD186" s="78"/>
      <c r="CE186" s="79"/>
      <c r="CF186" s="77" t="s">
        <v>87</v>
      </c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9"/>
      <c r="CS186" s="163">
        <v>213</v>
      </c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32"/>
      <c r="DI186" s="80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2"/>
      <c r="DV186" s="80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2"/>
      <c r="EI186" s="80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2"/>
      <c r="EV186" s="50" t="s">
        <v>34</v>
      </c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2"/>
    </row>
    <row r="187" spans="1:164" ht="12">
      <c r="A187" s="101" t="s">
        <v>273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3"/>
      <c r="BX187" s="90" t="s">
        <v>88</v>
      </c>
      <c r="BY187" s="78"/>
      <c r="BZ187" s="78"/>
      <c r="CA187" s="78"/>
      <c r="CB187" s="78"/>
      <c r="CC187" s="78"/>
      <c r="CD187" s="78"/>
      <c r="CE187" s="79"/>
      <c r="CF187" s="77" t="s">
        <v>87</v>
      </c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9"/>
      <c r="CS187" s="163">
        <v>213</v>
      </c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33"/>
      <c r="DI187" s="80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2"/>
      <c r="DV187" s="80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2"/>
      <c r="EI187" s="80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2"/>
      <c r="EV187" s="50" t="s">
        <v>34</v>
      </c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2"/>
    </row>
    <row r="188" spans="1:164" ht="12.75" thickBot="1">
      <c r="A188" s="156" t="s">
        <v>89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8"/>
      <c r="BX188" s="159" t="s">
        <v>90</v>
      </c>
      <c r="BY188" s="160"/>
      <c r="BZ188" s="160"/>
      <c r="CA188" s="160"/>
      <c r="CB188" s="160"/>
      <c r="CC188" s="160"/>
      <c r="CD188" s="160"/>
      <c r="CE188" s="161"/>
      <c r="CF188" s="162" t="s">
        <v>87</v>
      </c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1"/>
      <c r="CS188" s="61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32"/>
      <c r="DI188" s="80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2"/>
      <c r="DV188" s="80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2"/>
      <c r="EI188" s="80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2"/>
      <c r="EV188" s="50" t="s">
        <v>34</v>
      </c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2"/>
    </row>
    <row r="189" spans="1:164" ht="12.75" thickBot="1">
      <c r="A189" s="104" t="s">
        <v>91</v>
      </c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9"/>
      <c r="BX189" s="90" t="s">
        <v>92</v>
      </c>
      <c r="BY189" s="78"/>
      <c r="BZ189" s="78"/>
      <c r="CA189" s="78"/>
      <c r="CB189" s="78"/>
      <c r="CC189" s="78"/>
      <c r="CD189" s="78"/>
      <c r="CE189" s="79"/>
      <c r="CF189" s="77" t="s">
        <v>93</v>
      </c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9"/>
      <c r="CS189" s="61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33"/>
      <c r="DI189" s="150"/>
      <c r="DJ189" s="151"/>
      <c r="DK189" s="151"/>
      <c r="DL189" s="151"/>
      <c r="DM189" s="151"/>
      <c r="DN189" s="151"/>
      <c r="DO189" s="151"/>
      <c r="DP189" s="151"/>
      <c r="DQ189" s="151"/>
      <c r="DR189" s="151"/>
      <c r="DS189" s="151"/>
      <c r="DT189" s="151"/>
      <c r="DU189" s="152"/>
      <c r="DV189" s="150"/>
      <c r="DW189" s="151"/>
      <c r="DX189" s="151"/>
      <c r="DY189" s="151"/>
      <c r="DZ189" s="151"/>
      <c r="EA189" s="151"/>
      <c r="EB189" s="151"/>
      <c r="EC189" s="151"/>
      <c r="ED189" s="151"/>
      <c r="EE189" s="151"/>
      <c r="EF189" s="151"/>
      <c r="EG189" s="151"/>
      <c r="EH189" s="152"/>
      <c r="EI189" s="150"/>
      <c r="EJ189" s="151"/>
      <c r="EK189" s="151"/>
      <c r="EL189" s="151"/>
      <c r="EM189" s="151"/>
      <c r="EN189" s="151"/>
      <c r="EO189" s="151"/>
      <c r="EP189" s="151"/>
      <c r="EQ189" s="151"/>
      <c r="ER189" s="151"/>
      <c r="ES189" s="151"/>
      <c r="ET189" s="151"/>
      <c r="EU189" s="152"/>
      <c r="EV189" s="153" t="s">
        <v>34</v>
      </c>
      <c r="EW189" s="154"/>
      <c r="EX189" s="154"/>
      <c r="EY189" s="154"/>
      <c r="EZ189" s="154"/>
      <c r="FA189" s="154"/>
      <c r="FB189" s="154"/>
      <c r="FC189" s="154"/>
      <c r="FD189" s="154"/>
      <c r="FE189" s="154"/>
      <c r="FF189" s="154"/>
      <c r="FG189" s="154"/>
      <c r="FH189" s="155"/>
    </row>
    <row r="190" spans="1:164" ht="12">
      <c r="A190" s="104" t="s">
        <v>274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6"/>
      <c r="BX190" s="90" t="s">
        <v>298</v>
      </c>
      <c r="BY190" s="78"/>
      <c r="BZ190" s="78"/>
      <c r="CA190" s="78"/>
      <c r="CB190" s="78"/>
      <c r="CC190" s="78"/>
      <c r="CD190" s="78"/>
      <c r="CE190" s="79"/>
      <c r="CF190" s="77" t="s">
        <v>96</v>
      </c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9"/>
      <c r="CS190" s="61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33"/>
      <c r="DI190" s="80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2"/>
      <c r="DV190" s="80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2"/>
      <c r="EI190" s="80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2"/>
      <c r="EV190" s="50" t="s">
        <v>34</v>
      </c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2"/>
    </row>
    <row r="191" spans="1:164" ht="12">
      <c r="A191" s="136" t="s">
        <v>94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8"/>
      <c r="BX191" s="90" t="s">
        <v>98</v>
      </c>
      <c r="BY191" s="78"/>
      <c r="BZ191" s="78"/>
      <c r="CA191" s="78"/>
      <c r="CB191" s="78"/>
      <c r="CC191" s="78"/>
      <c r="CD191" s="78"/>
      <c r="CE191" s="79"/>
      <c r="CF191" s="77" t="s">
        <v>96</v>
      </c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9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16"/>
      <c r="DH191" s="33"/>
      <c r="DI191" s="80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2"/>
      <c r="DV191" s="80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2"/>
      <c r="EI191" s="80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2"/>
      <c r="EV191" s="50" t="s">
        <v>34</v>
      </c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2"/>
    </row>
    <row r="192" spans="1:164" ht="12">
      <c r="A192" s="104" t="s">
        <v>97</v>
      </c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6"/>
      <c r="BX192" s="90" t="s">
        <v>275</v>
      </c>
      <c r="BY192" s="78"/>
      <c r="BZ192" s="78"/>
      <c r="CA192" s="78"/>
      <c r="CB192" s="78"/>
      <c r="CC192" s="78"/>
      <c r="CD192" s="78"/>
      <c r="CE192" s="79"/>
      <c r="CF192" s="77" t="s">
        <v>99</v>
      </c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9"/>
      <c r="CS192" s="61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32"/>
      <c r="DI192" s="74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6"/>
      <c r="DV192" s="74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6"/>
      <c r="EI192" s="74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6"/>
      <c r="EV192" s="50" t="s">
        <v>34</v>
      </c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2"/>
    </row>
    <row r="193" spans="1:164" ht="12">
      <c r="A193" s="101" t="s">
        <v>100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3"/>
      <c r="BX193" s="90" t="s">
        <v>276</v>
      </c>
      <c r="BY193" s="78"/>
      <c r="BZ193" s="78"/>
      <c r="CA193" s="78"/>
      <c r="CB193" s="78"/>
      <c r="CC193" s="78"/>
      <c r="CD193" s="78"/>
      <c r="CE193" s="79"/>
      <c r="CF193" s="77" t="s">
        <v>99</v>
      </c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9"/>
      <c r="CS193" s="61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32"/>
      <c r="DI193" s="80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2"/>
      <c r="DV193" s="80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2"/>
      <c r="EI193" s="80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2"/>
      <c r="EV193" s="50" t="s">
        <v>34</v>
      </c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2"/>
    </row>
    <row r="194" spans="1:164" ht="12">
      <c r="A194" s="130" t="s">
        <v>101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  <c r="BW194" s="132"/>
      <c r="BX194" s="94" t="s">
        <v>102</v>
      </c>
      <c r="BY194" s="95"/>
      <c r="BZ194" s="95"/>
      <c r="CA194" s="95"/>
      <c r="CB194" s="95"/>
      <c r="CC194" s="95"/>
      <c r="CD194" s="95"/>
      <c r="CE194" s="96"/>
      <c r="CF194" s="97" t="s">
        <v>103</v>
      </c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6"/>
      <c r="CS194" s="114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33"/>
      <c r="DI194" s="125">
        <f>DI195+DI197+DI198+DI199+DI200</f>
        <v>0</v>
      </c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2"/>
      <c r="DV194" s="125">
        <f>DV195+DV197+DV198+DV199+DV200</f>
        <v>0</v>
      </c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2"/>
      <c r="EI194" s="125">
        <f>EI195+EI197+EI198+EI199+EI200</f>
        <v>0</v>
      </c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2"/>
      <c r="EV194" s="50" t="s">
        <v>34</v>
      </c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2"/>
    </row>
    <row r="195" spans="1:164" ht="12">
      <c r="A195" s="104" t="s">
        <v>104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6"/>
      <c r="BX195" s="90" t="s">
        <v>105</v>
      </c>
      <c r="BY195" s="78"/>
      <c r="BZ195" s="78"/>
      <c r="CA195" s="78"/>
      <c r="CB195" s="78"/>
      <c r="CC195" s="78"/>
      <c r="CD195" s="78"/>
      <c r="CE195" s="79"/>
      <c r="CF195" s="77" t="s">
        <v>106</v>
      </c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9"/>
      <c r="CS195" s="61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34"/>
      <c r="DI195" s="125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2"/>
      <c r="DV195" s="125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2"/>
      <c r="EI195" s="125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2"/>
      <c r="EV195" s="142" t="s">
        <v>34</v>
      </c>
      <c r="EW195" s="143"/>
      <c r="EX195" s="143"/>
      <c r="EY195" s="143"/>
      <c r="EZ195" s="143"/>
      <c r="FA195" s="143"/>
      <c r="FB195" s="143"/>
      <c r="FC195" s="143"/>
      <c r="FD195" s="143"/>
      <c r="FE195" s="143"/>
      <c r="FF195" s="143"/>
      <c r="FG195" s="143"/>
      <c r="FH195" s="144"/>
    </row>
    <row r="196" spans="1:164" ht="12">
      <c r="A196" s="101" t="s">
        <v>107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3"/>
      <c r="BX196" s="90" t="s">
        <v>108</v>
      </c>
      <c r="BY196" s="78"/>
      <c r="BZ196" s="78"/>
      <c r="CA196" s="78"/>
      <c r="CB196" s="78"/>
      <c r="CC196" s="78"/>
      <c r="CD196" s="78"/>
      <c r="CE196" s="79"/>
      <c r="CF196" s="77" t="s">
        <v>109</v>
      </c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9"/>
      <c r="CS196" s="61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34"/>
      <c r="DI196" s="80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2"/>
      <c r="DV196" s="80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2"/>
      <c r="EI196" s="80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2"/>
      <c r="EV196" s="50" t="s">
        <v>34</v>
      </c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2"/>
    </row>
    <row r="197" spans="1:164" ht="12">
      <c r="A197" s="101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3"/>
      <c r="BX197" s="90"/>
      <c r="BY197" s="78"/>
      <c r="BZ197" s="78"/>
      <c r="CA197" s="78"/>
      <c r="CB197" s="78"/>
      <c r="CC197" s="78"/>
      <c r="CD197" s="78"/>
      <c r="CE197" s="79"/>
      <c r="CF197" s="77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9"/>
      <c r="CS197" s="61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34"/>
      <c r="DI197" s="80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2"/>
      <c r="DV197" s="80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2"/>
      <c r="EI197" s="80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2"/>
      <c r="EV197" s="50" t="s">
        <v>34</v>
      </c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2"/>
    </row>
    <row r="198" spans="1:164" ht="12">
      <c r="A198" s="104" t="s">
        <v>110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6"/>
      <c r="BX198" s="90" t="s">
        <v>111</v>
      </c>
      <c r="BY198" s="78"/>
      <c r="BZ198" s="78"/>
      <c r="CA198" s="78"/>
      <c r="CB198" s="78"/>
      <c r="CC198" s="78"/>
      <c r="CD198" s="78"/>
      <c r="CE198" s="79"/>
      <c r="CF198" s="77" t="s">
        <v>112</v>
      </c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9"/>
      <c r="CS198" s="61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34"/>
      <c r="DI198" s="80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2"/>
      <c r="DV198" s="80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2"/>
      <c r="EI198" s="80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2"/>
      <c r="EV198" s="145"/>
      <c r="EW198" s="146"/>
      <c r="EX198" s="146"/>
      <c r="EY198" s="146"/>
      <c r="EZ198" s="146"/>
      <c r="FA198" s="146"/>
      <c r="FB198" s="146"/>
      <c r="FC198" s="146"/>
      <c r="FD198" s="146"/>
      <c r="FE198" s="146"/>
      <c r="FF198" s="146"/>
      <c r="FG198" s="146"/>
      <c r="FH198" s="147"/>
    </row>
    <row r="199" spans="1:164" ht="12">
      <c r="A199" s="104" t="s">
        <v>113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6"/>
      <c r="BX199" s="90" t="s">
        <v>114</v>
      </c>
      <c r="BY199" s="78"/>
      <c r="BZ199" s="78"/>
      <c r="CA199" s="78"/>
      <c r="CB199" s="78"/>
      <c r="CC199" s="78"/>
      <c r="CD199" s="78"/>
      <c r="CE199" s="79"/>
      <c r="CF199" s="77" t="s">
        <v>115</v>
      </c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9"/>
      <c r="CS199" s="61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34"/>
      <c r="DI199" s="80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2"/>
      <c r="DV199" s="80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2"/>
      <c r="EI199" s="80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2"/>
      <c r="EV199" s="50" t="s">
        <v>34</v>
      </c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2"/>
    </row>
    <row r="200" spans="1:164" ht="12">
      <c r="A200" s="104" t="s">
        <v>277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6"/>
      <c r="BX200" s="90" t="s">
        <v>116</v>
      </c>
      <c r="BY200" s="78"/>
      <c r="BZ200" s="78"/>
      <c r="CA200" s="78"/>
      <c r="CB200" s="78"/>
      <c r="CC200" s="78"/>
      <c r="CD200" s="78"/>
      <c r="CE200" s="79"/>
      <c r="CF200" s="77" t="s">
        <v>117</v>
      </c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9"/>
      <c r="CS200" s="61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34"/>
      <c r="DI200" s="80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2"/>
      <c r="DV200" s="80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2"/>
      <c r="EI200" s="80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2"/>
      <c r="EV200" s="50" t="s">
        <v>34</v>
      </c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2"/>
    </row>
    <row r="201" spans="1:164" ht="12">
      <c r="A201" s="130" t="s">
        <v>118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2"/>
      <c r="BX201" s="94" t="s">
        <v>119</v>
      </c>
      <c r="BY201" s="95"/>
      <c r="BZ201" s="95"/>
      <c r="CA201" s="95"/>
      <c r="CB201" s="95"/>
      <c r="CC201" s="95"/>
      <c r="CD201" s="95"/>
      <c r="CE201" s="96"/>
      <c r="CF201" s="97" t="s">
        <v>120</v>
      </c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6"/>
      <c r="CS201" s="114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34"/>
      <c r="DI201" s="125">
        <f>SUM(DI202:DU205)</f>
        <v>0</v>
      </c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2"/>
      <c r="DV201" s="125">
        <f>SUM(DV202:EH205)</f>
        <v>0</v>
      </c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2"/>
      <c r="EI201" s="125">
        <f>SUM(EI202:EU205)</f>
        <v>0</v>
      </c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2"/>
      <c r="EV201" s="50" t="s">
        <v>34</v>
      </c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2"/>
    </row>
    <row r="202" spans="1:164" ht="12">
      <c r="A202" s="104" t="s">
        <v>121</v>
      </c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6"/>
      <c r="BX202" s="90" t="s">
        <v>122</v>
      </c>
      <c r="BY202" s="78"/>
      <c r="BZ202" s="78"/>
      <c r="CA202" s="78"/>
      <c r="CB202" s="78"/>
      <c r="CC202" s="78"/>
      <c r="CD202" s="78"/>
      <c r="CE202" s="79"/>
      <c r="CF202" s="77" t="s">
        <v>123</v>
      </c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9"/>
      <c r="CS202" s="61">
        <v>291</v>
      </c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34"/>
      <c r="DI202" s="125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2"/>
      <c r="DV202" s="125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2"/>
      <c r="EI202" s="125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2"/>
      <c r="EV202" s="142" t="s">
        <v>34</v>
      </c>
      <c r="EW202" s="143"/>
      <c r="EX202" s="143"/>
      <c r="EY202" s="143"/>
      <c r="EZ202" s="143"/>
      <c r="FA202" s="143"/>
      <c r="FB202" s="143"/>
      <c r="FC202" s="143"/>
      <c r="FD202" s="143"/>
      <c r="FE202" s="143"/>
      <c r="FF202" s="143"/>
      <c r="FG202" s="143"/>
      <c r="FH202" s="144"/>
    </row>
    <row r="203" spans="1:164" ht="12">
      <c r="A203" s="104" t="s">
        <v>124</v>
      </c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6"/>
      <c r="BX203" s="90" t="s">
        <v>125</v>
      </c>
      <c r="BY203" s="78"/>
      <c r="BZ203" s="78"/>
      <c r="CA203" s="78"/>
      <c r="CB203" s="78"/>
      <c r="CC203" s="78"/>
      <c r="CD203" s="78"/>
      <c r="CE203" s="79"/>
      <c r="CF203" s="77" t="s">
        <v>126</v>
      </c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9"/>
      <c r="CS203" s="61">
        <v>291</v>
      </c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34"/>
      <c r="DI203" s="80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2"/>
      <c r="DV203" s="80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2"/>
      <c r="EI203" s="80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2"/>
      <c r="EV203" s="50" t="s">
        <v>34</v>
      </c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2"/>
    </row>
    <row r="204" spans="1:164" ht="12">
      <c r="A204" s="104" t="s">
        <v>127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6"/>
      <c r="BX204" s="90" t="s">
        <v>128</v>
      </c>
      <c r="BY204" s="78"/>
      <c r="BZ204" s="78"/>
      <c r="CA204" s="78"/>
      <c r="CB204" s="78"/>
      <c r="CC204" s="78"/>
      <c r="CD204" s="78"/>
      <c r="CE204" s="79"/>
      <c r="CF204" s="77" t="s">
        <v>129</v>
      </c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9"/>
      <c r="CS204" s="61">
        <v>291</v>
      </c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34"/>
      <c r="DI204" s="80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2"/>
      <c r="DV204" s="80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2"/>
      <c r="EI204" s="80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2"/>
      <c r="EV204" s="50" t="s">
        <v>34</v>
      </c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2"/>
    </row>
    <row r="205" spans="1:164" ht="12">
      <c r="A205" s="136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8"/>
      <c r="BX205" s="90"/>
      <c r="BY205" s="78"/>
      <c r="BZ205" s="78"/>
      <c r="CA205" s="78"/>
      <c r="CB205" s="78"/>
      <c r="CC205" s="78"/>
      <c r="CD205" s="78"/>
      <c r="CE205" s="79"/>
      <c r="CF205" s="77" t="s">
        <v>129</v>
      </c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9"/>
      <c r="CS205" s="63">
        <v>292</v>
      </c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5"/>
      <c r="DG205" s="16"/>
      <c r="DH205" s="34"/>
      <c r="DI205" s="74"/>
      <c r="DJ205" s="140"/>
      <c r="DK205" s="140"/>
      <c r="DL205" s="140"/>
      <c r="DM205" s="140"/>
      <c r="DN205" s="140"/>
      <c r="DO205" s="140"/>
      <c r="DP205" s="140"/>
      <c r="DQ205" s="140"/>
      <c r="DR205" s="140"/>
      <c r="DS205" s="140"/>
      <c r="DT205" s="140"/>
      <c r="DU205" s="141"/>
      <c r="DV205" s="74"/>
      <c r="DW205" s="140"/>
      <c r="DX205" s="140"/>
      <c r="DY205" s="140"/>
      <c r="DZ205" s="140"/>
      <c r="EA205" s="140"/>
      <c r="EB205" s="140"/>
      <c r="EC205" s="140"/>
      <c r="ED205" s="140"/>
      <c r="EE205" s="140"/>
      <c r="EF205" s="140"/>
      <c r="EG205" s="140"/>
      <c r="EH205" s="141"/>
      <c r="EI205" s="74"/>
      <c r="EJ205" s="140"/>
      <c r="EK205" s="140"/>
      <c r="EL205" s="140"/>
      <c r="EM205" s="140"/>
      <c r="EN205" s="140"/>
      <c r="EO205" s="140"/>
      <c r="EP205" s="140"/>
      <c r="EQ205" s="140"/>
      <c r="ER205" s="140"/>
      <c r="ES205" s="140"/>
      <c r="ET205" s="140"/>
      <c r="EU205" s="141"/>
      <c r="EV205" s="50" t="s">
        <v>34</v>
      </c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2"/>
    </row>
    <row r="206" spans="1:164" ht="12">
      <c r="A206" s="133" t="s">
        <v>130</v>
      </c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5"/>
      <c r="BX206" s="90" t="s">
        <v>131</v>
      </c>
      <c r="BY206" s="78"/>
      <c r="BZ206" s="78"/>
      <c r="CA206" s="78"/>
      <c r="CB206" s="78"/>
      <c r="CC206" s="78"/>
      <c r="CD206" s="78"/>
      <c r="CE206" s="79"/>
      <c r="CF206" s="77" t="s">
        <v>34</v>
      </c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9"/>
      <c r="CS206" s="61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34"/>
      <c r="DI206" s="139">
        <f>DI207+DI208+DI209+DI210+DI211+DI212</f>
        <v>0</v>
      </c>
      <c r="DJ206" s="140"/>
      <c r="DK206" s="140"/>
      <c r="DL206" s="140"/>
      <c r="DM206" s="140"/>
      <c r="DN206" s="140"/>
      <c r="DO206" s="140"/>
      <c r="DP206" s="140"/>
      <c r="DQ206" s="140"/>
      <c r="DR206" s="140"/>
      <c r="DS206" s="140"/>
      <c r="DT206" s="140"/>
      <c r="DU206" s="141"/>
      <c r="DV206" s="139">
        <f>DV207+DV208+DV209+DV210+DV211+DV212</f>
        <v>0</v>
      </c>
      <c r="DW206" s="140"/>
      <c r="DX206" s="140"/>
      <c r="DY206" s="140"/>
      <c r="DZ206" s="140"/>
      <c r="EA206" s="140"/>
      <c r="EB206" s="140"/>
      <c r="EC206" s="140"/>
      <c r="ED206" s="140"/>
      <c r="EE206" s="140"/>
      <c r="EF206" s="140"/>
      <c r="EG206" s="140"/>
      <c r="EH206" s="141"/>
      <c r="EI206" s="139">
        <f>EI207+EI208+EI209+EI210+EI211+EI212</f>
        <v>0</v>
      </c>
      <c r="EJ206" s="140"/>
      <c r="EK206" s="140"/>
      <c r="EL206" s="140"/>
      <c r="EM206" s="140"/>
      <c r="EN206" s="140"/>
      <c r="EO206" s="140"/>
      <c r="EP206" s="140"/>
      <c r="EQ206" s="140"/>
      <c r="ER206" s="140"/>
      <c r="ES206" s="140"/>
      <c r="ET206" s="140"/>
      <c r="EU206" s="141"/>
      <c r="EV206" s="50" t="s">
        <v>235</v>
      </c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2"/>
    </row>
    <row r="207" spans="1:164" ht="12">
      <c r="A207" s="104" t="s">
        <v>278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6"/>
      <c r="BX207" s="90" t="s">
        <v>299</v>
      </c>
      <c r="BY207" s="78"/>
      <c r="BZ207" s="78"/>
      <c r="CA207" s="78"/>
      <c r="CB207" s="78"/>
      <c r="CC207" s="78"/>
      <c r="CD207" s="78"/>
      <c r="CE207" s="79"/>
      <c r="CF207" s="77" t="s">
        <v>280</v>
      </c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9"/>
      <c r="CS207" s="61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34"/>
      <c r="DI207" s="80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2"/>
      <c r="DV207" s="80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2"/>
      <c r="EI207" s="80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2"/>
      <c r="EV207" s="50" t="s">
        <v>34</v>
      </c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2"/>
    </row>
    <row r="208" spans="1:164" ht="12">
      <c r="A208" s="104" t="s">
        <v>279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6"/>
      <c r="BX208" s="90" t="s">
        <v>300</v>
      </c>
      <c r="BY208" s="78"/>
      <c r="BZ208" s="78"/>
      <c r="CA208" s="78"/>
      <c r="CB208" s="78"/>
      <c r="CC208" s="78"/>
      <c r="CD208" s="78"/>
      <c r="CE208" s="79"/>
      <c r="CF208" s="77" t="s">
        <v>281</v>
      </c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9"/>
      <c r="CS208" s="61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34"/>
      <c r="DI208" s="80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2"/>
      <c r="DV208" s="80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2"/>
      <c r="EI208" s="80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2"/>
      <c r="EV208" s="50" t="s">
        <v>34</v>
      </c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2"/>
    </row>
    <row r="209" spans="1:164" ht="12">
      <c r="A209" s="104" t="s">
        <v>282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6"/>
      <c r="BX209" s="90" t="s">
        <v>301</v>
      </c>
      <c r="BY209" s="78"/>
      <c r="BZ209" s="78"/>
      <c r="CA209" s="78"/>
      <c r="CB209" s="78"/>
      <c r="CC209" s="78"/>
      <c r="CD209" s="78"/>
      <c r="CE209" s="79"/>
      <c r="CF209" s="77" t="s">
        <v>283</v>
      </c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9"/>
      <c r="CS209" s="61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34"/>
      <c r="DI209" s="80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2"/>
      <c r="DV209" s="80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2"/>
      <c r="EI209" s="80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2"/>
      <c r="EV209" s="50" t="s">
        <v>34</v>
      </c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2"/>
    </row>
    <row r="210" spans="1:164" ht="12">
      <c r="A210" s="104" t="s">
        <v>284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6"/>
      <c r="BX210" s="90" t="s">
        <v>302</v>
      </c>
      <c r="BY210" s="78"/>
      <c r="BZ210" s="78"/>
      <c r="CA210" s="78"/>
      <c r="CB210" s="78"/>
      <c r="CC210" s="78"/>
      <c r="CD210" s="78"/>
      <c r="CE210" s="79"/>
      <c r="CF210" s="77" t="s">
        <v>133</v>
      </c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9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16"/>
      <c r="DH210" s="34"/>
      <c r="DI210" s="80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2"/>
      <c r="DV210" s="80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2"/>
      <c r="EI210" s="80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2"/>
      <c r="EV210" s="50" t="s">
        <v>34</v>
      </c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2"/>
    </row>
    <row r="211" spans="1:164" ht="12">
      <c r="A211" s="136" t="s">
        <v>286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8"/>
      <c r="BX211" s="90" t="s">
        <v>303</v>
      </c>
      <c r="BY211" s="78"/>
      <c r="BZ211" s="78"/>
      <c r="CA211" s="78"/>
      <c r="CB211" s="78"/>
      <c r="CC211" s="78"/>
      <c r="CD211" s="78"/>
      <c r="CE211" s="79"/>
      <c r="CF211" s="77" t="s">
        <v>135</v>
      </c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9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16"/>
      <c r="DH211" s="34"/>
      <c r="DI211" s="74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6"/>
      <c r="DV211" s="74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6"/>
      <c r="EI211" s="74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6"/>
      <c r="EV211" s="50" t="s">
        <v>34</v>
      </c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2"/>
    </row>
    <row r="212" spans="1:164" ht="12">
      <c r="A212" s="136" t="s">
        <v>288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8"/>
      <c r="BX212" s="90" t="s">
        <v>304</v>
      </c>
      <c r="BY212" s="78"/>
      <c r="BZ212" s="78"/>
      <c r="CA212" s="78"/>
      <c r="CB212" s="78"/>
      <c r="CC212" s="78"/>
      <c r="CD212" s="78"/>
      <c r="CE212" s="79"/>
      <c r="CF212" s="77" t="s">
        <v>137</v>
      </c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9"/>
      <c r="CS212" s="63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5"/>
      <c r="DG212" s="16"/>
      <c r="DH212" s="34"/>
      <c r="DI212" s="74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6"/>
      <c r="DV212" s="74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6"/>
      <c r="EI212" s="74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6"/>
      <c r="EV212" s="50" t="s">
        <v>34</v>
      </c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2"/>
    </row>
    <row r="213" spans="1:164" ht="12">
      <c r="A213" s="133" t="s">
        <v>138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5"/>
      <c r="BX213" s="90" t="s">
        <v>139</v>
      </c>
      <c r="BY213" s="78"/>
      <c r="BZ213" s="78"/>
      <c r="CA213" s="78"/>
      <c r="CB213" s="78"/>
      <c r="CC213" s="78"/>
      <c r="CD213" s="78"/>
      <c r="CE213" s="79"/>
      <c r="CF213" s="77" t="s">
        <v>34</v>
      </c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9"/>
      <c r="CS213" s="61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34"/>
      <c r="DI213" s="74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6"/>
      <c r="DV213" s="74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6"/>
      <c r="EI213" s="74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6"/>
      <c r="EV213" s="50" t="s">
        <v>34</v>
      </c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2"/>
    </row>
    <row r="214" spans="1:164" ht="12">
      <c r="A214" s="104" t="s">
        <v>140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6"/>
      <c r="BX214" s="90" t="s">
        <v>141</v>
      </c>
      <c r="BY214" s="78"/>
      <c r="BZ214" s="78"/>
      <c r="CA214" s="78"/>
      <c r="CB214" s="78"/>
      <c r="CC214" s="78"/>
      <c r="CD214" s="78"/>
      <c r="CE214" s="79"/>
      <c r="CF214" s="77" t="s">
        <v>142</v>
      </c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9"/>
      <c r="CS214" s="61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34"/>
      <c r="DI214" s="80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2"/>
      <c r="DV214" s="80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2"/>
      <c r="EI214" s="80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2"/>
      <c r="EV214" s="50" t="s">
        <v>34</v>
      </c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2"/>
    </row>
    <row r="215" spans="1:164" ht="12">
      <c r="A215" s="130" t="s">
        <v>237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2"/>
      <c r="BX215" s="94" t="s">
        <v>143</v>
      </c>
      <c r="BY215" s="95"/>
      <c r="BZ215" s="95"/>
      <c r="CA215" s="95"/>
      <c r="CB215" s="95"/>
      <c r="CC215" s="95"/>
      <c r="CD215" s="95"/>
      <c r="CE215" s="96"/>
      <c r="CF215" s="97" t="s">
        <v>34</v>
      </c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6"/>
      <c r="CS215" s="114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34"/>
      <c r="DI215" s="125">
        <f>DI216+DI217+DI218+DI219+DI223+DI224+DI225</f>
        <v>0</v>
      </c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2"/>
      <c r="DV215" s="125">
        <f>DV216+DV217+DV218+DV219+DV223+DV224+DV225</f>
        <v>0</v>
      </c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2"/>
      <c r="EI215" s="125">
        <f>EI216+EI217+EI218+EI219+EI223+EI224+EI225</f>
        <v>0</v>
      </c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2"/>
      <c r="EV215" s="50" t="s">
        <v>34</v>
      </c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2"/>
    </row>
    <row r="216" spans="1:164" ht="13.5">
      <c r="A216" s="104" t="s">
        <v>290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6"/>
      <c r="BX216" s="90" t="s">
        <v>144</v>
      </c>
      <c r="BY216" s="78"/>
      <c r="BZ216" s="78"/>
      <c r="CA216" s="78"/>
      <c r="CB216" s="78"/>
      <c r="CC216" s="78"/>
      <c r="CD216" s="78"/>
      <c r="CE216" s="79"/>
      <c r="CF216" s="77" t="s">
        <v>145</v>
      </c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9"/>
      <c r="CS216" s="61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34"/>
      <c r="DI216" s="125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2"/>
      <c r="DV216" s="125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2"/>
      <c r="EI216" s="125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2"/>
      <c r="EV216" s="192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100"/>
    </row>
    <row r="217" spans="1:164" ht="12.75" thickBot="1">
      <c r="A217" s="104" t="s">
        <v>146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6"/>
      <c r="BX217" s="126" t="s">
        <v>147</v>
      </c>
      <c r="BY217" s="127"/>
      <c r="BZ217" s="127"/>
      <c r="CA217" s="127"/>
      <c r="CB217" s="127"/>
      <c r="CC217" s="127"/>
      <c r="CD217" s="127"/>
      <c r="CE217" s="128"/>
      <c r="CF217" s="129" t="s">
        <v>148</v>
      </c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8"/>
      <c r="CS217" s="61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34"/>
      <c r="DI217" s="50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7"/>
      <c r="DV217" s="50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7"/>
      <c r="EI217" s="50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7"/>
      <c r="EV217" s="50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7"/>
    </row>
    <row r="218" spans="1:164" ht="12">
      <c r="A218" s="104" t="s">
        <v>149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6"/>
      <c r="BX218" s="121" t="s">
        <v>150</v>
      </c>
      <c r="BY218" s="122"/>
      <c r="BZ218" s="122"/>
      <c r="CA218" s="122"/>
      <c r="CB218" s="122"/>
      <c r="CC218" s="122"/>
      <c r="CD218" s="122"/>
      <c r="CE218" s="123"/>
      <c r="CF218" s="124" t="s">
        <v>151</v>
      </c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3"/>
      <c r="CS218" s="61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34"/>
      <c r="DI218" s="50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7"/>
      <c r="DV218" s="50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7"/>
      <c r="EI218" s="50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7"/>
      <c r="EV218" s="50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7"/>
    </row>
    <row r="219" spans="1:164" ht="12">
      <c r="A219" s="107" t="s">
        <v>152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9"/>
      <c r="BX219" s="110" t="s">
        <v>153</v>
      </c>
      <c r="BY219" s="111"/>
      <c r="BZ219" s="111"/>
      <c r="CA219" s="111"/>
      <c r="CB219" s="111"/>
      <c r="CC219" s="111"/>
      <c r="CD219" s="111"/>
      <c r="CE219" s="112"/>
      <c r="CF219" s="113" t="s">
        <v>154</v>
      </c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2"/>
      <c r="CS219" s="114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34"/>
      <c r="DI219" s="118">
        <f>DI220+DI221+DI222</f>
        <v>0</v>
      </c>
      <c r="DJ219" s="119"/>
      <c r="DK219" s="119"/>
      <c r="DL219" s="119"/>
      <c r="DM219" s="119"/>
      <c r="DN219" s="119"/>
      <c r="DO219" s="119"/>
      <c r="DP219" s="119"/>
      <c r="DQ219" s="119"/>
      <c r="DR219" s="119"/>
      <c r="DS219" s="119"/>
      <c r="DT219" s="119"/>
      <c r="DU219" s="120"/>
      <c r="DV219" s="118">
        <f>DV220+DV221+DV222</f>
        <v>0</v>
      </c>
      <c r="DW219" s="119"/>
      <c r="DX219" s="119"/>
      <c r="DY219" s="119"/>
      <c r="DZ219" s="119"/>
      <c r="EA219" s="119"/>
      <c r="EB219" s="119"/>
      <c r="EC219" s="119"/>
      <c r="ED219" s="119"/>
      <c r="EE219" s="119"/>
      <c r="EF219" s="119"/>
      <c r="EG219" s="119"/>
      <c r="EH219" s="120"/>
      <c r="EI219" s="118">
        <f>EI220+EI221+EI222</f>
        <v>0</v>
      </c>
      <c r="EJ219" s="119"/>
      <c r="EK219" s="119"/>
      <c r="EL219" s="119"/>
      <c r="EM219" s="119"/>
      <c r="EN219" s="119"/>
      <c r="EO219" s="119"/>
      <c r="EP219" s="119"/>
      <c r="EQ219" s="119"/>
      <c r="ER219" s="119"/>
      <c r="ES219" s="119"/>
      <c r="ET219" s="119"/>
      <c r="EU219" s="120"/>
      <c r="EV219" s="191"/>
      <c r="EW219" s="191"/>
      <c r="EX219" s="191"/>
      <c r="EY219" s="191"/>
      <c r="EZ219" s="191"/>
      <c r="FA219" s="191"/>
      <c r="FB219" s="191"/>
      <c r="FC219" s="191"/>
      <c r="FD219" s="191"/>
      <c r="FE219" s="191"/>
      <c r="FF219" s="191"/>
      <c r="FG219" s="191"/>
      <c r="FH219" s="191"/>
    </row>
    <row r="220" spans="1:164" ht="11.25">
      <c r="A220" s="191" t="s">
        <v>305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1"/>
      <c r="AX220" s="191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1"/>
      <c r="BW220" s="191"/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191"/>
      <c r="CI220" s="191"/>
      <c r="CJ220" s="191"/>
      <c r="CK220" s="191"/>
      <c r="CL220" s="191"/>
      <c r="CM220" s="191"/>
      <c r="CN220" s="191"/>
      <c r="CO220" s="191"/>
      <c r="CP220" s="191"/>
      <c r="CQ220" s="191"/>
      <c r="CR220" s="191"/>
      <c r="CS220" s="50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7"/>
      <c r="DG220" s="34"/>
      <c r="DH220" s="34"/>
      <c r="DI220" s="191"/>
      <c r="DJ220" s="191"/>
      <c r="DK220" s="191"/>
      <c r="DL220" s="191"/>
      <c r="DM220" s="191"/>
      <c r="DN220" s="191"/>
      <c r="DO220" s="191"/>
      <c r="DP220" s="191"/>
      <c r="DQ220" s="191"/>
      <c r="DR220" s="191"/>
      <c r="DS220" s="191"/>
      <c r="DT220" s="191"/>
      <c r="DU220" s="191"/>
      <c r="DV220" s="50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7"/>
      <c r="EI220" s="50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7"/>
      <c r="EV220" s="50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7"/>
    </row>
    <row r="221" spans="1:164" ht="11.25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/>
      <c r="BL221" s="191"/>
      <c r="BM221" s="191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/>
      <c r="BX221" s="50"/>
      <c r="BY221" s="51"/>
      <c r="BZ221" s="51"/>
      <c r="CA221" s="51"/>
      <c r="CB221" s="51"/>
      <c r="CC221" s="51"/>
      <c r="CD221" s="51"/>
      <c r="CE221" s="57"/>
      <c r="CF221" s="50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7"/>
      <c r="CS221" s="50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7"/>
      <c r="DG221" s="34"/>
      <c r="DH221" s="34"/>
      <c r="DI221" s="50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7"/>
      <c r="DV221" s="50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7"/>
      <c r="EI221" s="50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7"/>
      <c r="EV221" s="191"/>
      <c r="EW221" s="191"/>
      <c r="EX221" s="191"/>
      <c r="EY221" s="191"/>
      <c r="EZ221" s="191"/>
      <c r="FA221" s="191"/>
      <c r="FB221" s="191"/>
      <c r="FC221" s="191"/>
      <c r="FD221" s="191"/>
      <c r="FE221" s="191"/>
      <c r="FF221" s="191"/>
      <c r="FG221" s="191"/>
      <c r="FH221" s="191"/>
    </row>
    <row r="222" spans="1:164" ht="11.25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1"/>
      <c r="BQ222" s="191"/>
      <c r="BR222" s="191"/>
      <c r="BS222" s="191"/>
      <c r="BT222" s="191"/>
      <c r="BU222" s="191"/>
      <c r="BV222" s="191"/>
      <c r="BW222" s="191"/>
      <c r="BX222" s="50"/>
      <c r="BY222" s="51"/>
      <c r="BZ222" s="51"/>
      <c r="CA222" s="51"/>
      <c r="CB222" s="51"/>
      <c r="CC222" s="51"/>
      <c r="CD222" s="51"/>
      <c r="CE222" s="57"/>
      <c r="CF222" s="50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7"/>
      <c r="CS222" s="50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7"/>
      <c r="DG222" s="34"/>
      <c r="DH222" s="34"/>
      <c r="DI222" s="50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7"/>
      <c r="DV222" s="50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7"/>
      <c r="EI222" s="50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7"/>
      <c r="EV222" s="191"/>
      <c r="EW222" s="191"/>
      <c r="EX222" s="191"/>
      <c r="EY222" s="191"/>
      <c r="EZ222" s="191"/>
      <c r="FA222" s="191"/>
      <c r="FB222" s="191"/>
      <c r="FC222" s="191"/>
      <c r="FD222" s="191"/>
      <c r="FE222" s="191"/>
      <c r="FF222" s="191"/>
      <c r="FG222" s="191"/>
      <c r="FH222" s="191"/>
    </row>
    <row r="223" spans="1:164" ht="13.5">
      <c r="A223" s="104" t="s">
        <v>155</v>
      </c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6"/>
      <c r="BX223" s="90" t="s">
        <v>156</v>
      </c>
      <c r="BY223" s="78"/>
      <c r="BZ223" s="78"/>
      <c r="CA223" s="78"/>
      <c r="CB223" s="78"/>
      <c r="CC223" s="78"/>
      <c r="CD223" s="78"/>
      <c r="CE223" s="79"/>
      <c r="CF223" s="77" t="s">
        <v>157</v>
      </c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9"/>
      <c r="CS223" s="61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16"/>
      <c r="DI223" s="80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2"/>
      <c r="DV223" s="80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2"/>
      <c r="EI223" s="80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2"/>
      <c r="EV223" s="98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100"/>
    </row>
    <row r="224" spans="1:164" ht="13.5">
      <c r="A224" s="101" t="s">
        <v>158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3"/>
      <c r="BX224" s="90" t="s">
        <v>159</v>
      </c>
      <c r="BY224" s="78"/>
      <c r="BZ224" s="78"/>
      <c r="CA224" s="78"/>
      <c r="CB224" s="78"/>
      <c r="CC224" s="78"/>
      <c r="CD224" s="78"/>
      <c r="CE224" s="79"/>
      <c r="CF224" s="77" t="s">
        <v>160</v>
      </c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9"/>
      <c r="CS224" s="61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16"/>
      <c r="DI224" s="80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2"/>
      <c r="DV224" s="80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2"/>
      <c r="EI224" s="80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2"/>
      <c r="EV224" s="98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100"/>
    </row>
    <row r="225" spans="1:164" ht="13.5">
      <c r="A225" s="101" t="s">
        <v>161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3"/>
      <c r="BX225" s="90" t="s">
        <v>162</v>
      </c>
      <c r="BY225" s="78"/>
      <c r="BZ225" s="78"/>
      <c r="CA225" s="78"/>
      <c r="CB225" s="78"/>
      <c r="CC225" s="78"/>
      <c r="CD225" s="78"/>
      <c r="CE225" s="79"/>
      <c r="CF225" s="77" t="s">
        <v>163</v>
      </c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9"/>
      <c r="CS225" s="61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16"/>
      <c r="DI225" s="80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2"/>
      <c r="DV225" s="80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2"/>
      <c r="EI225" s="80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2"/>
      <c r="EV225" s="98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100"/>
    </row>
    <row r="226" spans="1:164" ht="12">
      <c r="A226" s="91" t="s">
        <v>164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3"/>
      <c r="BX226" s="94" t="s">
        <v>291</v>
      </c>
      <c r="BY226" s="95"/>
      <c r="BZ226" s="95"/>
      <c r="CA226" s="95"/>
      <c r="CB226" s="95"/>
      <c r="CC226" s="95"/>
      <c r="CD226" s="95"/>
      <c r="CE226" s="96"/>
      <c r="CF226" s="97" t="s">
        <v>165</v>
      </c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6"/>
      <c r="CS226" s="61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16"/>
      <c r="DI226" s="80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2"/>
      <c r="DV226" s="80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2"/>
      <c r="EI226" s="80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2"/>
      <c r="EV226" s="50" t="s">
        <v>34</v>
      </c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2"/>
    </row>
    <row r="227" spans="1:164" ht="12">
      <c r="A227" s="87" t="s">
        <v>166</v>
      </c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9"/>
      <c r="BX227" s="90" t="s">
        <v>292</v>
      </c>
      <c r="BY227" s="78"/>
      <c r="BZ227" s="78"/>
      <c r="CA227" s="78"/>
      <c r="CB227" s="78"/>
      <c r="CC227" s="78"/>
      <c r="CD227" s="78"/>
      <c r="CE227" s="79"/>
      <c r="CF227" s="77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9"/>
      <c r="CS227" s="61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16"/>
      <c r="DI227" s="80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2"/>
      <c r="DV227" s="80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2"/>
      <c r="EI227" s="80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2"/>
      <c r="EV227" s="50" t="s">
        <v>34</v>
      </c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2"/>
    </row>
    <row r="228" spans="1:164" ht="12">
      <c r="A228" s="87" t="s">
        <v>167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9"/>
      <c r="BX228" s="90" t="s">
        <v>293</v>
      </c>
      <c r="BY228" s="78"/>
      <c r="BZ228" s="78"/>
      <c r="CA228" s="78"/>
      <c r="CB228" s="78"/>
      <c r="CC228" s="78"/>
      <c r="CD228" s="78"/>
      <c r="CE228" s="79"/>
      <c r="CF228" s="77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9"/>
      <c r="CS228" s="61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16"/>
      <c r="DI228" s="80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2"/>
      <c r="DV228" s="80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2"/>
      <c r="EI228" s="80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2"/>
      <c r="EV228" s="50" t="s">
        <v>34</v>
      </c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2"/>
    </row>
    <row r="229" spans="1:164" ht="12">
      <c r="A229" s="87" t="s">
        <v>168</v>
      </c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9"/>
      <c r="BX229" s="90" t="s">
        <v>294</v>
      </c>
      <c r="BY229" s="78"/>
      <c r="BZ229" s="78"/>
      <c r="CA229" s="78"/>
      <c r="CB229" s="78"/>
      <c r="CC229" s="78"/>
      <c r="CD229" s="78"/>
      <c r="CE229" s="79"/>
      <c r="CF229" s="77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9"/>
      <c r="CS229" s="61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16"/>
      <c r="DI229" s="80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2"/>
      <c r="DV229" s="80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2"/>
      <c r="EI229" s="80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2"/>
      <c r="EV229" s="50" t="s">
        <v>34</v>
      </c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2"/>
    </row>
    <row r="230" spans="1:164" ht="12">
      <c r="A230" s="91" t="s">
        <v>169</v>
      </c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3"/>
      <c r="BX230" s="94" t="s">
        <v>295</v>
      </c>
      <c r="BY230" s="95"/>
      <c r="BZ230" s="95"/>
      <c r="CA230" s="95"/>
      <c r="CB230" s="95"/>
      <c r="CC230" s="95"/>
      <c r="CD230" s="95"/>
      <c r="CE230" s="96"/>
      <c r="CF230" s="97" t="s">
        <v>34</v>
      </c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6"/>
      <c r="CS230" s="61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16"/>
      <c r="DI230" s="80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2"/>
      <c r="DV230" s="80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2"/>
      <c r="EI230" s="80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2"/>
      <c r="EV230" s="50" t="s">
        <v>34</v>
      </c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2"/>
    </row>
    <row r="231" spans="1:164" ht="12">
      <c r="A231" s="87" t="s">
        <v>170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9"/>
      <c r="BX231" s="90" t="s">
        <v>296</v>
      </c>
      <c r="BY231" s="78"/>
      <c r="BZ231" s="78"/>
      <c r="CA231" s="78"/>
      <c r="CB231" s="78"/>
      <c r="CC231" s="78"/>
      <c r="CD231" s="78"/>
      <c r="CE231" s="79"/>
      <c r="CF231" s="77" t="s">
        <v>171</v>
      </c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9"/>
      <c r="CS231" s="61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16"/>
      <c r="DI231" s="80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2"/>
      <c r="DV231" s="80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2"/>
      <c r="EI231" s="80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2"/>
      <c r="EV231" s="50" t="s">
        <v>34</v>
      </c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2"/>
    </row>
    <row r="232" spans="1:164" ht="13.5">
      <c r="A232" s="175" t="s">
        <v>307</v>
      </c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176"/>
      <c r="BI232" s="176"/>
      <c r="BJ232" s="176"/>
      <c r="BK232" s="176"/>
      <c r="BL232" s="176"/>
      <c r="BM232" s="176"/>
      <c r="BN232" s="176"/>
      <c r="BO232" s="176"/>
      <c r="BP232" s="176"/>
      <c r="BQ232" s="176"/>
      <c r="BR232" s="176"/>
      <c r="BS232" s="176"/>
      <c r="BT232" s="176"/>
      <c r="BU232" s="176"/>
      <c r="BV232" s="176"/>
      <c r="BW232" s="177"/>
      <c r="BX232" s="178"/>
      <c r="BY232" s="179"/>
      <c r="BZ232" s="179"/>
      <c r="CA232" s="179"/>
      <c r="CB232" s="179"/>
      <c r="CC232" s="179"/>
      <c r="CD232" s="179"/>
      <c r="CE232" s="180"/>
      <c r="CF232" s="181"/>
      <c r="CG232" s="179"/>
      <c r="CH232" s="179"/>
      <c r="CI232" s="179"/>
      <c r="CJ232" s="179"/>
      <c r="CK232" s="179"/>
      <c r="CL232" s="179"/>
      <c r="CM232" s="179"/>
      <c r="CN232" s="179"/>
      <c r="CO232" s="179"/>
      <c r="CP232" s="179"/>
      <c r="CQ232" s="179"/>
      <c r="CR232" s="180"/>
      <c r="CS232" s="182"/>
      <c r="CT232" s="182"/>
      <c r="CU232" s="182"/>
      <c r="CV232" s="182"/>
      <c r="CW232" s="182"/>
      <c r="CX232" s="182"/>
      <c r="CY232" s="182"/>
      <c r="CZ232" s="182"/>
      <c r="DA232" s="182"/>
      <c r="DB232" s="182"/>
      <c r="DC232" s="182"/>
      <c r="DD232" s="182"/>
      <c r="DE232" s="182"/>
      <c r="DF232" s="182"/>
      <c r="DG232" s="36"/>
      <c r="DH232" s="37"/>
      <c r="DI232" s="186"/>
      <c r="DJ232" s="187"/>
      <c r="DK232" s="187"/>
      <c r="DL232" s="187"/>
      <c r="DM232" s="187"/>
      <c r="DN232" s="187"/>
      <c r="DO232" s="187"/>
      <c r="DP232" s="187"/>
      <c r="DQ232" s="187"/>
      <c r="DR232" s="187"/>
      <c r="DS232" s="187"/>
      <c r="DT232" s="187"/>
      <c r="DU232" s="188"/>
      <c r="DV232" s="186"/>
      <c r="DW232" s="187"/>
      <c r="DX232" s="187"/>
      <c r="DY232" s="187"/>
      <c r="DZ232" s="187"/>
      <c r="EA232" s="187"/>
      <c r="EB232" s="187"/>
      <c r="EC232" s="187"/>
      <c r="ED232" s="187"/>
      <c r="EE232" s="187"/>
      <c r="EF232" s="187"/>
      <c r="EG232" s="187"/>
      <c r="EH232" s="188"/>
      <c r="EI232" s="186"/>
      <c r="EJ232" s="187"/>
      <c r="EK232" s="187"/>
      <c r="EL232" s="187"/>
      <c r="EM232" s="187"/>
      <c r="EN232" s="187"/>
      <c r="EO232" s="187"/>
      <c r="EP232" s="187"/>
      <c r="EQ232" s="187"/>
      <c r="ER232" s="187"/>
      <c r="ES232" s="187"/>
      <c r="ET232" s="187"/>
      <c r="EU232" s="188"/>
      <c r="EV232" s="186"/>
      <c r="EW232" s="187"/>
      <c r="EX232" s="187"/>
      <c r="EY232" s="187"/>
      <c r="EZ232" s="187"/>
      <c r="FA232" s="187"/>
      <c r="FB232" s="187"/>
      <c r="FC232" s="187"/>
      <c r="FD232" s="187"/>
      <c r="FE232" s="187"/>
      <c r="FF232" s="187"/>
      <c r="FG232" s="187"/>
      <c r="FH232" s="188"/>
    </row>
    <row r="233" spans="1:164" ht="12">
      <c r="A233" s="170" t="s">
        <v>74</v>
      </c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171"/>
      <c r="BN233" s="171"/>
      <c r="BO233" s="171"/>
      <c r="BP233" s="171"/>
      <c r="BQ233" s="171"/>
      <c r="BR233" s="171"/>
      <c r="BS233" s="171"/>
      <c r="BT233" s="171"/>
      <c r="BU233" s="171"/>
      <c r="BV233" s="171"/>
      <c r="BW233" s="172"/>
      <c r="BX233" s="94" t="s">
        <v>75</v>
      </c>
      <c r="BY233" s="95"/>
      <c r="BZ233" s="95"/>
      <c r="CA233" s="95"/>
      <c r="CB233" s="95"/>
      <c r="CC233" s="95"/>
      <c r="CD233" s="95"/>
      <c r="CE233" s="96"/>
      <c r="CF233" s="97" t="s">
        <v>34</v>
      </c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6"/>
      <c r="CS233" s="173"/>
      <c r="CT233" s="174"/>
      <c r="CU233" s="174"/>
      <c r="CV233" s="174"/>
      <c r="CW233" s="174"/>
      <c r="CX233" s="174"/>
      <c r="CY233" s="174"/>
      <c r="CZ233" s="174"/>
      <c r="DA233" s="174"/>
      <c r="DB233" s="174"/>
      <c r="DC233" s="174"/>
      <c r="DD233" s="174"/>
      <c r="DE233" s="174"/>
      <c r="DF233" s="174"/>
      <c r="DG233" s="174"/>
      <c r="DH233" s="32"/>
      <c r="DI233" s="139"/>
      <c r="DJ233" s="168"/>
      <c r="DK233" s="168"/>
      <c r="DL233" s="168"/>
      <c r="DM233" s="168"/>
      <c r="DN233" s="168"/>
      <c r="DO233" s="168"/>
      <c r="DP233" s="168"/>
      <c r="DQ233" s="168"/>
      <c r="DR233" s="168"/>
      <c r="DS233" s="168"/>
      <c r="DT233" s="168"/>
      <c r="DU233" s="169"/>
      <c r="DV233" s="139"/>
      <c r="DW233" s="168"/>
      <c r="DX233" s="168"/>
      <c r="DY233" s="168"/>
      <c r="DZ233" s="168"/>
      <c r="EA233" s="168"/>
      <c r="EB233" s="168"/>
      <c r="EC233" s="168"/>
      <c r="ED233" s="168"/>
      <c r="EE233" s="168"/>
      <c r="EF233" s="168"/>
      <c r="EG233" s="168"/>
      <c r="EH233" s="169"/>
      <c r="EI233" s="139"/>
      <c r="EJ233" s="168"/>
      <c r="EK233" s="168"/>
      <c r="EL233" s="168"/>
      <c r="EM233" s="168"/>
      <c r="EN233" s="168"/>
      <c r="EO233" s="168"/>
      <c r="EP233" s="168"/>
      <c r="EQ233" s="168"/>
      <c r="ER233" s="168"/>
      <c r="ES233" s="168"/>
      <c r="ET233" s="168"/>
      <c r="EU233" s="169"/>
      <c r="EV233" s="50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2"/>
    </row>
    <row r="234" spans="1:164" ht="12">
      <c r="A234" s="104" t="s">
        <v>76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6"/>
      <c r="BX234" s="90" t="s">
        <v>77</v>
      </c>
      <c r="BY234" s="78"/>
      <c r="BZ234" s="78"/>
      <c r="CA234" s="78"/>
      <c r="CB234" s="78"/>
      <c r="CC234" s="78"/>
      <c r="CD234" s="78"/>
      <c r="CE234" s="79"/>
      <c r="CF234" s="77" t="s">
        <v>78</v>
      </c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9"/>
      <c r="CS234" s="163">
        <v>211</v>
      </c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4"/>
      <c r="DF234" s="164"/>
      <c r="DG234" s="164"/>
      <c r="DH234" s="32"/>
      <c r="DI234" s="125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2"/>
      <c r="DV234" s="125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2"/>
      <c r="EI234" s="125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2"/>
      <c r="EV234" s="142" t="s">
        <v>34</v>
      </c>
      <c r="EW234" s="143"/>
      <c r="EX234" s="143"/>
      <c r="EY234" s="143"/>
      <c r="EZ234" s="143"/>
      <c r="FA234" s="143"/>
      <c r="FB234" s="143"/>
      <c r="FC234" s="143"/>
      <c r="FD234" s="143"/>
      <c r="FE234" s="143"/>
      <c r="FF234" s="143"/>
      <c r="FG234" s="143"/>
      <c r="FH234" s="144"/>
    </row>
    <row r="235" spans="1:164" ht="12">
      <c r="A235" s="165" t="s">
        <v>79</v>
      </c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7"/>
      <c r="BX235" s="90" t="s">
        <v>80</v>
      </c>
      <c r="BY235" s="78"/>
      <c r="BZ235" s="78"/>
      <c r="CA235" s="78"/>
      <c r="CB235" s="78"/>
      <c r="CC235" s="78"/>
      <c r="CD235" s="78"/>
      <c r="CE235" s="79"/>
      <c r="CF235" s="77" t="s">
        <v>81</v>
      </c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9"/>
      <c r="CS235" s="163">
        <v>226</v>
      </c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32"/>
      <c r="DI235" s="80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2"/>
      <c r="DV235" s="80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2"/>
      <c r="EI235" s="80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2"/>
      <c r="EV235" s="50" t="s">
        <v>34</v>
      </c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2"/>
    </row>
    <row r="236" spans="1:164" ht="12">
      <c r="A236" s="104" t="s">
        <v>82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6"/>
      <c r="BX236" s="90" t="s">
        <v>83</v>
      </c>
      <c r="BY236" s="78"/>
      <c r="BZ236" s="78"/>
      <c r="CA236" s="78"/>
      <c r="CB236" s="78"/>
      <c r="CC236" s="78"/>
      <c r="CD236" s="78"/>
      <c r="CE236" s="79"/>
      <c r="CF236" s="77" t="s">
        <v>84</v>
      </c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9"/>
      <c r="CS236" s="163">
        <v>226</v>
      </c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32"/>
      <c r="DI236" s="80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2"/>
      <c r="DV236" s="80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2"/>
      <c r="EI236" s="80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2"/>
      <c r="EV236" s="50" t="s">
        <v>34</v>
      </c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2"/>
    </row>
    <row r="237" spans="1:164" ht="12">
      <c r="A237" s="104" t="s">
        <v>85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6"/>
      <c r="BX237" s="90" t="s">
        <v>86</v>
      </c>
      <c r="BY237" s="78"/>
      <c r="BZ237" s="78"/>
      <c r="CA237" s="78"/>
      <c r="CB237" s="78"/>
      <c r="CC237" s="78"/>
      <c r="CD237" s="78"/>
      <c r="CE237" s="79"/>
      <c r="CF237" s="77" t="s">
        <v>87</v>
      </c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9"/>
      <c r="CS237" s="163">
        <v>213</v>
      </c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32"/>
      <c r="DI237" s="80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2"/>
      <c r="DV237" s="80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2"/>
      <c r="EI237" s="80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2"/>
      <c r="EV237" s="50" t="s">
        <v>34</v>
      </c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2"/>
    </row>
    <row r="238" spans="1:164" ht="12">
      <c r="A238" s="101" t="s">
        <v>273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3"/>
      <c r="BX238" s="90" t="s">
        <v>88</v>
      </c>
      <c r="BY238" s="78"/>
      <c r="BZ238" s="78"/>
      <c r="CA238" s="78"/>
      <c r="CB238" s="78"/>
      <c r="CC238" s="78"/>
      <c r="CD238" s="78"/>
      <c r="CE238" s="79"/>
      <c r="CF238" s="77" t="s">
        <v>87</v>
      </c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9"/>
      <c r="CS238" s="163">
        <v>213</v>
      </c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  <c r="DE238" s="164"/>
      <c r="DF238" s="164"/>
      <c r="DG238" s="164"/>
      <c r="DH238" s="33"/>
      <c r="DI238" s="80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2"/>
      <c r="DV238" s="80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2"/>
      <c r="EI238" s="80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2"/>
      <c r="EV238" s="50" t="s">
        <v>34</v>
      </c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2"/>
    </row>
    <row r="239" spans="1:164" ht="12.75" thickBot="1">
      <c r="A239" s="156" t="s">
        <v>89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8"/>
      <c r="BX239" s="159" t="s">
        <v>90</v>
      </c>
      <c r="BY239" s="160"/>
      <c r="BZ239" s="160"/>
      <c r="CA239" s="160"/>
      <c r="CB239" s="160"/>
      <c r="CC239" s="160"/>
      <c r="CD239" s="160"/>
      <c r="CE239" s="161"/>
      <c r="CF239" s="162" t="s">
        <v>87</v>
      </c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1"/>
      <c r="CS239" s="61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32"/>
      <c r="DI239" s="80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2"/>
      <c r="DV239" s="80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2"/>
      <c r="EI239" s="80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2"/>
      <c r="EV239" s="50" t="s">
        <v>34</v>
      </c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2"/>
    </row>
    <row r="240" spans="1:164" ht="12.75" thickBot="1">
      <c r="A240" s="104" t="s">
        <v>91</v>
      </c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9"/>
      <c r="BX240" s="90" t="s">
        <v>92</v>
      </c>
      <c r="BY240" s="78"/>
      <c r="BZ240" s="78"/>
      <c r="CA240" s="78"/>
      <c r="CB240" s="78"/>
      <c r="CC240" s="78"/>
      <c r="CD240" s="78"/>
      <c r="CE240" s="79"/>
      <c r="CF240" s="77" t="s">
        <v>93</v>
      </c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9"/>
      <c r="CS240" s="61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33"/>
      <c r="DI240" s="150"/>
      <c r="DJ240" s="151"/>
      <c r="DK240" s="151"/>
      <c r="DL240" s="151"/>
      <c r="DM240" s="151"/>
      <c r="DN240" s="151"/>
      <c r="DO240" s="151"/>
      <c r="DP240" s="151"/>
      <c r="DQ240" s="151"/>
      <c r="DR240" s="151"/>
      <c r="DS240" s="151"/>
      <c r="DT240" s="151"/>
      <c r="DU240" s="152"/>
      <c r="DV240" s="150"/>
      <c r="DW240" s="151"/>
      <c r="DX240" s="151"/>
      <c r="DY240" s="151"/>
      <c r="DZ240" s="151"/>
      <c r="EA240" s="151"/>
      <c r="EB240" s="151"/>
      <c r="EC240" s="151"/>
      <c r="ED240" s="151"/>
      <c r="EE240" s="151"/>
      <c r="EF240" s="151"/>
      <c r="EG240" s="151"/>
      <c r="EH240" s="152"/>
      <c r="EI240" s="150"/>
      <c r="EJ240" s="151"/>
      <c r="EK240" s="151"/>
      <c r="EL240" s="151"/>
      <c r="EM240" s="151"/>
      <c r="EN240" s="151"/>
      <c r="EO240" s="151"/>
      <c r="EP240" s="151"/>
      <c r="EQ240" s="151"/>
      <c r="ER240" s="151"/>
      <c r="ES240" s="151"/>
      <c r="ET240" s="151"/>
      <c r="EU240" s="152"/>
      <c r="EV240" s="153" t="s">
        <v>34</v>
      </c>
      <c r="EW240" s="154"/>
      <c r="EX240" s="154"/>
      <c r="EY240" s="154"/>
      <c r="EZ240" s="154"/>
      <c r="FA240" s="154"/>
      <c r="FB240" s="154"/>
      <c r="FC240" s="154"/>
      <c r="FD240" s="154"/>
      <c r="FE240" s="154"/>
      <c r="FF240" s="154"/>
      <c r="FG240" s="154"/>
      <c r="FH240" s="155"/>
    </row>
    <row r="241" spans="1:164" ht="12">
      <c r="A241" s="104" t="s">
        <v>274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6"/>
      <c r="BX241" s="90" t="s">
        <v>298</v>
      </c>
      <c r="BY241" s="78"/>
      <c r="BZ241" s="78"/>
      <c r="CA241" s="78"/>
      <c r="CB241" s="78"/>
      <c r="CC241" s="78"/>
      <c r="CD241" s="78"/>
      <c r="CE241" s="79"/>
      <c r="CF241" s="77" t="s">
        <v>96</v>
      </c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9"/>
      <c r="CS241" s="61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33"/>
      <c r="DI241" s="80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2"/>
      <c r="DV241" s="80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2"/>
      <c r="EI241" s="80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2"/>
      <c r="EV241" s="50" t="s">
        <v>34</v>
      </c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2"/>
    </row>
    <row r="242" spans="1:164" ht="12">
      <c r="A242" s="136" t="s">
        <v>94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8"/>
      <c r="BX242" s="90" t="s">
        <v>98</v>
      </c>
      <c r="BY242" s="78"/>
      <c r="BZ242" s="78"/>
      <c r="CA242" s="78"/>
      <c r="CB242" s="78"/>
      <c r="CC242" s="78"/>
      <c r="CD242" s="78"/>
      <c r="CE242" s="79"/>
      <c r="CF242" s="77" t="s">
        <v>96</v>
      </c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9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16"/>
      <c r="DH242" s="33"/>
      <c r="DI242" s="80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2"/>
      <c r="DV242" s="80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2"/>
      <c r="EI242" s="80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2"/>
      <c r="EV242" s="50" t="s">
        <v>34</v>
      </c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2"/>
    </row>
    <row r="243" spans="1:164" ht="12">
      <c r="A243" s="104" t="s">
        <v>97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6"/>
      <c r="BX243" s="90" t="s">
        <v>275</v>
      </c>
      <c r="BY243" s="78"/>
      <c r="BZ243" s="78"/>
      <c r="CA243" s="78"/>
      <c r="CB243" s="78"/>
      <c r="CC243" s="78"/>
      <c r="CD243" s="78"/>
      <c r="CE243" s="79"/>
      <c r="CF243" s="77" t="s">
        <v>99</v>
      </c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9"/>
      <c r="CS243" s="61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32"/>
      <c r="DI243" s="74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6"/>
      <c r="DV243" s="74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6"/>
      <c r="EI243" s="74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6"/>
      <c r="EV243" s="50" t="s">
        <v>34</v>
      </c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2"/>
    </row>
    <row r="244" spans="1:164" ht="12">
      <c r="A244" s="101" t="s">
        <v>100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3"/>
      <c r="BX244" s="90" t="s">
        <v>276</v>
      </c>
      <c r="BY244" s="78"/>
      <c r="BZ244" s="78"/>
      <c r="CA244" s="78"/>
      <c r="CB244" s="78"/>
      <c r="CC244" s="78"/>
      <c r="CD244" s="78"/>
      <c r="CE244" s="79"/>
      <c r="CF244" s="77" t="s">
        <v>99</v>
      </c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9"/>
      <c r="CS244" s="61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32"/>
      <c r="DI244" s="80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2"/>
      <c r="DV244" s="80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2"/>
      <c r="EI244" s="80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2"/>
      <c r="EV244" s="50" t="s">
        <v>34</v>
      </c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2"/>
    </row>
    <row r="245" spans="1:164" ht="12">
      <c r="A245" s="130" t="s">
        <v>101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2"/>
      <c r="BX245" s="94" t="s">
        <v>102</v>
      </c>
      <c r="BY245" s="95"/>
      <c r="BZ245" s="95"/>
      <c r="CA245" s="95"/>
      <c r="CB245" s="95"/>
      <c r="CC245" s="95"/>
      <c r="CD245" s="95"/>
      <c r="CE245" s="96"/>
      <c r="CF245" s="97" t="s">
        <v>103</v>
      </c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6"/>
      <c r="CS245" s="114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33"/>
      <c r="DI245" s="80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2"/>
      <c r="DV245" s="80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2"/>
      <c r="EI245" s="80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2"/>
      <c r="EV245" s="50" t="s">
        <v>34</v>
      </c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2"/>
    </row>
    <row r="246" spans="1:164" ht="12">
      <c r="A246" s="104" t="s">
        <v>104</v>
      </c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6"/>
      <c r="BX246" s="90" t="s">
        <v>105</v>
      </c>
      <c r="BY246" s="78"/>
      <c r="BZ246" s="78"/>
      <c r="CA246" s="78"/>
      <c r="CB246" s="78"/>
      <c r="CC246" s="78"/>
      <c r="CD246" s="78"/>
      <c r="CE246" s="79"/>
      <c r="CF246" s="77" t="s">
        <v>106</v>
      </c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9"/>
      <c r="CS246" s="61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34"/>
      <c r="DI246" s="125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2"/>
      <c r="DV246" s="125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2"/>
      <c r="EI246" s="125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2"/>
      <c r="EV246" s="142" t="s">
        <v>34</v>
      </c>
      <c r="EW246" s="143"/>
      <c r="EX246" s="143"/>
      <c r="EY246" s="143"/>
      <c r="EZ246" s="143"/>
      <c r="FA246" s="143"/>
      <c r="FB246" s="143"/>
      <c r="FC246" s="143"/>
      <c r="FD246" s="143"/>
      <c r="FE246" s="143"/>
      <c r="FF246" s="143"/>
      <c r="FG246" s="143"/>
      <c r="FH246" s="144"/>
    </row>
    <row r="247" spans="1:164" ht="12">
      <c r="A247" s="101" t="s">
        <v>107</v>
      </c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3"/>
      <c r="BX247" s="90" t="s">
        <v>108</v>
      </c>
      <c r="BY247" s="78"/>
      <c r="BZ247" s="78"/>
      <c r="CA247" s="78"/>
      <c r="CB247" s="78"/>
      <c r="CC247" s="78"/>
      <c r="CD247" s="78"/>
      <c r="CE247" s="79"/>
      <c r="CF247" s="77" t="s">
        <v>109</v>
      </c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9"/>
      <c r="CS247" s="61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34"/>
      <c r="DI247" s="80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2"/>
      <c r="DV247" s="80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2"/>
      <c r="EI247" s="80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2"/>
      <c r="EV247" s="50" t="s">
        <v>34</v>
      </c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2"/>
    </row>
    <row r="248" spans="1:164" ht="12">
      <c r="A248" s="101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3"/>
      <c r="BX248" s="90"/>
      <c r="BY248" s="78"/>
      <c r="BZ248" s="78"/>
      <c r="CA248" s="78"/>
      <c r="CB248" s="78"/>
      <c r="CC248" s="78"/>
      <c r="CD248" s="78"/>
      <c r="CE248" s="79"/>
      <c r="CF248" s="77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9"/>
      <c r="CS248" s="61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34"/>
      <c r="DI248" s="80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2"/>
      <c r="DV248" s="80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2"/>
      <c r="EI248" s="80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2"/>
      <c r="EV248" s="50" t="s">
        <v>34</v>
      </c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2"/>
    </row>
    <row r="249" spans="1:164" ht="12">
      <c r="A249" s="104" t="s">
        <v>110</v>
      </c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6"/>
      <c r="BX249" s="90" t="s">
        <v>111</v>
      </c>
      <c r="BY249" s="78"/>
      <c r="BZ249" s="78"/>
      <c r="CA249" s="78"/>
      <c r="CB249" s="78"/>
      <c r="CC249" s="78"/>
      <c r="CD249" s="78"/>
      <c r="CE249" s="79"/>
      <c r="CF249" s="77" t="s">
        <v>112</v>
      </c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9"/>
      <c r="CS249" s="61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34"/>
      <c r="DI249" s="80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2"/>
      <c r="DV249" s="80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2"/>
      <c r="EI249" s="80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2"/>
      <c r="EV249" s="145"/>
      <c r="EW249" s="146"/>
      <c r="EX249" s="146"/>
      <c r="EY249" s="146"/>
      <c r="EZ249" s="146"/>
      <c r="FA249" s="146"/>
      <c r="FB249" s="146"/>
      <c r="FC249" s="146"/>
      <c r="FD249" s="146"/>
      <c r="FE249" s="146"/>
      <c r="FF249" s="146"/>
      <c r="FG249" s="146"/>
      <c r="FH249" s="147"/>
    </row>
    <row r="250" spans="1:164" ht="12">
      <c r="A250" s="104" t="s">
        <v>113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6"/>
      <c r="BX250" s="90" t="s">
        <v>114</v>
      </c>
      <c r="BY250" s="78"/>
      <c r="BZ250" s="78"/>
      <c r="CA250" s="78"/>
      <c r="CB250" s="78"/>
      <c r="CC250" s="78"/>
      <c r="CD250" s="78"/>
      <c r="CE250" s="79"/>
      <c r="CF250" s="77" t="s">
        <v>115</v>
      </c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9"/>
      <c r="CS250" s="61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34"/>
      <c r="DI250" s="80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2"/>
      <c r="DV250" s="80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2"/>
      <c r="EI250" s="80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2"/>
      <c r="EV250" s="50" t="s">
        <v>34</v>
      </c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2"/>
    </row>
    <row r="251" spans="1:164" ht="12">
      <c r="A251" s="104" t="s">
        <v>277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6"/>
      <c r="BX251" s="90" t="s">
        <v>116</v>
      </c>
      <c r="BY251" s="78"/>
      <c r="BZ251" s="78"/>
      <c r="CA251" s="78"/>
      <c r="CB251" s="78"/>
      <c r="CC251" s="78"/>
      <c r="CD251" s="78"/>
      <c r="CE251" s="79"/>
      <c r="CF251" s="77" t="s">
        <v>117</v>
      </c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9"/>
      <c r="CS251" s="61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34"/>
      <c r="DI251" s="80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2"/>
      <c r="DV251" s="80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2"/>
      <c r="EI251" s="80"/>
      <c r="EJ251" s="81"/>
      <c r="EK251" s="81"/>
      <c r="EL251" s="81"/>
      <c r="EM251" s="81"/>
      <c r="EN251" s="81"/>
      <c r="EO251" s="81"/>
      <c r="EP251" s="81"/>
      <c r="EQ251" s="81"/>
      <c r="ER251" s="81"/>
      <c r="ES251" s="81"/>
      <c r="ET251" s="81"/>
      <c r="EU251" s="82"/>
      <c r="EV251" s="50" t="s">
        <v>34</v>
      </c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2"/>
    </row>
    <row r="252" spans="1:164" ht="12">
      <c r="A252" s="130" t="s">
        <v>118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2"/>
      <c r="BX252" s="94" t="s">
        <v>119</v>
      </c>
      <c r="BY252" s="95"/>
      <c r="BZ252" s="95"/>
      <c r="CA252" s="95"/>
      <c r="CB252" s="95"/>
      <c r="CC252" s="95"/>
      <c r="CD252" s="95"/>
      <c r="CE252" s="96"/>
      <c r="CF252" s="97" t="s">
        <v>120</v>
      </c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6"/>
      <c r="CS252" s="114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34"/>
      <c r="DI252" s="80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2"/>
      <c r="DV252" s="80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2"/>
      <c r="EI252" s="80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2"/>
      <c r="EV252" s="50" t="s">
        <v>34</v>
      </c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2"/>
    </row>
    <row r="253" spans="1:164" ht="12">
      <c r="A253" s="104" t="s">
        <v>121</v>
      </c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6"/>
      <c r="BX253" s="90" t="s">
        <v>122</v>
      </c>
      <c r="BY253" s="78"/>
      <c r="BZ253" s="78"/>
      <c r="CA253" s="78"/>
      <c r="CB253" s="78"/>
      <c r="CC253" s="78"/>
      <c r="CD253" s="78"/>
      <c r="CE253" s="79"/>
      <c r="CF253" s="77" t="s">
        <v>123</v>
      </c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9"/>
      <c r="CS253" s="61">
        <v>291</v>
      </c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34"/>
      <c r="DI253" s="125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2"/>
      <c r="DV253" s="125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2"/>
      <c r="EI253" s="125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2"/>
      <c r="EV253" s="142" t="s">
        <v>34</v>
      </c>
      <c r="EW253" s="143"/>
      <c r="EX253" s="143"/>
      <c r="EY253" s="143"/>
      <c r="EZ253" s="143"/>
      <c r="FA253" s="143"/>
      <c r="FB253" s="143"/>
      <c r="FC253" s="143"/>
      <c r="FD253" s="143"/>
      <c r="FE253" s="143"/>
      <c r="FF253" s="143"/>
      <c r="FG253" s="143"/>
      <c r="FH253" s="144"/>
    </row>
    <row r="254" spans="1:164" ht="12">
      <c r="A254" s="104" t="s">
        <v>124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6"/>
      <c r="BX254" s="90" t="s">
        <v>125</v>
      </c>
      <c r="BY254" s="78"/>
      <c r="BZ254" s="78"/>
      <c r="CA254" s="78"/>
      <c r="CB254" s="78"/>
      <c r="CC254" s="78"/>
      <c r="CD254" s="78"/>
      <c r="CE254" s="79"/>
      <c r="CF254" s="77" t="s">
        <v>126</v>
      </c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9"/>
      <c r="CS254" s="61">
        <v>291</v>
      </c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34"/>
      <c r="DI254" s="80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2"/>
      <c r="DV254" s="80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2"/>
      <c r="EI254" s="80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2"/>
      <c r="EV254" s="50" t="s">
        <v>34</v>
      </c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2"/>
    </row>
    <row r="255" spans="1:164" ht="12">
      <c r="A255" s="104" t="s">
        <v>127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6"/>
      <c r="BX255" s="90" t="s">
        <v>128</v>
      </c>
      <c r="BY255" s="78"/>
      <c r="BZ255" s="78"/>
      <c r="CA255" s="78"/>
      <c r="CB255" s="78"/>
      <c r="CC255" s="78"/>
      <c r="CD255" s="78"/>
      <c r="CE255" s="79"/>
      <c r="CF255" s="77" t="s">
        <v>129</v>
      </c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9"/>
      <c r="CS255" s="61">
        <v>291</v>
      </c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34"/>
      <c r="DI255" s="80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2"/>
      <c r="DV255" s="80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2"/>
      <c r="EI255" s="80"/>
      <c r="EJ255" s="81"/>
      <c r="EK255" s="81"/>
      <c r="EL255" s="81"/>
      <c r="EM255" s="81"/>
      <c r="EN255" s="81"/>
      <c r="EO255" s="81"/>
      <c r="EP255" s="81"/>
      <c r="EQ255" s="81"/>
      <c r="ER255" s="81"/>
      <c r="ES255" s="81"/>
      <c r="ET255" s="81"/>
      <c r="EU255" s="82"/>
      <c r="EV255" s="50" t="s">
        <v>34</v>
      </c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2"/>
    </row>
    <row r="256" spans="1:164" ht="12">
      <c r="A256" s="136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8"/>
      <c r="BX256" s="90"/>
      <c r="BY256" s="78"/>
      <c r="BZ256" s="78"/>
      <c r="CA256" s="78"/>
      <c r="CB256" s="78"/>
      <c r="CC256" s="78"/>
      <c r="CD256" s="78"/>
      <c r="CE256" s="79"/>
      <c r="CF256" s="77" t="s">
        <v>129</v>
      </c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9"/>
      <c r="CS256" s="63">
        <v>292</v>
      </c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5"/>
      <c r="DG256" s="16"/>
      <c r="DH256" s="34"/>
      <c r="DI256" s="74"/>
      <c r="DJ256" s="140"/>
      <c r="DK256" s="140"/>
      <c r="DL256" s="140"/>
      <c r="DM256" s="140"/>
      <c r="DN256" s="140"/>
      <c r="DO256" s="140"/>
      <c r="DP256" s="140"/>
      <c r="DQ256" s="140"/>
      <c r="DR256" s="140"/>
      <c r="DS256" s="140"/>
      <c r="DT256" s="140"/>
      <c r="DU256" s="141"/>
      <c r="DV256" s="74"/>
      <c r="DW256" s="140"/>
      <c r="DX256" s="140"/>
      <c r="DY256" s="140"/>
      <c r="DZ256" s="140"/>
      <c r="EA256" s="140"/>
      <c r="EB256" s="140"/>
      <c r="EC256" s="140"/>
      <c r="ED256" s="140"/>
      <c r="EE256" s="140"/>
      <c r="EF256" s="140"/>
      <c r="EG256" s="140"/>
      <c r="EH256" s="141"/>
      <c r="EI256" s="74"/>
      <c r="EJ256" s="140"/>
      <c r="EK256" s="140"/>
      <c r="EL256" s="140"/>
      <c r="EM256" s="140"/>
      <c r="EN256" s="140"/>
      <c r="EO256" s="140"/>
      <c r="EP256" s="140"/>
      <c r="EQ256" s="140"/>
      <c r="ER256" s="140"/>
      <c r="ES256" s="140"/>
      <c r="ET256" s="140"/>
      <c r="EU256" s="141"/>
      <c r="EV256" s="50" t="s">
        <v>34</v>
      </c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2"/>
    </row>
    <row r="257" spans="1:164" ht="12">
      <c r="A257" s="133" t="s">
        <v>130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5"/>
      <c r="BX257" s="90" t="s">
        <v>131</v>
      </c>
      <c r="BY257" s="78"/>
      <c r="BZ257" s="78"/>
      <c r="CA257" s="78"/>
      <c r="CB257" s="78"/>
      <c r="CC257" s="78"/>
      <c r="CD257" s="78"/>
      <c r="CE257" s="79"/>
      <c r="CF257" s="77" t="s">
        <v>34</v>
      </c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9"/>
      <c r="CS257" s="61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34"/>
      <c r="DI257" s="74"/>
      <c r="DJ257" s="140"/>
      <c r="DK257" s="140"/>
      <c r="DL257" s="140"/>
      <c r="DM257" s="140"/>
      <c r="DN257" s="140"/>
      <c r="DO257" s="140"/>
      <c r="DP257" s="140"/>
      <c r="DQ257" s="140"/>
      <c r="DR257" s="140"/>
      <c r="DS257" s="140"/>
      <c r="DT257" s="140"/>
      <c r="DU257" s="141"/>
      <c r="DV257" s="74"/>
      <c r="DW257" s="140"/>
      <c r="DX257" s="140"/>
      <c r="DY257" s="140"/>
      <c r="DZ257" s="140"/>
      <c r="EA257" s="140"/>
      <c r="EB257" s="140"/>
      <c r="EC257" s="140"/>
      <c r="ED257" s="140"/>
      <c r="EE257" s="140"/>
      <c r="EF257" s="140"/>
      <c r="EG257" s="140"/>
      <c r="EH257" s="141"/>
      <c r="EI257" s="74"/>
      <c r="EJ257" s="140"/>
      <c r="EK257" s="140"/>
      <c r="EL257" s="140"/>
      <c r="EM257" s="140"/>
      <c r="EN257" s="140"/>
      <c r="EO257" s="140"/>
      <c r="EP257" s="140"/>
      <c r="EQ257" s="140"/>
      <c r="ER257" s="140"/>
      <c r="ES257" s="140"/>
      <c r="ET257" s="140"/>
      <c r="EU257" s="141"/>
      <c r="EV257" s="50" t="s">
        <v>235</v>
      </c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2"/>
    </row>
    <row r="258" spans="1:164" ht="12">
      <c r="A258" s="104" t="s">
        <v>278</v>
      </c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6"/>
      <c r="BX258" s="90" t="s">
        <v>299</v>
      </c>
      <c r="BY258" s="78"/>
      <c r="BZ258" s="78"/>
      <c r="CA258" s="78"/>
      <c r="CB258" s="78"/>
      <c r="CC258" s="78"/>
      <c r="CD258" s="78"/>
      <c r="CE258" s="79"/>
      <c r="CF258" s="77" t="s">
        <v>280</v>
      </c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9"/>
      <c r="CS258" s="61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34"/>
      <c r="DI258" s="80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2"/>
      <c r="DV258" s="80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2"/>
      <c r="EI258" s="80"/>
      <c r="EJ258" s="81"/>
      <c r="EK258" s="81"/>
      <c r="EL258" s="81"/>
      <c r="EM258" s="81"/>
      <c r="EN258" s="81"/>
      <c r="EO258" s="81"/>
      <c r="EP258" s="81"/>
      <c r="EQ258" s="81"/>
      <c r="ER258" s="81"/>
      <c r="ES258" s="81"/>
      <c r="ET258" s="81"/>
      <c r="EU258" s="82"/>
      <c r="EV258" s="50" t="s">
        <v>34</v>
      </c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2"/>
    </row>
    <row r="259" spans="1:164" ht="12">
      <c r="A259" s="104" t="s">
        <v>279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6"/>
      <c r="BX259" s="90" t="s">
        <v>300</v>
      </c>
      <c r="BY259" s="78"/>
      <c r="BZ259" s="78"/>
      <c r="CA259" s="78"/>
      <c r="CB259" s="78"/>
      <c r="CC259" s="78"/>
      <c r="CD259" s="78"/>
      <c r="CE259" s="79"/>
      <c r="CF259" s="77" t="s">
        <v>281</v>
      </c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9"/>
      <c r="CS259" s="61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34"/>
      <c r="DI259" s="80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2"/>
      <c r="DV259" s="80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2"/>
      <c r="EI259" s="80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2"/>
      <c r="EV259" s="50" t="s">
        <v>34</v>
      </c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2"/>
    </row>
    <row r="260" spans="1:164" ht="12">
      <c r="A260" s="104" t="s">
        <v>282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6"/>
      <c r="BX260" s="90" t="s">
        <v>301</v>
      </c>
      <c r="BY260" s="78"/>
      <c r="BZ260" s="78"/>
      <c r="CA260" s="78"/>
      <c r="CB260" s="78"/>
      <c r="CC260" s="78"/>
      <c r="CD260" s="78"/>
      <c r="CE260" s="79"/>
      <c r="CF260" s="77" t="s">
        <v>283</v>
      </c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9"/>
      <c r="CS260" s="61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34"/>
      <c r="DI260" s="80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2"/>
      <c r="DV260" s="80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2"/>
      <c r="EI260" s="80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2"/>
      <c r="EV260" s="50" t="s">
        <v>34</v>
      </c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2"/>
    </row>
    <row r="261" spans="1:164" ht="12">
      <c r="A261" s="104" t="s">
        <v>284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6"/>
      <c r="BX261" s="90" t="s">
        <v>302</v>
      </c>
      <c r="BY261" s="78"/>
      <c r="BZ261" s="78"/>
      <c r="CA261" s="78"/>
      <c r="CB261" s="78"/>
      <c r="CC261" s="78"/>
      <c r="CD261" s="78"/>
      <c r="CE261" s="79"/>
      <c r="CF261" s="77" t="s">
        <v>133</v>
      </c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9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16"/>
      <c r="DH261" s="34"/>
      <c r="DI261" s="80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2"/>
      <c r="DV261" s="80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2"/>
      <c r="EI261" s="80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2"/>
      <c r="EV261" s="50" t="s">
        <v>34</v>
      </c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2"/>
    </row>
    <row r="262" spans="1:164" ht="12">
      <c r="A262" s="136" t="s">
        <v>286</v>
      </c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8"/>
      <c r="BX262" s="90" t="s">
        <v>303</v>
      </c>
      <c r="BY262" s="78"/>
      <c r="BZ262" s="78"/>
      <c r="CA262" s="78"/>
      <c r="CB262" s="78"/>
      <c r="CC262" s="78"/>
      <c r="CD262" s="78"/>
      <c r="CE262" s="79"/>
      <c r="CF262" s="77" t="s">
        <v>135</v>
      </c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9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16"/>
      <c r="DH262" s="34"/>
      <c r="DI262" s="74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6"/>
      <c r="DV262" s="74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6"/>
      <c r="EI262" s="74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6"/>
      <c r="EV262" s="50" t="s">
        <v>34</v>
      </c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2"/>
    </row>
    <row r="263" spans="1:164" ht="12">
      <c r="A263" s="136" t="s">
        <v>288</v>
      </c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8"/>
      <c r="BX263" s="90" t="s">
        <v>304</v>
      </c>
      <c r="BY263" s="78"/>
      <c r="BZ263" s="78"/>
      <c r="CA263" s="78"/>
      <c r="CB263" s="78"/>
      <c r="CC263" s="78"/>
      <c r="CD263" s="78"/>
      <c r="CE263" s="79"/>
      <c r="CF263" s="77" t="s">
        <v>137</v>
      </c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9"/>
      <c r="CS263" s="63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5"/>
      <c r="DG263" s="16"/>
      <c r="DH263" s="34"/>
      <c r="DI263" s="74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6"/>
      <c r="DV263" s="74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6"/>
      <c r="EI263" s="22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6"/>
      <c r="EV263" s="50" t="s">
        <v>34</v>
      </c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2"/>
    </row>
    <row r="264" spans="1:164" ht="12">
      <c r="A264" s="133" t="s">
        <v>138</v>
      </c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5"/>
      <c r="BX264" s="90" t="s">
        <v>139</v>
      </c>
      <c r="BY264" s="78"/>
      <c r="BZ264" s="78"/>
      <c r="CA264" s="78"/>
      <c r="CB264" s="78"/>
      <c r="CC264" s="78"/>
      <c r="CD264" s="78"/>
      <c r="CE264" s="79"/>
      <c r="CF264" s="77" t="s">
        <v>34</v>
      </c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9"/>
      <c r="CS264" s="61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34"/>
      <c r="DI264" s="22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6"/>
      <c r="DV264" s="74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6"/>
      <c r="EI264" s="74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6"/>
      <c r="EV264" s="50" t="s">
        <v>34</v>
      </c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2"/>
    </row>
    <row r="265" spans="1:164" ht="12">
      <c r="A265" s="104" t="s">
        <v>140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6"/>
      <c r="BX265" s="90" t="s">
        <v>141</v>
      </c>
      <c r="BY265" s="78"/>
      <c r="BZ265" s="78"/>
      <c r="CA265" s="78"/>
      <c r="CB265" s="78"/>
      <c r="CC265" s="78"/>
      <c r="CD265" s="78"/>
      <c r="CE265" s="79"/>
      <c r="CF265" s="77" t="s">
        <v>142</v>
      </c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9"/>
      <c r="CS265" s="61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34"/>
      <c r="DI265" s="80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2"/>
      <c r="DV265" s="80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2"/>
      <c r="EI265" s="80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2"/>
      <c r="EV265" s="50" t="s">
        <v>34</v>
      </c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2"/>
    </row>
    <row r="266" spans="1:164" ht="12">
      <c r="A266" s="130" t="s">
        <v>237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2"/>
      <c r="BX266" s="94" t="s">
        <v>143</v>
      </c>
      <c r="BY266" s="95"/>
      <c r="BZ266" s="95"/>
      <c r="CA266" s="95"/>
      <c r="CB266" s="95"/>
      <c r="CC266" s="95"/>
      <c r="CD266" s="95"/>
      <c r="CE266" s="96"/>
      <c r="CF266" s="97" t="s">
        <v>34</v>
      </c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6"/>
      <c r="CS266" s="114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34"/>
      <c r="DI266" s="80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2"/>
      <c r="DV266" s="80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2"/>
      <c r="EI266" s="80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2"/>
      <c r="EV266" s="50" t="s">
        <v>34</v>
      </c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2"/>
    </row>
    <row r="267" spans="1:164" ht="13.5">
      <c r="A267" s="104" t="s">
        <v>290</v>
      </c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6"/>
      <c r="BX267" s="90" t="s">
        <v>144</v>
      </c>
      <c r="BY267" s="78"/>
      <c r="BZ267" s="78"/>
      <c r="CA267" s="78"/>
      <c r="CB267" s="78"/>
      <c r="CC267" s="78"/>
      <c r="CD267" s="78"/>
      <c r="CE267" s="79"/>
      <c r="CF267" s="77" t="s">
        <v>145</v>
      </c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9"/>
      <c r="CS267" s="61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34"/>
      <c r="DI267" s="125">
        <f>DI268+DI269+DI270+DI271</f>
        <v>0</v>
      </c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2"/>
      <c r="DV267" s="125">
        <f>DV268+DV269+DV270+DV271</f>
        <v>0</v>
      </c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2"/>
      <c r="EI267" s="125">
        <f>EI268+EI269+EI270+EI271</f>
        <v>0</v>
      </c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2"/>
      <c r="EV267" s="192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100"/>
    </row>
    <row r="268" spans="1:164" ht="12.75" thickBot="1">
      <c r="A268" s="104" t="s">
        <v>146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6"/>
      <c r="BX268" s="126" t="s">
        <v>147</v>
      </c>
      <c r="BY268" s="127"/>
      <c r="BZ268" s="127"/>
      <c r="CA268" s="127"/>
      <c r="CB268" s="127"/>
      <c r="CC268" s="127"/>
      <c r="CD268" s="127"/>
      <c r="CE268" s="128"/>
      <c r="CF268" s="129" t="s">
        <v>148</v>
      </c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8"/>
      <c r="CS268" s="61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34"/>
      <c r="DI268" s="50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7"/>
      <c r="DV268" s="50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7"/>
      <c r="EI268" s="50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7"/>
      <c r="EV268" s="191"/>
      <c r="EW268" s="191"/>
      <c r="EX268" s="191"/>
      <c r="EY268" s="191"/>
      <c r="EZ268" s="191"/>
      <c r="FA268" s="191"/>
      <c r="FB268" s="191"/>
      <c r="FC268" s="191"/>
      <c r="FD268" s="191"/>
      <c r="FE268" s="191"/>
      <c r="FF268" s="191"/>
      <c r="FG268" s="191"/>
      <c r="FH268" s="191"/>
    </row>
    <row r="269" spans="1:164" ht="12">
      <c r="A269" s="104" t="s">
        <v>149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6"/>
      <c r="BX269" s="121" t="s">
        <v>150</v>
      </c>
      <c r="BY269" s="122"/>
      <c r="BZ269" s="122"/>
      <c r="CA269" s="122"/>
      <c r="CB269" s="122"/>
      <c r="CC269" s="122"/>
      <c r="CD269" s="122"/>
      <c r="CE269" s="123"/>
      <c r="CF269" s="124" t="s">
        <v>151</v>
      </c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3"/>
      <c r="CS269" s="61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34"/>
      <c r="DI269" s="50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7"/>
      <c r="DV269" s="50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7"/>
      <c r="EI269" s="50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7"/>
      <c r="EV269" s="191"/>
      <c r="EW269" s="191"/>
      <c r="EX269" s="191"/>
      <c r="EY269" s="191"/>
      <c r="EZ269" s="191"/>
      <c r="FA269" s="191"/>
      <c r="FB269" s="191"/>
      <c r="FC269" s="191"/>
      <c r="FD269" s="191"/>
      <c r="FE269" s="191"/>
      <c r="FF269" s="191"/>
      <c r="FG269" s="191"/>
      <c r="FH269" s="191"/>
    </row>
    <row r="270" spans="1:164" ht="12">
      <c r="A270" s="107" t="s">
        <v>152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9"/>
      <c r="BX270" s="110" t="s">
        <v>153</v>
      </c>
      <c r="BY270" s="111"/>
      <c r="BZ270" s="111"/>
      <c r="CA270" s="111"/>
      <c r="CB270" s="111"/>
      <c r="CC270" s="111"/>
      <c r="CD270" s="111"/>
      <c r="CE270" s="112"/>
      <c r="CF270" s="113" t="s">
        <v>154</v>
      </c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2"/>
      <c r="CS270" s="114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34"/>
      <c r="DI270" s="50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7"/>
      <c r="DV270" s="50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7"/>
      <c r="EI270" s="50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7"/>
      <c r="EV270" s="191"/>
      <c r="EW270" s="191"/>
      <c r="EX270" s="191"/>
      <c r="EY270" s="191"/>
      <c r="EZ270" s="191"/>
      <c r="FA270" s="191"/>
      <c r="FB270" s="191"/>
      <c r="FC270" s="191"/>
      <c r="FD270" s="191"/>
      <c r="FE270" s="191"/>
      <c r="FF270" s="191"/>
      <c r="FG270" s="191"/>
      <c r="FH270" s="191"/>
    </row>
    <row r="271" spans="1:164" ht="11.25">
      <c r="A271" s="191" t="s">
        <v>305</v>
      </c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  <c r="BK271" s="191"/>
      <c r="BL271" s="191"/>
      <c r="BM271" s="191"/>
      <c r="BN271" s="191"/>
      <c r="BO271" s="191"/>
      <c r="BP271" s="191"/>
      <c r="BQ271" s="191"/>
      <c r="BR271" s="191"/>
      <c r="BS271" s="191"/>
      <c r="BT271" s="191"/>
      <c r="BU271" s="191"/>
      <c r="BV271" s="191"/>
      <c r="BW271" s="191"/>
      <c r="BX271" s="191"/>
      <c r="BY271" s="191"/>
      <c r="BZ271" s="191"/>
      <c r="CA271" s="191"/>
      <c r="CB271" s="191"/>
      <c r="CC271" s="191"/>
      <c r="CD271" s="191"/>
      <c r="CE271" s="191"/>
      <c r="CF271" s="191"/>
      <c r="CG271" s="191"/>
      <c r="CH271" s="191"/>
      <c r="CI271" s="191"/>
      <c r="CJ271" s="191"/>
      <c r="CK271" s="191"/>
      <c r="CL271" s="191"/>
      <c r="CM271" s="191"/>
      <c r="CN271" s="191"/>
      <c r="CO271" s="191"/>
      <c r="CP271" s="191"/>
      <c r="CQ271" s="191"/>
      <c r="CR271" s="191"/>
      <c r="CS271" s="50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7"/>
      <c r="DG271" s="34"/>
      <c r="DH271" s="34"/>
      <c r="DI271" s="191"/>
      <c r="DJ271" s="191"/>
      <c r="DK271" s="191"/>
      <c r="DL271" s="191"/>
      <c r="DM271" s="191"/>
      <c r="DN271" s="191"/>
      <c r="DO271" s="191"/>
      <c r="DP271" s="191"/>
      <c r="DQ271" s="191"/>
      <c r="DR271" s="191"/>
      <c r="DS271" s="191"/>
      <c r="DT271" s="191"/>
      <c r="DU271" s="191"/>
      <c r="DV271" s="50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7"/>
      <c r="EI271" s="50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7"/>
      <c r="EV271" s="191"/>
      <c r="EW271" s="191"/>
      <c r="EX271" s="191"/>
      <c r="EY271" s="191"/>
      <c r="EZ271" s="191"/>
      <c r="FA271" s="191"/>
      <c r="FB271" s="191"/>
      <c r="FC271" s="191"/>
      <c r="FD271" s="191"/>
      <c r="FE271" s="191"/>
      <c r="FF271" s="191"/>
      <c r="FG271" s="191"/>
      <c r="FH271" s="191"/>
    </row>
    <row r="272" spans="1:164" ht="13.5">
      <c r="A272" s="104" t="s">
        <v>155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6"/>
      <c r="BX272" s="90" t="s">
        <v>156</v>
      </c>
      <c r="BY272" s="78"/>
      <c r="BZ272" s="78"/>
      <c r="CA272" s="78"/>
      <c r="CB272" s="78"/>
      <c r="CC272" s="78"/>
      <c r="CD272" s="78"/>
      <c r="CE272" s="79"/>
      <c r="CF272" s="77" t="s">
        <v>157</v>
      </c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9"/>
      <c r="CS272" s="61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16"/>
      <c r="DI272" s="80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2"/>
      <c r="DV272" s="80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2"/>
      <c r="EI272" s="80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2"/>
      <c r="EV272" s="189"/>
      <c r="EW272" s="190"/>
      <c r="EX272" s="190"/>
      <c r="EY272" s="190"/>
      <c r="EZ272" s="190"/>
      <c r="FA272" s="190"/>
      <c r="FB272" s="190"/>
      <c r="FC272" s="190"/>
      <c r="FD272" s="190"/>
      <c r="FE272" s="190"/>
      <c r="FF272" s="190"/>
      <c r="FG272" s="190"/>
      <c r="FH272" s="190"/>
    </row>
    <row r="273" spans="1:164" ht="13.5">
      <c r="A273" s="101" t="s">
        <v>158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3"/>
      <c r="BX273" s="90" t="s">
        <v>159</v>
      </c>
      <c r="BY273" s="78"/>
      <c r="BZ273" s="78"/>
      <c r="CA273" s="78"/>
      <c r="CB273" s="78"/>
      <c r="CC273" s="78"/>
      <c r="CD273" s="78"/>
      <c r="CE273" s="79"/>
      <c r="CF273" s="77" t="s">
        <v>160</v>
      </c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9"/>
      <c r="CS273" s="61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16"/>
      <c r="DI273" s="80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2"/>
      <c r="DV273" s="80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2"/>
      <c r="EI273" s="80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2"/>
      <c r="EV273" s="189"/>
      <c r="EW273" s="190"/>
      <c r="EX273" s="190"/>
      <c r="EY273" s="190"/>
      <c r="EZ273" s="190"/>
      <c r="FA273" s="190"/>
      <c r="FB273" s="190"/>
      <c r="FC273" s="190"/>
      <c r="FD273" s="190"/>
      <c r="FE273" s="190"/>
      <c r="FF273" s="190"/>
      <c r="FG273" s="190"/>
      <c r="FH273" s="190"/>
    </row>
    <row r="274" spans="1:164" ht="13.5">
      <c r="A274" s="101" t="s">
        <v>161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3"/>
      <c r="BX274" s="90" t="s">
        <v>162</v>
      </c>
      <c r="BY274" s="78"/>
      <c r="BZ274" s="78"/>
      <c r="CA274" s="78"/>
      <c r="CB274" s="78"/>
      <c r="CC274" s="78"/>
      <c r="CD274" s="78"/>
      <c r="CE274" s="79"/>
      <c r="CF274" s="77" t="s">
        <v>163</v>
      </c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9"/>
      <c r="CS274" s="61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16"/>
      <c r="DI274" s="80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2"/>
      <c r="DV274" s="80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2"/>
      <c r="EI274" s="80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2"/>
      <c r="EV274" s="189"/>
      <c r="EW274" s="190"/>
      <c r="EX274" s="190"/>
      <c r="EY274" s="190"/>
      <c r="EZ274" s="190"/>
      <c r="FA274" s="190"/>
      <c r="FB274" s="190"/>
      <c r="FC274" s="190"/>
      <c r="FD274" s="190"/>
      <c r="FE274" s="190"/>
      <c r="FF274" s="190"/>
      <c r="FG274" s="190"/>
      <c r="FH274" s="190"/>
    </row>
    <row r="275" spans="1:164" ht="12">
      <c r="A275" s="91" t="s">
        <v>164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3"/>
      <c r="BX275" s="94" t="s">
        <v>291</v>
      </c>
      <c r="BY275" s="95"/>
      <c r="BZ275" s="95"/>
      <c r="CA275" s="95"/>
      <c r="CB275" s="95"/>
      <c r="CC275" s="95"/>
      <c r="CD275" s="95"/>
      <c r="CE275" s="96"/>
      <c r="CF275" s="97" t="s">
        <v>165</v>
      </c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6"/>
      <c r="CS275" s="61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16"/>
      <c r="DI275" s="80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2"/>
      <c r="DV275" s="80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2"/>
      <c r="EI275" s="80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2"/>
      <c r="EV275" s="191" t="s">
        <v>34</v>
      </c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1"/>
      <c r="FH275" s="191"/>
    </row>
    <row r="276" spans="1:164" ht="12">
      <c r="A276" s="87" t="s">
        <v>166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9"/>
      <c r="BX276" s="90" t="s">
        <v>292</v>
      </c>
      <c r="BY276" s="78"/>
      <c r="BZ276" s="78"/>
      <c r="CA276" s="78"/>
      <c r="CB276" s="78"/>
      <c r="CC276" s="78"/>
      <c r="CD276" s="78"/>
      <c r="CE276" s="79"/>
      <c r="CF276" s="77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9"/>
      <c r="CS276" s="61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16"/>
      <c r="DI276" s="80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2"/>
      <c r="DV276" s="80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2"/>
      <c r="EI276" s="80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2"/>
      <c r="EV276" s="50" t="s">
        <v>34</v>
      </c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2"/>
    </row>
    <row r="277" spans="1:164" ht="12">
      <c r="A277" s="87" t="s">
        <v>167</v>
      </c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9"/>
      <c r="BX277" s="90" t="s">
        <v>293</v>
      </c>
      <c r="BY277" s="78"/>
      <c r="BZ277" s="78"/>
      <c r="CA277" s="78"/>
      <c r="CB277" s="78"/>
      <c r="CC277" s="78"/>
      <c r="CD277" s="78"/>
      <c r="CE277" s="79"/>
      <c r="CF277" s="77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9"/>
      <c r="CS277" s="61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16"/>
      <c r="DI277" s="80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2"/>
      <c r="DV277" s="80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2"/>
      <c r="EI277" s="80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2"/>
      <c r="EV277" s="50" t="s">
        <v>34</v>
      </c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2"/>
    </row>
    <row r="278" spans="1:164" ht="12">
      <c r="A278" s="87" t="s">
        <v>168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9"/>
      <c r="BX278" s="90" t="s">
        <v>294</v>
      </c>
      <c r="BY278" s="78"/>
      <c r="BZ278" s="78"/>
      <c r="CA278" s="78"/>
      <c r="CB278" s="78"/>
      <c r="CC278" s="78"/>
      <c r="CD278" s="78"/>
      <c r="CE278" s="79"/>
      <c r="CF278" s="77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9"/>
      <c r="CS278" s="61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16"/>
      <c r="DI278" s="80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2"/>
      <c r="DV278" s="80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2"/>
      <c r="EI278" s="80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2"/>
      <c r="EV278" s="50" t="s">
        <v>34</v>
      </c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2"/>
    </row>
    <row r="279" spans="1:164" ht="12">
      <c r="A279" s="91" t="s">
        <v>169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3"/>
      <c r="BX279" s="94" t="s">
        <v>295</v>
      </c>
      <c r="BY279" s="95"/>
      <c r="BZ279" s="95"/>
      <c r="CA279" s="95"/>
      <c r="CB279" s="95"/>
      <c r="CC279" s="95"/>
      <c r="CD279" s="95"/>
      <c r="CE279" s="96"/>
      <c r="CF279" s="97" t="s">
        <v>34</v>
      </c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6"/>
      <c r="CS279" s="61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16"/>
      <c r="DI279" s="80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2"/>
      <c r="DV279" s="80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2"/>
      <c r="EI279" s="80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2"/>
      <c r="EV279" s="50" t="s">
        <v>34</v>
      </c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2"/>
    </row>
    <row r="280" spans="1:164" ht="12">
      <c r="A280" s="87" t="s">
        <v>170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9"/>
      <c r="BX280" s="90" t="s">
        <v>296</v>
      </c>
      <c r="BY280" s="78"/>
      <c r="BZ280" s="78"/>
      <c r="CA280" s="78"/>
      <c r="CB280" s="78"/>
      <c r="CC280" s="78"/>
      <c r="CD280" s="78"/>
      <c r="CE280" s="79"/>
      <c r="CF280" s="77" t="s">
        <v>171</v>
      </c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9"/>
      <c r="CS280" s="61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16"/>
      <c r="DI280" s="80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2"/>
      <c r="DV280" s="80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2"/>
      <c r="EI280" s="80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2"/>
      <c r="EV280" s="50" t="s">
        <v>34</v>
      </c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2"/>
    </row>
    <row r="281" spans="1:164" ht="27" customHeight="1">
      <c r="A281" s="175" t="s">
        <v>308</v>
      </c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  <c r="BA281" s="176"/>
      <c r="BB281" s="176"/>
      <c r="BC281" s="176"/>
      <c r="BD281" s="176"/>
      <c r="BE281" s="176"/>
      <c r="BF281" s="176"/>
      <c r="BG281" s="176"/>
      <c r="BH281" s="176"/>
      <c r="BI281" s="176"/>
      <c r="BJ281" s="176"/>
      <c r="BK281" s="176"/>
      <c r="BL281" s="176"/>
      <c r="BM281" s="176"/>
      <c r="BN281" s="176"/>
      <c r="BO281" s="176"/>
      <c r="BP281" s="176"/>
      <c r="BQ281" s="176"/>
      <c r="BR281" s="176"/>
      <c r="BS281" s="176"/>
      <c r="BT281" s="176"/>
      <c r="BU281" s="176"/>
      <c r="BV281" s="176"/>
      <c r="BW281" s="177"/>
      <c r="BX281" s="178"/>
      <c r="BY281" s="179"/>
      <c r="BZ281" s="179"/>
      <c r="CA281" s="179"/>
      <c r="CB281" s="179"/>
      <c r="CC281" s="179"/>
      <c r="CD281" s="179"/>
      <c r="CE281" s="180"/>
      <c r="CF281" s="181"/>
      <c r="CG281" s="179"/>
      <c r="CH281" s="179"/>
      <c r="CI281" s="179"/>
      <c r="CJ281" s="179"/>
      <c r="CK281" s="179"/>
      <c r="CL281" s="179"/>
      <c r="CM281" s="179"/>
      <c r="CN281" s="179"/>
      <c r="CO281" s="179"/>
      <c r="CP281" s="179"/>
      <c r="CQ281" s="179"/>
      <c r="CR281" s="180"/>
      <c r="CS281" s="182"/>
      <c r="CT281" s="182"/>
      <c r="CU281" s="182"/>
      <c r="CV281" s="182"/>
      <c r="CW281" s="182"/>
      <c r="CX281" s="182"/>
      <c r="CY281" s="182"/>
      <c r="CZ281" s="182"/>
      <c r="DA281" s="182"/>
      <c r="DB281" s="182"/>
      <c r="DC281" s="182"/>
      <c r="DD281" s="182"/>
      <c r="DE281" s="182"/>
      <c r="DF281" s="182"/>
      <c r="DG281" s="36"/>
      <c r="DH281" s="37"/>
      <c r="DI281" s="183">
        <f>DI282+DI294+DI301+DI306+DI315</f>
        <v>1962909</v>
      </c>
      <c r="DJ281" s="184"/>
      <c r="DK281" s="184"/>
      <c r="DL281" s="184"/>
      <c r="DM281" s="184"/>
      <c r="DN281" s="184"/>
      <c r="DO281" s="184"/>
      <c r="DP281" s="184"/>
      <c r="DQ281" s="184"/>
      <c r="DR281" s="184"/>
      <c r="DS281" s="184"/>
      <c r="DT281" s="184"/>
      <c r="DU281" s="185"/>
      <c r="DV281" s="183">
        <f>DV282+DV294+DV301+DV306+DV315</f>
        <v>1939300</v>
      </c>
      <c r="DW281" s="184"/>
      <c r="DX281" s="184"/>
      <c r="DY281" s="184"/>
      <c r="DZ281" s="184"/>
      <c r="EA281" s="184"/>
      <c r="EB281" s="184"/>
      <c r="EC281" s="184"/>
      <c r="ED281" s="184"/>
      <c r="EE281" s="184"/>
      <c r="EF281" s="184"/>
      <c r="EG281" s="184"/>
      <c r="EH281" s="185"/>
      <c r="EI281" s="183">
        <f>EI282+EI294+EI301+EI306+EI315</f>
        <v>1939300</v>
      </c>
      <c r="EJ281" s="184"/>
      <c r="EK281" s="184"/>
      <c r="EL281" s="184"/>
      <c r="EM281" s="184"/>
      <c r="EN281" s="184"/>
      <c r="EO281" s="184"/>
      <c r="EP281" s="184"/>
      <c r="EQ281" s="184"/>
      <c r="ER281" s="184"/>
      <c r="ES281" s="184"/>
      <c r="ET281" s="184"/>
      <c r="EU281" s="185"/>
      <c r="EV281" s="186"/>
      <c r="EW281" s="187"/>
      <c r="EX281" s="187"/>
      <c r="EY281" s="187"/>
      <c r="EZ281" s="187"/>
      <c r="FA281" s="187"/>
      <c r="FB281" s="187"/>
      <c r="FC281" s="187"/>
      <c r="FD281" s="187"/>
      <c r="FE281" s="187"/>
      <c r="FF281" s="187"/>
      <c r="FG281" s="187"/>
      <c r="FH281" s="188"/>
    </row>
    <row r="282" spans="1:164" ht="12">
      <c r="A282" s="170" t="s">
        <v>74</v>
      </c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  <c r="BE282" s="171"/>
      <c r="BF282" s="171"/>
      <c r="BG282" s="171"/>
      <c r="BH282" s="171"/>
      <c r="BI282" s="171"/>
      <c r="BJ282" s="171"/>
      <c r="BK282" s="171"/>
      <c r="BL282" s="171"/>
      <c r="BM282" s="171"/>
      <c r="BN282" s="171"/>
      <c r="BO282" s="171"/>
      <c r="BP282" s="171"/>
      <c r="BQ282" s="171"/>
      <c r="BR282" s="171"/>
      <c r="BS282" s="171"/>
      <c r="BT282" s="171"/>
      <c r="BU282" s="171"/>
      <c r="BV282" s="171"/>
      <c r="BW282" s="172"/>
      <c r="BX282" s="94" t="s">
        <v>75</v>
      </c>
      <c r="BY282" s="95"/>
      <c r="BZ282" s="95"/>
      <c r="CA282" s="95"/>
      <c r="CB282" s="95"/>
      <c r="CC282" s="95"/>
      <c r="CD282" s="95"/>
      <c r="CE282" s="96"/>
      <c r="CF282" s="97" t="s">
        <v>34</v>
      </c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6"/>
      <c r="CS282" s="173"/>
      <c r="CT282" s="174"/>
      <c r="CU282" s="174"/>
      <c r="CV282" s="174"/>
      <c r="CW282" s="174"/>
      <c r="CX282" s="174"/>
      <c r="CY282" s="174"/>
      <c r="CZ282" s="174"/>
      <c r="DA282" s="174"/>
      <c r="DB282" s="174"/>
      <c r="DC282" s="174"/>
      <c r="DD282" s="174"/>
      <c r="DE282" s="174"/>
      <c r="DF282" s="174"/>
      <c r="DG282" s="174"/>
      <c r="DH282" s="32"/>
      <c r="DI282" s="139">
        <f>DI283+DI284+DI285+DI286+DI288+DI289+DI290+DI291+DI292+DI293</f>
        <v>0</v>
      </c>
      <c r="DJ282" s="168"/>
      <c r="DK282" s="168"/>
      <c r="DL282" s="168"/>
      <c r="DM282" s="168"/>
      <c r="DN282" s="168"/>
      <c r="DO282" s="168"/>
      <c r="DP282" s="168"/>
      <c r="DQ282" s="168"/>
      <c r="DR282" s="168"/>
      <c r="DS282" s="168"/>
      <c r="DT282" s="168"/>
      <c r="DU282" s="169"/>
      <c r="DV282" s="139">
        <f>DV283+DV284+DV285+DV286+DV288+DV289+DV290+DV291+DV292+DV293</f>
        <v>0</v>
      </c>
      <c r="DW282" s="168"/>
      <c r="DX282" s="168"/>
      <c r="DY282" s="168"/>
      <c r="DZ282" s="168"/>
      <c r="EA282" s="168"/>
      <c r="EB282" s="168"/>
      <c r="EC282" s="168"/>
      <c r="ED282" s="168"/>
      <c r="EE282" s="168"/>
      <c r="EF282" s="168"/>
      <c r="EG282" s="168"/>
      <c r="EH282" s="169"/>
      <c r="EI282" s="139">
        <f>EI283+EI284+EI285+EI286+EI288+EI289+EI290+EI291+EI292+EI293</f>
        <v>0</v>
      </c>
      <c r="EJ282" s="168"/>
      <c r="EK282" s="168"/>
      <c r="EL282" s="168"/>
      <c r="EM282" s="168"/>
      <c r="EN282" s="168"/>
      <c r="EO282" s="168"/>
      <c r="EP282" s="168"/>
      <c r="EQ282" s="168"/>
      <c r="ER282" s="168"/>
      <c r="ES282" s="168"/>
      <c r="ET282" s="168"/>
      <c r="EU282" s="169"/>
      <c r="EV282" s="50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2"/>
    </row>
    <row r="283" spans="1:164" ht="12">
      <c r="A283" s="104" t="s">
        <v>76</v>
      </c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6"/>
      <c r="BX283" s="90" t="s">
        <v>77</v>
      </c>
      <c r="BY283" s="78"/>
      <c r="BZ283" s="78"/>
      <c r="CA283" s="78"/>
      <c r="CB283" s="78"/>
      <c r="CC283" s="78"/>
      <c r="CD283" s="78"/>
      <c r="CE283" s="79"/>
      <c r="CF283" s="77" t="s">
        <v>78</v>
      </c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9"/>
      <c r="CS283" s="163">
        <v>211</v>
      </c>
      <c r="CT283" s="164"/>
      <c r="CU283" s="164"/>
      <c r="CV283" s="164"/>
      <c r="CW283" s="164"/>
      <c r="CX283" s="164"/>
      <c r="CY283" s="164"/>
      <c r="CZ283" s="164"/>
      <c r="DA283" s="164"/>
      <c r="DB283" s="164"/>
      <c r="DC283" s="164"/>
      <c r="DD283" s="164"/>
      <c r="DE283" s="164"/>
      <c r="DF283" s="164"/>
      <c r="DG283" s="164"/>
      <c r="DH283" s="32"/>
      <c r="DI283" s="125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2"/>
      <c r="DV283" s="125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2"/>
      <c r="EI283" s="125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2"/>
      <c r="EV283" s="142" t="s">
        <v>34</v>
      </c>
      <c r="EW283" s="143"/>
      <c r="EX283" s="143"/>
      <c r="EY283" s="143"/>
      <c r="EZ283" s="143"/>
      <c r="FA283" s="143"/>
      <c r="FB283" s="143"/>
      <c r="FC283" s="143"/>
      <c r="FD283" s="143"/>
      <c r="FE283" s="143"/>
      <c r="FF283" s="143"/>
      <c r="FG283" s="143"/>
      <c r="FH283" s="144"/>
    </row>
    <row r="284" spans="1:164" ht="12">
      <c r="A284" s="165" t="s">
        <v>79</v>
      </c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7"/>
      <c r="BX284" s="90" t="s">
        <v>80</v>
      </c>
      <c r="BY284" s="78"/>
      <c r="BZ284" s="78"/>
      <c r="CA284" s="78"/>
      <c r="CB284" s="78"/>
      <c r="CC284" s="78"/>
      <c r="CD284" s="78"/>
      <c r="CE284" s="79"/>
      <c r="CF284" s="77" t="s">
        <v>81</v>
      </c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9"/>
      <c r="CS284" s="163">
        <v>226</v>
      </c>
      <c r="CT284" s="164"/>
      <c r="CU284" s="164"/>
      <c r="CV284" s="164"/>
      <c r="CW284" s="164"/>
      <c r="CX284" s="164"/>
      <c r="CY284" s="164"/>
      <c r="CZ284" s="164"/>
      <c r="DA284" s="164"/>
      <c r="DB284" s="164"/>
      <c r="DC284" s="164"/>
      <c r="DD284" s="164"/>
      <c r="DE284" s="164"/>
      <c r="DF284" s="164"/>
      <c r="DG284" s="164"/>
      <c r="DH284" s="32"/>
      <c r="DI284" s="80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2"/>
      <c r="DV284" s="80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2"/>
      <c r="EI284" s="80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2"/>
      <c r="EV284" s="50" t="s">
        <v>34</v>
      </c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2"/>
    </row>
    <row r="285" spans="1:164" ht="12">
      <c r="A285" s="104" t="s">
        <v>82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6"/>
      <c r="BX285" s="90" t="s">
        <v>83</v>
      </c>
      <c r="BY285" s="78"/>
      <c r="BZ285" s="78"/>
      <c r="CA285" s="78"/>
      <c r="CB285" s="78"/>
      <c r="CC285" s="78"/>
      <c r="CD285" s="78"/>
      <c r="CE285" s="79"/>
      <c r="CF285" s="77" t="s">
        <v>84</v>
      </c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9"/>
      <c r="CS285" s="163">
        <v>226</v>
      </c>
      <c r="CT285" s="164"/>
      <c r="CU285" s="164"/>
      <c r="CV285" s="164"/>
      <c r="CW285" s="164"/>
      <c r="CX285" s="164"/>
      <c r="CY285" s="164"/>
      <c r="CZ285" s="164"/>
      <c r="DA285" s="164"/>
      <c r="DB285" s="164"/>
      <c r="DC285" s="164"/>
      <c r="DD285" s="164"/>
      <c r="DE285" s="164"/>
      <c r="DF285" s="164"/>
      <c r="DG285" s="164"/>
      <c r="DH285" s="32"/>
      <c r="DI285" s="80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2"/>
      <c r="DV285" s="80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2"/>
      <c r="EI285" s="80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2"/>
      <c r="EV285" s="50" t="s">
        <v>34</v>
      </c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2"/>
    </row>
    <row r="286" spans="1:164" ht="12">
      <c r="A286" s="104" t="s">
        <v>85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6"/>
      <c r="BX286" s="90" t="s">
        <v>86</v>
      </c>
      <c r="BY286" s="78"/>
      <c r="BZ286" s="78"/>
      <c r="CA286" s="78"/>
      <c r="CB286" s="78"/>
      <c r="CC286" s="78"/>
      <c r="CD286" s="78"/>
      <c r="CE286" s="79"/>
      <c r="CF286" s="77" t="s">
        <v>87</v>
      </c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9"/>
      <c r="CS286" s="163">
        <v>213</v>
      </c>
      <c r="CT286" s="164"/>
      <c r="CU286" s="164"/>
      <c r="CV286" s="164"/>
      <c r="CW286" s="164"/>
      <c r="CX286" s="164"/>
      <c r="CY286" s="164"/>
      <c r="CZ286" s="164"/>
      <c r="DA286" s="164"/>
      <c r="DB286" s="164"/>
      <c r="DC286" s="164"/>
      <c r="DD286" s="164"/>
      <c r="DE286" s="164"/>
      <c r="DF286" s="164"/>
      <c r="DG286" s="164"/>
      <c r="DH286" s="32"/>
      <c r="DI286" s="80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2"/>
      <c r="DV286" s="80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2"/>
      <c r="EI286" s="80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2"/>
      <c r="EV286" s="50" t="s">
        <v>34</v>
      </c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2"/>
    </row>
    <row r="287" spans="1:164" ht="12">
      <c r="A287" s="101" t="s">
        <v>273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3"/>
      <c r="BX287" s="90" t="s">
        <v>88</v>
      </c>
      <c r="BY287" s="78"/>
      <c r="BZ287" s="78"/>
      <c r="CA287" s="78"/>
      <c r="CB287" s="78"/>
      <c r="CC287" s="78"/>
      <c r="CD287" s="78"/>
      <c r="CE287" s="79"/>
      <c r="CF287" s="77" t="s">
        <v>87</v>
      </c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9"/>
      <c r="CS287" s="163">
        <v>213</v>
      </c>
      <c r="CT287" s="164"/>
      <c r="CU287" s="164"/>
      <c r="CV287" s="164"/>
      <c r="CW287" s="164"/>
      <c r="CX287" s="164"/>
      <c r="CY287" s="164"/>
      <c r="CZ287" s="164"/>
      <c r="DA287" s="164"/>
      <c r="DB287" s="164"/>
      <c r="DC287" s="164"/>
      <c r="DD287" s="164"/>
      <c r="DE287" s="164"/>
      <c r="DF287" s="164"/>
      <c r="DG287" s="164"/>
      <c r="DH287" s="33"/>
      <c r="DI287" s="80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2"/>
      <c r="DV287" s="80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2"/>
      <c r="EI287" s="80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2"/>
      <c r="EV287" s="50" t="s">
        <v>34</v>
      </c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2"/>
    </row>
    <row r="288" spans="1:164" ht="12.75" thickBot="1">
      <c r="A288" s="156" t="s">
        <v>89</v>
      </c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8"/>
      <c r="BX288" s="159" t="s">
        <v>90</v>
      </c>
      <c r="BY288" s="160"/>
      <c r="BZ288" s="160"/>
      <c r="CA288" s="160"/>
      <c r="CB288" s="160"/>
      <c r="CC288" s="160"/>
      <c r="CD288" s="160"/>
      <c r="CE288" s="161"/>
      <c r="CF288" s="162" t="s">
        <v>87</v>
      </c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1"/>
      <c r="CS288" s="61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32"/>
      <c r="DI288" s="80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2"/>
      <c r="DV288" s="80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2"/>
      <c r="EI288" s="80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2"/>
      <c r="EV288" s="50" t="s">
        <v>34</v>
      </c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2"/>
    </row>
    <row r="289" spans="1:164" ht="12.75" thickBot="1">
      <c r="A289" s="104" t="s">
        <v>91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9"/>
      <c r="BX289" s="90" t="s">
        <v>92</v>
      </c>
      <c r="BY289" s="78"/>
      <c r="BZ289" s="78"/>
      <c r="CA289" s="78"/>
      <c r="CB289" s="78"/>
      <c r="CC289" s="78"/>
      <c r="CD289" s="78"/>
      <c r="CE289" s="79"/>
      <c r="CF289" s="77" t="s">
        <v>93</v>
      </c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9"/>
      <c r="CS289" s="61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33"/>
      <c r="DI289" s="150"/>
      <c r="DJ289" s="151"/>
      <c r="DK289" s="151"/>
      <c r="DL289" s="151"/>
      <c r="DM289" s="151"/>
      <c r="DN289" s="151"/>
      <c r="DO289" s="151"/>
      <c r="DP289" s="151"/>
      <c r="DQ289" s="151"/>
      <c r="DR289" s="151"/>
      <c r="DS289" s="151"/>
      <c r="DT289" s="151"/>
      <c r="DU289" s="152"/>
      <c r="DV289" s="150"/>
      <c r="DW289" s="151"/>
      <c r="DX289" s="151"/>
      <c r="DY289" s="151"/>
      <c r="DZ289" s="151"/>
      <c r="EA289" s="151"/>
      <c r="EB289" s="151"/>
      <c r="EC289" s="151"/>
      <c r="ED289" s="151"/>
      <c r="EE289" s="151"/>
      <c r="EF289" s="151"/>
      <c r="EG289" s="151"/>
      <c r="EH289" s="152"/>
      <c r="EI289" s="150"/>
      <c r="EJ289" s="151"/>
      <c r="EK289" s="151"/>
      <c r="EL289" s="151"/>
      <c r="EM289" s="151"/>
      <c r="EN289" s="151"/>
      <c r="EO289" s="151"/>
      <c r="EP289" s="151"/>
      <c r="EQ289" s="151"/>
      <c r="ER289" s="151"/>
      <c r="ES289" s="151"/>
      <c r="ET289" s="151"/>
      <c r="EU289" s="152"/>
      <c r="EV289" s="153" t="s">
        <v>34</v>
      </c>
      <c r="EW289" s="154"/>
      <c r="EX289" s="154"/>
      <c r="EY289" s="154"/>
      <c r="EZ289" s="154"/>
      <c r="FA289" s="154"/>
      <c r="FB289" s="154"/>
      <c r="FC289" s="154"/>
      <c r="FD289" s="154"/>
      <c r="FE289" s="154"/>
      <c r="FF289" s="154"/>
      <c r="FG289" s="154"/>
      <c r="FH289" s="155"/>
    </row>
    <row r="290" spans="1:164" ht="12">
      <c r="A290" s="104" t="s">
        <v>274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6"/>
      <c r="BX290" s="90" t="s">
        <v>298</v>
      </c>
      <c r="BY290" s="78"/>
      <c r="BZ290" s="78"/>
      <c r="CA290" s="78"/>
      <c r="CB290" s="78"/>
      <c r="CC290" s="78"/>
      <c r="CD290" s="78"/>
      <c r="CE290" s="79"/>
      <c r="CF290" s="77" t="s">
        <v>96</v>
      </c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9"/>
      <c r="CS290" s="61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33"/>
      <c r="DI290" s="80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2"/>
      <c r="DV290" s="80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2"/>
      <c r="EI290" s="80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2"/>
      <c r="EV290" s="50" t="s">
        <v>34</v>
      </c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2"/>
    </row>
    <row r="291" spans="1:164" ht="12">
      <c r="A291" s="136" t="s">
        <v>94</v>
      </c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8"/>
      <c r="BX291" s="90" t="s">
        <v>98</v>
      </c>
      <c r="BY291" s="78"/>
      <c r="BZ291" s="78"/>
      <c r="CA291" s="78"/>
      <c r="CB291" s="78"/>
      <c r="CC291" s="78"/>
      <c r="CD291" s="78"/>
      <c r="CE291" s="79"/>
      <c r="CF291" s="77" t="s">
        <v>96</v>
      </c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9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16"/>
      <c r="DH291" s="33"/>
      <c r="DI291" s="80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2"/>
      <c r="DV291" s="80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2"/>
      <c r="EI291" s="80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2"/>
      <c r="EV291" s="50" t="s">
        <v>34</v>
      </c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2"/>
    </row>
    <row r="292" spans="1:164" ht="12">
      <c r="A292" s="104" t="s">
        <v>97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6"/>
      <c r="BX292" s="90" t="s">
        <v>275</v>
      </c>
      <c r="BY292" s="78"/>
      <c r="BZ292" s="78"/>
      <c r="CA292" s="78"/>
      <c r="CB292" s="78"/>
      <c r="CC292" s="78"/>
      <c r="CD292" s="78"/>
      <c r="CE292" s="79"/>
      <c r="CF292" s="77" t="s">
        <v>99</v>
      </c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9"/>
      <c r="CS292" s="61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32"/>
      <c r="DI292" s="74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6"/>
      <c r="DV292" s="74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6"/>
      <c r="EI292" s="74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6"/>
      <c r="EV292" s="50" t="s">
        <v>34</v>
      </c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2"/>
    </row>
    <row r="293" spans="1:164" ht="12">
      <c r="A293" s="101" t="s">
        <v>100</v>
      </c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3"/>
      <c r="BX293" s="90" t="s">
        <v>276</v>
      </c>
      <c r="BY293" s="78"/>
      <c r="BZ293" s="78"/>
      <c r="CA293" s="78"/>
      <c r="CB293" s="78"/>
      <c r="CC293" s="78"/>
      <c r="CD293" s="78"/>
      <c r="CE293" s="79"/>
      <c r="CF293" s="77" t="s">
        <v>99</v>
      </c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9"/>
      <c r="CS293" s="61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32"/>
      <c r="DI293" s="80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2"/>
      <c r="DV293" s="80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2"/>
      <c r="EI293" s="80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2"/>
      <c r="EV293" s="50" t="s">
        <v>34</v>
      </c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2"/>
    </row>
    <row r="294" spans="1:164" ht="12">
      <c r="A294" s="130" t="s">
        <v>101</v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2"/>
      <c r="BX294" s="94" t="s">
        <v>102</v>
      </c>
      <c r="BY294" s="95"/>
      <c r="BZ294" s="95"/>
      <c r="CA294" s="95"/>
      <c r="CB294" s="95"/>
      <c r="CC294" s="95"/>
      <c r="CD294" s="95"/>
      <c r="CE294" s="96"/>
      <c r="CF294" s="97" t="s">
        <v>103</v>
      </c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6"/>
      <c r="CS294" s="114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33"/>
      <c r="DI294" s="125">
        <f>DI295+DI296+DI297</f>
        <v>0</v>
      </c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2"/>
      <c r="DV294" s="125">
        <f>DV295+DV296+DV297</f>
        <v>0</v>
      </c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2"/>
      <c r="EI294" s="125">
        <f>EI295+EI296+EI297</f>
        <v>0</v>
      </c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2"/>
      <c r="EV294" s="50" t="s">
        <v>34</v>
      </c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2"/>
    </row>
    <row r="295" spans="1:164" ht="12">
      <c r="A295" s="104" t="s">
        <v>104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6"/>
      <c r="BX295" s="90" t="s">
        <v>105</v>
      </c>
      <c r="BY295" s="78"/>
      <c r="BZ295" s="78"/>
      <c r="CA295" s="78"/>
      <c r="CB295" s="78"/>
      <c r="CC295" s="78"/>
      <c r="CD295" s="78"/>
      <c r="CE295" s="79"/>
      <c r="CF295" s="77" t="s">
        <v>106</v>
      </c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9"/>
      <c r="CS295" s="61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34"/>
      <c r="DI295" s="125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2"/>
      <c r="DV295" s="125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2"/>
      <c r="EI295" s="125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2"/>
      <c r="EV295" s="142" t="s">
        <v>34</v>
      </c>
      <c r="EW295" s="143"/>
      <c r="EX295" s="143"/>
      <c r="EY295" s="143"/>
      <c r="EZ295" s="143"/>
      <c r="FA295" s="143"/>
      <c r="FB295" s="143"/>
      <c r="FC295" s="143"/>
      <c r="FD295" s="143"/>
      <c r="FE295" s="143"/>
      <c r="FF295" s="143"/>
      <c r="FG295" s="143"/>
      <c r="FH295" s="144"/>
    </row>
    <row r="296" spans="1:164" ht="12">
      <c r="A296" s="101" t="s">
        <v>107</v>
      </c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3"/>
      <c r="BX296" s="90" t="s">
        <v>108</v>
      </c>
      <c r="BY296" s="78"/>
      <c r="BZ296" s="78"/>
      <c r="CA296" s="78"/>
      <c r="CB296" s="78"/>
      <c r="CC296" s="78"/>
      <c r="CD296" s="78"/>
      <c r="CE296" s="79"/>
      <c r="CF296" s="77" t="s">
        <v>109</v>
      </c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9"/>
      <c r="CS296" s="61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34"/>
      <c r="DI296" s="80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2"/>
      <c r="DV296" s="80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2"/>
      <c r="EI296" s="80"/>
      <c r="EJ296" s="81"/>
      <c r="EK296" s="81"/>
      <c r="EL296" s="81"/>
      <c r="EM296" s="81"/>
      <c r="EN296" s="81"/>
      <c r="EO296" s="81"/>
      <c r="EP296" s="81"/>
      <c r="EQ296" s="81"/>
      <c r="ER296" s="81"/>
      <c r="ES296" s="81"/>
      <c r="ET296" s="81"/>
      <c r="EU296" s="82"/>
      <c r="EV296" s="50" t="s">
        <v>34</v>
      </c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2"/>
    </row>
    <row r="297" spans="1:164" ht="12">
      <c r="A297" s="101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3"/>
      <c r="BX297" s="90"/>
      <c r="BY297" s="78"/>
      <c r="BZ297" s="78"/>
      <c r="CA297" s="78"/>
      <c r="CB297" s="78"/>
      <c r="CC297" s="78"/>
      <c r="CD297" s="78"/>
      <c r="CE297" s="79"/>
      <c r="CF297" s="77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9"/>
      <c r="CS297" s="61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34"/>
      <c r="DI297" s="80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2"/>
      <c r="DV297" s="80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2"/>
      <c r="EI297" s="80"/>
      <c r="EJ297" s="81"/>
      <c r="EK297" s="81"/>
      <c r="EL297" s="81"/>
      <c r="EM297" s="81"/>
      <c r="EN297" s="81"/>
      <c r="EO297" s="81"/>
      <c r="EP297" s="81"/>
      <c r="EQ297" s="81"/>
      <c r="ER297" s="81"/>
      <c r="ES297" s="81"/>
      <c r="ET297" s="81"/>
      <c r="EU297" s="82"/>
      <c r="EV297" s="50" t="s">
        <v>34</v>
      </c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2"/>
    </row>
    <row r="298" spans="1:164" ht="12">
      <c r="A298" s="104" t="s">
        <v>110</v>
      </c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6"/>
      <c r="BX298" s="90" t="s">
        <v>111</v>
      </c>
      <c r="BY298" s="78"/>
      <c r="BZ298" s="78"/>
      <c r="CA298" s="78"/>
      <c r="CB298" s="78"/>
      <c r="CC298" s="78"/>
      <c r="CD298" s="78"/>
      <c r="CE298" s="79"/>
      <c r="CF298" s="77" t="s">
        <v>112</v>
      </c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9"/>
      <c r="CS298" s="61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34"/>
      <c r="DI298" s="80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2"/>
      <c r="DV298" s="80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2"/>
      <c r="EI298" s="80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2"/>
      <c r="EV298" s="145"/>
      <c r="EW298" s="146"/>
      <c r="EX298" s="146"/>
      <c r="EY298" s="146"/>
      <c r="EZ298" s="146"/>
      <c r="FA298" s="146"/>
      <c r="FB298" s="146"/>
      <c r="FC298" s="146"/>
      <c r="FD298" s="146"/>
      <c r="FE298" s="146"/>
      <c r="FF298" s="146"/>
      <c r="FG298" s="146"/>
      <c r="FH298" s="147"/>
    </row>
    <row r="299" spans="1:164" ht="12">
      <c r="A299" s="104" t="s">
        <v>113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6"/>
      <c r="BX299" s="90" t="s">
        <v>114</v>
      </c>
      <c r="BY299" s="78"/>
      <c r="BZ299" s="78"/>
      <c r="CA299" s="78"/>
      <c r="CB299" s="78"/>
      <c r="CC299" s="78"/>
      <c r="CD299" s="78"/>
      <c r="CE299" s="79"/>
      <c r="CF299" s="77" t="s">
        <v>115</v>
      </c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9"/>
      <c r="CS299" s="61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34"/>
      <c r="DI299" s="80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2"/>
      <c r="DV299" s="80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2"/>
      <c r="EI299" s="80"/>
      <c r="EJ299" s="81"/>
      <c r="EK299" s="81"/>
      <c r="EL299" s="81"/>
      <c r="EM299" s="81"/>
      <c r="EN299" s="81"/>
      <c r="EO299" s="81"/>
      <c r="EP299" s="81"/>
      <c r="EQ299" s="81"/>
      <c r="ER299" s="81"/>
      <c r="ES299" s="81"/>
      <c r="ET299" s="81"/>
      <c r="EU299" s="82"/>
      <c r="EV299" s="50" t="s">
        <v>34</v>
      </c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2"/>
    </row>
    <row r="300" spans="1:164" ht="12">
      <c r="A300" s="104" t="s">
        <v>277</v>
      </c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6"/>
      <c r="BX300" s="90" t="s">
        <v>116</v>
      </c>
      <c r="BY300" s="78"/>
      <c r="BZ300" s="78"/>
      <c r="CA300" s="78"/>
      <c r="CB300" s="78"/>
      <c r="CC300" s="78"/>
      <c r="CD300" s="78"/>
      <c r="CE300" s="79"/>
      <c r="CF300" s="77" t="s">
        <v>117</v>
      </c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9"/>
      <c r="CS300" s="61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34"/>
      <c r="DI300" s="80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2"/>
      <c r="DV300" s="80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2"/>
      <c r="EI300" s="80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2"/>
      <c r="EV300" s="50" t="s">
        <v>34</v>
      </c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2"/>
    </row>
    <row r="301" spans="1:164" ht="12">
      <c r="A301" s="130" t="s">
        <v>118</v>
      </c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  <c r="BE301" s="131"/>
      <c r="BF301" s="131"/>
      <c r="BG301" s="131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  <c r="BW301" s="132"/>
      <c r="BX301" s="94" t="s">
        <v>119</v>
      </c>
      <c r="BY301" s="95"/>
      <c r="BZ301" s="95"/>
      <c r="CA301" s="95"/>
      <c r="CB301" s="95"/>
      <c r="CC301" s="95"/>
      <c r="CD301" s="95"/>
      <c r="CE301" s="96"/>
      <c r="CF301" s="97" t="s">
        <v>120</v>
      </c>
      <c r="CG301" s="95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6"/>
      <c r="CS301" s="114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34"/>
      <c r="DI301" s="125">
        <f>DI302+DI303+DI304+DI305</f>
        <v>0</v>
      </c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2"/>
      <c r="DV301" s="125">
        <f>DV302+DV303+DV304+DV305</f>
        <v>0</v>
      </c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2"/>
      <c r="EI301" s="125">
        <f>EI302+EI303+EI304+EI305</f>
        <v>0</v>
      </c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2"/>
      <c r="EV301" s="50" t="s">
        <v>34</v>
      </c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2"/>
    </row>
    <row r="302" spans="1:164" ht="12">
      <c r="A302" s="104" t="s">
        <v>121</v>
      </c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6"/>
      <c r="BX302" s="90" t="s">
        <v>122</v>
      </c>
      <c r="BY302" s="78"/>
      <c r="BZ302" s="78"/>
      <c r="CA302" s="78"/>
      <c r="CB302" s="78"/>
      <c r="CC302" s="78"/>
      <c r="CD302" s="78"/>
      <c r="CE302" s="79"/>
      <c r="CF302" s="77" t="s">
        <v>123</v>
      </c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9"/>
      <c r="CS302" s="61">
        <v>291</v>
      </c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34"/>
      <c r="DI302" s="125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2"/>
      <c r="DV302" s="125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2"/>
      <c r="EI302" s="125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81"/>
      <c r="EU302" s="82"/>
      <c r="EV302" s="142" t="s">
        <v>34</v>
      </c>
      <c r="EW302" s="143"/>
      <c r="EX302" s="143"/>
      <c r="EY302" s="143"/>
      <c r="EZ302" s="143"/>
      <c r="FA302" s="143"/>
      <c r="FB302" s="143"/>
      <c r="FC302" s="143"/>
      <c r="FD302" s="143"/>
      <c r="FE302" s="143"/>
      <c r="FF302" s="143"/>
      <c r="FG302" s="143"/>
      <c r="FH302" s="144"/>
    </row>
    <row r="303" spans="1:164" ht="12">
      <c r="A303" s="104" t="s">
        <v>124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6"/>
      <c r="BX303" s="90" t="s">
        <v>125</v>
      </c>
      <c r="BY303" s="78"/>
      <c r="BZ303" s="78"/>
      <c r="CA303" s="78"/>
      <c r="CB303" s="78"/>
      <c r="CC303" s="78"/>
      <c r="CD303" s="78"/>
      <c r="CE303" s="79"/>
      <c r="CF303" s="77" t="s">
        <v>126</v>
      </c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9"/>
      <c r="CS303" s="61">
        <v>291</v>
      </c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34"/>
      <c r="DI303" s="80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2"/>
      <c r="DV303" s="80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2"/>
      <c r="EI303" s="80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2"/>
      <c r="EV303" s="50" t="s">
        <v>34</v>
      </c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2"/>
    </row>
    <row r="304" spans="1:164" ht="12">
      <c r="A304" s="104" t="s">
        <v>127</v>
      </c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6"/>
      <c r="BX304" s="90" t="s">
        <v>128</v>
      </c>
      <c r="BY304" s="78"/>
      <c r="BZ304" s="78"/>
      <c r="CA304" s="78"/>
      <c r="CB304" s="78"/>
      <c r="CC304" s="78"/>
      <c r="CD304" s="78"/>
      <c r="CE304" s="79"/>
      <c r="CF304" s="77" t="s">
        <v>129</v>
      </c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9"/>
      <c r="CS304" s="61">
        <v>291</v>
      </c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34"/>
      <c r="DI304" s="80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2"/>
      <c r="DV304" s="80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2"/>
      <c r="EI304" s="80"/>
      <c r="EJ304" s="81"/>
      <c r="EK304" s="81"/>
      <c r="EL304" s="81"/>
      <c r="EM304" s="81"/>
      <c r="EN304" s="81"/>
      <c r="EO304" s="81"/>
      <c r="EP304" s="81"/>
      <c r="EQ304" s="81"/>
      <c r="ER304" s="81"/>
      <c r="ES304" s="81"/>
      <c r="ET304" s="81"/>
      <c r="EU304" s="82"/>
      <c r="EV304" s="50" t="s">
        <v>34</v>
      </c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2"/>
    </row>
    <row r="305" spans="1:164" ht="12">
      <c r="A305" s="136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8"/>
      <c r="BX305" s="90"/>
      <c r="BY305" s="78"/>
      <c r="BZ305" s="78"/>
      <c r="CA305" s="78"/>
      <c r="CB305" s="78"/>
      <c r="CC305" s="78"/>
      <c r="CD305" s="78"/>
      <c r="CE305" s="79"/>
      <c r="CF305" s="77" t="s">
        <v>129</v>
      </c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9"/>
      <c r="CS305" s="63">
        <v>292</v>
      </c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5"/>
      <c r="DG305" s="16"/>
      <c r="DH305" s="34"/>
      <c r="DI305" s="74"/>
      <c r="DJ305" s="140"/>
      <c r="DK305" s="140"/>
      <c r="DL305" s="140"/>
      <c r="DM305" s="140"/>
      <c r="DN305" s="140"/>
      <c r="DO305" s="140"/>
      <c r="DP305" s="140"/>
      <c r="DQ305" s="140"/>
      <c r="DR305" s="140"/>
      <c r="DS305" s="140"/>
      <c r="DT305" s="140"/>
      <c r="DU305" s="141"/>
      <c r="DV305" s="74"/>
      <c r="DW305" s="140"/>
      <c r="DX305" s="140"/>
      <c r="DY305" s="140"/>
      <c r="DZ305" s="140"/>
      <c r="EA305" s="140"/>
      <c r="EB305" s="140"/>
      <c r="EC305" s="140"/>
      <c r="ED305" s="140"/>
      <c r="EE305" s="140"/>
      <c r="EF305" s="140"/>
      <c r="EG305" s="140"/>
      <c r="EH305" s="141"/>
      <c r="EI305" s="74"/>
      <c r="EJ305" s="140"/>
      <c r="EK305" s="140"/>
      <c r="EL305" s="140"/>
      <c r="EM305" s="140"/>
      <c r="EN305" s="140"/>
      <c r="EO305" s="140"/>
      <c r="EP305" s="140"/>
      <c r="EQ305" s="140"/>
      <c r="ER305" s="140"/>
      <c r="ES305" s="140"/>
      <c r="ET305" s="140"/>
      <c r="EU305" s="141"/>
      <c r="EV305" s="50" t="s">
        <v>34</v>
      </c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2"/>
    </row>
    <row r="306" spans="1:164" ht="12">
      <c r="A306" s="133" t="s">
        <v>130</v>
      </c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5"/>
      <c r="BX306" s="90" t="s">
        <v>131</v>
      </c>
      <c r="BY306" s="78"/>
      <c r="BZ306" s="78"/>
      <c r="CA306" s="78"/>
      <c r="CB306" s="78"/>
      <c r="CC306" s="78"/>
      <c r="CD306" s="78"/>
      <c r="CE306" s="79"/>
      <c r="CF306" s="77" t="s">
        <v>34</v>
      </c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9"/>
      <c r="CS306" s="61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34"/>
      <c r="DI306" s="139">
        <f>DI307+DI308+DI309+DI310+DI311+DI312+DJ313+DI314</f>
        <v>0</v>
      </c>
      <c r="DJ306" s="140"/>
      <c r="DK306" s="140"/>
      <c r="DL306" s="140"/>
      <c r="DM306" s="140"/>
      <c r="DN306" s="140"/>
      <c r="DO306" s="140"/>
      <c r="DP306" s="140"/>
      <c r="DQ306" s="140"/>
      <c r="DR306" s="140"/>
      <c r="DS306" s="140"/>
      <c r="DT306" s="140"/>
      <c r="DU306" s="141"/>
      <c r="DV306" s="139">
        <f>DV307+DV308+DV309+DV310+DV311+DV312+DW313+DV314</f>
        <v>0</v>
      </c>
      <c r="DW306" s="140"/>
      <c r="DX306" s="140"/>
      <c r="DY306" s="140"/>
      <c r="DZ306" s="140"/>
      <c r="EA306" s="140"/>
      <c r="EB306" s="140"/>
      <c r="EC306" s="140"/>
      <c r="ED306" s="140"/>
      <c r="EE306" s="140"/>
      <c r="EF306" s="140"/>
      <c r="EG306" s="140"/>
      <c r="EH306" s="141"/>
      <c r="EI306" s="139">
        <f>EI307+EI308+EI309+EI310+EI311+EI312+EJ313+EI314</f>
        <v>0</v>
      </c>
      <c r="EJ306" s="140"/>
      <c r="EK306" s="140"/>
      <c r="EL306" s="140"/>
      <c r="EM306" s="140"/>
      <c r="EN306" s="140"/>
      <c r="EO306" s="140"/>
      <c r="EP306" s="140"/>
      <c r="EQ306" s="140"/>
      <c r="ER306" s="140"/>
      <c r="ES306" s="140"/>
      <c r="ET306" s="140"/>
      <c r="EU306" s="141"/>
      <c r="EV306" s="50" t="s">
        <v>235</v>
      </c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2"/>
    </row>
    <row r="307" spans="1:164" ht="12">
      <c r="A307" s="104" t="s">
        <v>278</v>
      </c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6"/>
      <c r="BX307" s="90" t="s">
        <v>299</v>
      </c>
      <c r="BY307" s="78"/>
      <c r="BZ307" s="78"/>
      <c r="CA307" s="78"/>
      <c r="CB307" s="78"/>
      <c r="CC307" s="78"/>
      <c r="CD307" s="78"/>
      <c r="CE307" s="79"/>
      <c r="CF307" s="77" t="s">
        <v>280</v>
      </c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9"/>
      <c r="CS307" s="61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34"/>
      <c r="DI307" s="80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2"/>
      <c r="DV307" s="80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2"/>
      <c r="EI307" s="80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2"/>
      <c r="EV307" s="50" t="s">
        <v>34</v>
      </c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2"/>
    </row>
    <row r="308" spans="1:164" ht="12">
      <c r="A308" s="104" t="s">
        <v>279</v>
      </c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6"/>
      <c r="BX308" s="90" t="s">
        <v>300</v>
      </c>
      <c r="BY308" s="78"/>
      <c r="BZ308" s="78"/>
      <c r="CA308" s="78"/>
      <c r="CB308" s="78"/>
      <c r="CC308" s="78"/>
      <c r="CD308" s="78"/>
      <c r="CE308" s="79"/>
      <c r="CF308" s="77" t="s">
        <v>281</v>
      </c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9"/>
      <c r="CS308" s="61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34"/>
      <c r="DI308" s="80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2"/>
      <c r="DV308" s="80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2"/>
      <c r="EI308" s="80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2"/>
      <c r="EV308" s="50" t="s">
        <v>34</v>
      </c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2"/>
    </row>
    <row r="309" spans="1:164" ht="12">
      <c r="A309" s="104" t="s">
        <v>282</v>
      </c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6"/>
      <c r="BX309" s="90" t="s">
        <v>301</v>
      </c>
      <c r="BY309" s="78"/>
      <c r="BZ309" s="78"/>
      <c r="CA309" s="78"/>
      <c r="CB309" s="78"/>
      <c r="CC309" s="78"/>
      <c r="CD309" s="78"/>
      <c r="CE309" s="79"/>
      <c r="CF309" s="77" t="s">
        <v>283</v>
      </c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9"/>
      <c r="CS309" s="61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34"/>
      <c r="DI309" s="80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2"/>
      <c r="DV309" s="80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2"/>
      <c r="EI309" s="80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2"/>
      <c r="EV309" s="50" t="s">
        <v>34</v>
      </c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2"/>
    </row>
    <row r="310" spans="1:164" ht="12">
      <c r="A310" s="104" t="s">
        <v>284</v>
      </c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6"/>
      <c r="BX310" s="90" t="s">
        <v>302</v>
      </c>
      <c r="BY310" s="78"/>
      <c r="BZ310" s="78"/>
      <c r="CA310" s="78"/>
      <c r="CB310" s="78"/>
      <c r="CC310" s="78"/>
      <c r="CD310" s="78"/>
      <c r="CE310" s="79"/>
      <c r="CF310" s="77" t="s">
        <v>133</v>
      </c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9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16"/>
      <c r="DH310" s="34"/>
      <c r="DI310" s="80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2"/>
      <c r="DV310" s="80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2"/>
      <c r="EI310" s="80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2"/>
      <c r="EV310" s="50" t="s">
        <v>34</v>
      </c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2"/>
    </row>
    <row r="311" spans="1:164" ht="12">
      <c r="A311" s="136" t="s">
        <v>286</v>
      </c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8"/>
      <c r="BX311" s="90" t="s">
        <v>303</v>
      </c>
      <c r="BY311" s="78"/>
      <c r="BZ311" s="78"/>
      <c r="CA311" s="78"/>
      <c r="CB311" s="78"/>
      <c r="CC311" s="78"/>
      <c r="CD311" s="78"/>
      <c r="CE311" s="79"/>
      <c r="CF311" s="77" t="s">
        <v>135</v>
      </c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9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16"/>
      <c r="DH311" s="34"/>
      <c r="DI311" s="74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6"/>
      <c r="DV311" s="74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6"/>
      <c r="EI311" s="74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6"/>
      <c r="EV311" s="50" t="s">
        <v>34</v>
      </c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2"/>
    </row>
    <row r="312" spans="1:164" ht="12">
      <c r="A312" s="136" t="s">
        <v>288</v>
      </c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8"/>
      <c r="BX312" s="90" t="s">
        <v>304</v>
      </c>
      <c r="BY312" s="78"/>
      <c r="BZ312" s="78"/>
      <c r="CA312" s="78"/>
      <c r="CB312" s="78"/>
      <c r="CC312" s="78"/>
      <c r="CD312" s="78"/>
      <c r="CE312" s="79"/>
      <c r="CF312" s="77" t="s">
        <v>137</v>
      </c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9"/>
      <c r="CS312" s="63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5"/>
      <c r="DG312" s="16"/>
      <c r="DH312" s="34"/>
      <c r="DI312" s="74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6"/>
      <c r="DV312" s="74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6"/>
      <c r="EI312" s="22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6"/>
      <c r="EV312" s="50" t="s">
        <v>34</v>
      </c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2"/>
    </row>
    <row r="313" spans="1:164" ht="12">
      <c r="A313" s="133" t="s">
        <v>138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5"/>
      <c r="BX313" s="90" t="s">
        <v>139</v>
      </c>
      <c r="BY313" s="78"/>
      <c r="BZ313" s="78"/>
      <c r="CA313" s="78"/>
      <c r="CB313" s="78"/>
      <c r="CC313" s="78"/>
      <c r="CD313" s="78"/>
      <c r="CE313" s="79"/>
      <c r="CF313" s="77" t="s">
        <v>34</v>
      </c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9"/>
      <c r="CS313" s="61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34"/>
      <c r="DI313" s="22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6"/>
      <c r="DV313" s="74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6"/>
      <c r="EI313" s="74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6"/>
      <c r="EV313" s="50" t="s">
        <v>34</v>
      </c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2"/>
    </row>
    <row r="314" spans="1:164" ht="12">
      <c r="A314" s="104" t="s">
        <v>140</v>
      </c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6"/>
      <c r="BX314" s="90" t="s">
        <v>141</v>
      </c>
      <c r="BY314" s="78"/>
      <c r="BZ314" s="78"/>
      <c r="CA314" s="78"/>
      <c r="CB314" s="78"/>
      <c r="CC314" s="78"/>
      <c r="CD314" s="78"/>
      <c r="CE314" s="79"/>
      <c r="CF314" s="77" t="s">
        <v>142</v>
      </c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9"/>
      <c r="CS314" s="61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34"/>
      <c r="DI314" s="80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2"/>
      <c r="DV314" s="80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2"/>
      <c r="EI314" s="80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2"/>
      <c r="EV314" s="50" t="s">
        <v>34</v>
      </c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2"/>
    </row>
    <row r="315" spans="1:164" ht="12">
      <c r="A315" s="130" t="s">
        <v>237</v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2"/>
      <c r="BX315" s="94" t="s">
        <v>143</v>
      </c>
      <c r="BY315" s="95"/>
      <c r="BZ315" s="95"/>
      <c r="CA315" s="95"/>
      <c r="CB315" s="95"/>
      <c r="CC315" s="95"/>
      <c r="CD315" s="95"/>
      <c r="CE315" s="96"/>
      <c r="CF315" s="97" t="s">
        <v>34</v>
      </c>
      <c r="CG315" s="95"/>
      <c r="CH315" s="95"/>
      <c r="CI315" s="95"/>
      <c r="CJ315" s="95"/>
      <c r="CK315" s="95"/>
      <c r="CL315" s="95"/>
      <c r="CM315" s="95"/>
      <c r="CN315" s="95"/>
      <c r="CO315" s="95"/>
      <c r="CP315" s="95"/>
      <c r="CQ315" s="95"/>
      <c r="CR315" s="96"/>
      <c r="CS315" s="114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34"/>
      <c r="DI315" s="125">
        <f>DI316+DI317+DI318+DI319</f>
        <v>1962909</v>
      </c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2"/>
      <c r="DV315" s="125">
        <f>DV316+DV317+DV318+DV319</f>
        <v>1939300</v>
      </c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2"/>
      <c r="EI315" s="125">
        <f>EI316+EI317+EI318+EI319</f>
        <v>1939300</v>
      </c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2"/>
      <c r="EV315" s="50" t="s">
        <v>34</v>
      </c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2"/>
    </row>
    <row r="316" spans="1:164" ht="12">
      <c r="A316" s="104" t="s">
        <v>290</v>
      </c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6"/>
      <c r="BX316" s="90" t="s">
        <v>144</v>
      </c>
      <c r="BY316" s="78"/>
      <c r="BZ316" s="78"/>
      <c r="CA316" s="78"/>
      <c r="CB316" s="78"/>
      <c r="CC316" s="78"/>
      <c r="CD316" s="78"/>
      <c r="CE316" s="79"/>
      <c r="CF316" s="77" t="s">
        <v>145</v>
      </c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9"/>
      <c r="CS316" s="61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34"/>
      <c r="DI316" s="125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2"/>
      <c r="DV316" s="125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2"/>
      <c r="EI316" s="125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2"/>
      <c r="EV316" s="50" t="s">
        <v>34</v>
      </c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2"/>
    </row>
    <row r="317" spans="1:164" ht="12.75" thickBot="1">
      <c r="A317" s="104" t="s">
        <v>146</v>
      </c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6"/>
      <c r="BX317" s="126" t="s">
        <v>147</v>
      </c>
      <c r="BY317" s="127"/>
      <c r="BZ317" s="127"/>
      <c r="CA317" s="127"/>
      <c r="CB317" s="127"/>
      <c r="CC317" s="127"/>
      <c r="CD317" s="127"/>
      <c r="CE317" s="128"/>
      <c r="CF317" s="129" t="s">
        <v>148</v>
      </c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8"/>
      <c r="CS317" s="61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34"/>
      <c r="DI317" s="50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7"/>
      <c r="DV317" s="50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7"/>
      <c r="EI317" s="50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7"/>
      <c r="EV317" s="50" t="s">
        <v>34</v>
      </c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2"/>
    </row>
    <row r="318" spans="1:164" ht="12">
      <c r="A318" s="104" t="s">
        <v>149</v>
      </c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6"/>
      <c r="BX318" s="121" t="s">
        <v>150</v>
      </c>
      <c r="BY318" s="122"/>
      <c r="BZ318" s="122"/>
      <c r="CA318" s="122"/>
      <c r="CB318" s="122"/>
      <c r="CC318" s="122"/>
      <c r="CD318" s="122"/>
      <c r="CE318" s="123"/>
      <c r="CF318" s="124" t="s">
        <v>151</v>
      </c>
      <c r="CG318" s="122"/>
      <c r="CH318" s="122"/>
      <c r="CI318" s="122"/>
      <c r="CJ318" s="122"/>
      <c r="CK318" s="122"/>
      <c r="CL318" s="122"/>
      <c r="CM318" s="122"/>
      <c r="CN318" s="122"/>
      <c r="CO318" s="122"/>
      <c r="CP318" s="122"/>
      <c r="CQ318" s="122"/>
      <c r="CR318" s="123"/>
      <c r="CS318" s="61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34"/>
      <c r="DI318" s="50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7"/>
      <c r="DV318" s="50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7"/>
      <c r="EI318" s="50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7"/>
      <c r="EV318" s="50" t="s">
        <v>34</v>
      </c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2"/>
    </row>
    <row r="319" spans="1:164" ht="12" customHeight="1">
      <c r="A319" s="107" t="s">
        <v>152</v>
      </c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9"/>
      <c r="BX319" s="110" t="s">
        <v>153</v>
      </c>
      <c r="BY319" s="111"/>
      <c r="BZ319" s="111"/>
      <c r="CA319" s="111"/>
      <c r="CB319" s="111"/>
      <c r="CC319" s="111"/>
      <c r="CD319" s="111"/>
      <c r="CE319" s="112"/>
      <c r="CF319" s="113" t="s">
        <v>154</v>
      </c>
      <c r="CG319" s="111"/>
      <c r="CH319" s="111"/>
      <c r="CI319" s="111"/>
      <c r="CJ319" s="111"/>
      <c r="CK319" s="111"/>
      <c r="CL319" s="111"/>
      <c r="CM319" s="111"/>
      <c r="CN319" s="111"/>
      <c r="CO319" s="111"/>
      <c r="CP319" s="111"/>
      <c r="CQ319" s="111"/>
      <c r="CR319" s="112"/>
      <c r="CS319" s="114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34"/>
      <c r="DI319" s="115">
        <f>SUM(DI320:DU333)</f>
        <v>1962909</v>
      </c>
      <c r="DJ319" s="116"/>
      <c r="DK319" s="116"/>
      <c r="DL319" s="116"/>
      <c r="DM319" s="116"/>
      <c r="DN319" s="116"/>
      <c r="DO319" s="116"/>
      <c r="DP319" s="116"/>
      <c r="DQ319" s="116"/>
      <c r="DR319" s="116"/>
      <c r="DS319" s="116"/>
      <c r="DT319" s="116"/>
      <c r="DU319" s="117"/>
      <c r="DV319" s="118">
        <f>SUM(DV320:EH333)</f>
        <v>1939300</v>
      </c>
      <c r="DW319" s="119"/>
      <c r="DX319" s="119"/>
      <c r="DY319" s="119"/>
      <c r="DZ319" s="119"/>
      <c r="EA319" s="119"/>
      <c r="EB319" s="119"/>
      <c r="EC319" s="119"/>
      <c r="ED319" s="119"/>
      <c r="EE319" s="119"/>
      <c r="EF319" s="119"/>
      <c r="EG319" s="119"/>
      <c r="EH319" s="120"/>
      <c r="EI319" s="118">
        <f>SUM(EI320:EU333)</f>
        <v>1939300</v>
      </c>
      <c r="EJ319" s="119"/>
      <c r="EK319" s="119"/>
      <c r="EL319" s="119"/>
      <c r="EM319" s="119"/>
      <c r="EN319" s="119"/>
      <c r="EO319" s="119"/>
      <c r="EP319" s="119"/>
      <c r="EQ319" s="119"/>
      <c r="ER319" s="119"/>
      <c r="ES319" s="119"/>
      <c r="ET319" s="119"/>
      <c r="EU319" s="120"/>
      <c r="EV319" s="50" t="s">
        <v>34</v>
      </c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2"/>
    </row>
    <row r="320" spans="1:164" ht="12">
      <c r="A320" s="86" t="s">
        <v>240</v>
      </c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50"/>
      <c r="BY320" s="51"/>
      <c r="BZ320" s="51"/>
      <c r="CA320" s="51"/>
      <c r="CB320" s="51"/>
      <c r="CC320" s="51"/>
      <c r="CD320" s="51"/>
      <c r="CE320" s="57"/>
      <c r="CF320" s="58" t="s">
        <v>154</v>
      </c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60"/>
      <c r="CS320" s="61">
        <v>221</v>
      </c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34"/>
      <c r="DI320" s="47">
        <v>0</v>
      </c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9"/>
      <c r="DV320" s="47">
        <v>0</v>
      </c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9"/>
      <c r="EI320" s="47">
        <v>0</v>
      </c>
      <c r="EJ320" s="48"/>
      <c r="EK320" s="48"/>
      <c r="EL320" s="48"/>
      <c r="EM320" s="48"/>
      <c r="EN320" s="48"/>
      <c r="EO320" s="48"/>
      <c r="EP320" s="48"/>
      <c r="EQ320" s="48"/>
      <c r="ER320" s="48"/>
      <c r="ES320" s="48"/>
      <c r="ET320" s="48"/>
      <c r="EU320" s="49"/>
      <c r="EV320" s="50" t="s">
        <v>34</v>
      </c>
      <c r="EW320" s="51"/>
      <c r="EX320" s="51"/>
      <c r="EY320" s="51"/>
      <c r="EZ320" s="51"/>
      <c r="FA320" s="51"/>
      <c r="FB320" s="51"/>
      <c r="FC320" s="51"/>
      <c r="FD320" s="51"/>
      <c r="FE320" s="51"/>
      <c r="FF320" s="51"/>
      <c r="FG320" s="51"/>
      <c r="FH320" s="52"/>
    </row>
    <row r="321" spans="1:164" ht="12">
      <c r="A321" s="71" t="s">
        <v>241</v>
      </c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50"/>
      <c r="BY321" s="51"/>
      <c r="BZ321" s="51"/>
      <c r="CA321" s="51"/>
      <c r="CB321" s="51"/>
      <c r="CC321" s="51"/>
      <c r="CD321" s="51"/>
      <c r="CE321" s="57"/>
      <c r="CF321" s="58" t="s">
        <v>154</v>
      </c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60"/>
      <c r="CS321" s="61">
        <v>223</v>
      </c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34"/>
      <c r="DI321" s="47">
        <v>0</v>
      </c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9"/>
      <c r="DV321" s="47">
        <v>0</v>
      </c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9"/>
      <c r="EI321" s="47">
        <v>0</v>
      </c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9"/>
      <c r="EV321" s="50" t="s">
        <v>34</v>
      </c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2"/>
    </row>
    <row r="322" spans="1:164" ht="12">
      <c r="A322" s="71" t="s">
        <v>241</v>
      </c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50"/>
      <c r="BY322" s="51"/>
      <c r="BZ322" s="51"/>
      <c r="CA322" s="51"/>
      <c r="CB322" s="51"/>
      <c r="CC322" s="51"/>
      <c r="CD322" s="51"/>
      <c r="CE322" s="57"/>
      <c r="CF322" s="58" t="s">
        <v>154</v>
      </c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60"/>
      <c r="CS322" s="61">
        <v>223</v>
      </c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34"/>
      <c r="DI322" s="47">
        <v>0</v>
      </c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9"/>
      <c r="DV322" s="47">
        <v>0</v>
      </c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9"/>
      <c r="EI322" s="47">
        <v>0</v>
      </c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9"/>
      <c r="EV322" s="50" t="s">
        <v>34</v>
      </c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2"/>
    </row>
    <row r="323" spans="1:164" ht="12">
      <c r="A323" s="71" t="s">
        <v>242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50"/>
      <c r="BY323" s="51"/>
      <c r="BZ323" s="51"/>
      <c r="CA323" s="51"/>
      <c r="CB323" s="51"/>
      <c r="CC323" s="51"/>
      <c r="CD323" s="51"/>
      <c r="CE323" s="57"/>
      <c r="CF323" s="58" t="s">
        <v>154</v>
      </c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60"/>
      <c r="CS323" s="61">
        <v>225</v>
      </c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34"/>
      <c r="DI323" s="47">
        <v>23609</v>
      </c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9"/>
      <c r="DV323" s="47">
        <v>0</v>
      </c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9"/>
      <c r="EI323" s="47">
        <v>0</v>
      </c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9"/>
      <c r="EV323" s="50" t="s">
        <v>34</v>
      </c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2"/>
    </row>
    <row r="324" spans="1:164" ht="12">
      <c r="A324" s="71" t="s">
        <v>243</v>
      </c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50"/>
      <c r="BY324" s="51"/>
      <c r="BZ324" s="51"/>
      <c r="CA324" s="51"/>
      <c r="CB324" s="51"/>
      <c r="CC324" s="51"/>
      <c r="CD324" s="51"/>
      <c r="CE324" s="57"/>
      <c r="CF324" s="58" t="s">
        <v>154</v>
      </c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60"/>
      <c r="CS324" s="61">
        <v>226</v>
      </c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34"/>
      <c r="DI324" s="47">
        <v>1939300</v>
      </c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9"/>
      <c r="DV324" s="47">
        <v>1939300</v>
      </c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9"/>
      <c r="EI324" s="47">
        <v>1939300</v>
      </c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9"/>
      <c r="EV324" s="50" t="s">
        <v>34</v>
      </c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2"/>
    </row>
    <row r="325" spans="1:164" ht="12">
      <c r="A325" s="54" t="s">
        <v>244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70"/>
      <c r="BX325" s="50"/>
      <c r="BY325" s="51"/>
      <c r="BZ325" s="51"/>
      <c r="CA325" s="51"/>
      <c r="CB325" s="51"/>
      <c r="CC325" s="51"/>
      <c r="CD325" s="51"/>
      <c r="CE325" s="57"/>
      <c r="CF325" s="58" t="s">
        <v>154</v>
      </c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60"/>
      <c r="CS325" s="61">
        <v>227</v>
      </c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43"/>
      <c r="DH325" s="34"/>
      <c r="DI325" s="47">
        <v>0</v>
      </c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9"/>
      <c r="DV325" s="47">
        <v>0</v>
      </c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9"/>
      <c r="EI325" s="47">
        <v>0</v>
      </c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9"/>
      <c r="EV325" s="50" t="s">
        <v>34</v>
      </c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2"/>
    </row>
    <row r="326" spans="1:164" ht="12">
      <c r="A326" s="54" t="s">
        <v>245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70"/>
      <c r="BX326" s="50"/>
      <c r="BY326" s="51"/>
      <c r="BZ326" s="51"/>
      <c r="CA326" s="51"/>
      <c r="CB326" s="51"/>
      <c r="CC326" s="51"/>
      <c r="CD326" s="51"/>
      <c r="CE326" s="57"/>
      <c r="CF326" s="58" t="s">
        <v>154</v>
      </c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60"/>
      <c r="CS326" s="61">
        <v>310</v>
      </c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43"/>
      <c r="DH326" s="34"/>
      <c r="DI326" s="47">
        <v>0</v>
      </c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9"/>
      <c r="DV326" s="47">
        <v>0</v>
      </c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9"/>
      <c r="EI326" s="47">
        <v>0</v>
      </c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9"/>
      <c r="EV326" s="50" t="s">
        <v>34</v>
      </c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2"/>
    </row>
    <row r="327" spans="1:164" ht="12">
      <c r="A327" s="54" t="s">
        <v>246</v>
      </c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70"/>
      <c r="BX327" s="50"/>
      <c r="BY327" s="51"/>
      <c r="BZ327" s="51"/>
      <c r="CA327" s="51"/>
      <c r="CB327" s="51"/>
      <c r="CC327" s="51"/>
      <c r="CD327" s="51"/>
      <c r="CE327" s="57"/>
      <c r="CF327" s="58" t="s">
        <v>154</v>
      </c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60"/>
      <c r="CS327" s="61">
        <v>341</v>
      </c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43"/>
      <c r="DH327" s="34"/>
      <c r="DI327" s="47">
        <v>0</v>
      </c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9"/>
      <c r="DV327" s="47">
        <v>0</v>
      </c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9"/>
      <c r="EI327" s="47">
        <v>0</v>
      </c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9"/>
      <c r="EV327" s="50" t="s">
        <v>34</v>
      </c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2"/>
    </row>
    <row r="328" spans="1:164" ht="12">
      <c r="A328" s="54" t="s">
        <v>247</v>
      </c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70"/>
      <c r="BX328" s="50"/>
      <c r="BY328" s="51"/>
      <c r="BZ328" s="51"/>
      <c r="CA328" s="51"/>
      <c r="CB328" s="51"/>
      <c r="CC328" s="51"/>
      <c r="CD328" s="51"/>
      <c r="CE328" s="57"/>
      <c r="CF328" s="58" t="s">
        <v>154</v>
      </c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60"/>
      <c r="CS328" s="61">
        <v>342</v>
      </c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43"/>
      <c r="DH328" s="34"/>
      <c r="DI328" s="50">
        <v>0</v>
      </c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7"/>
      <c r="DV328" s="50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7"/>
      <c r="EI328" s="50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7"/>
      <c r="EV328" s="50" t="s">
        <v>34</v>
      </c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2"/>
    </row>
    <row r="329" spans="1:164" ht="12">
      <c r="A329" s="67" t="s">
        <v>248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9"/>
      <c r="BX329" s="50"/>
      <c r="BY329" s="51"/>
      <c r="BZ329" s="51"/>
      <c r="CA329" s="51"/>
      <c r="CB329" s="51"/>
      <c r="CC329" s="51"/>
      <c r="CD329" s="51"/>
      <c r="CE329" s="57"/>
      <c r="CF329" s="58" t="s">
        <v>154</v>
      </c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60"/>
      <c r="CS329" s="61">
        <v>343</v>
      </c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34"/>
      <c r="DI329" s="47">
        <v>0</v>
      </c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9"/>
      <c r="DV329" s="47">
        <v>0</v>
      </c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9"/>
      <c r="EI329" s="47">
        <v>0</v>
      </c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9"/>
      <c r="EV329" s="50" t="s">
        <v>34</v>
      </c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2"/>
    </row>
    <row r="330" spans="1:164" ht="12">
      <c r="A330" s="54" t="s">
        <v>249</v>
      </c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9"/>
      <c r="BX330" s="56"/>
      <c r="BY330" s="51"/>
      <c r="BZ330" s="51"/>
      <c r="CA330" s="51"/>
      <c r="CB330" s="51"/>
      <c r="CC330" s="51"/>
      <c r="CD330" s="51"/>
      <c r="CE330" s="57"/>
      <c r="CF330" s="58" t="s">
        <v>154</v>
      </c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60"/>
      <c r="CS330" s="61">
        <v>344</v>
      </c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43"/>
      <c r="DH330" s="34"/>
      <c r="DI330" s="47">
        <v>0</v>
      </c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9"/>
      <c r="DV330" s="47">
        <v>0</v>
      </c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9"/>
      <c r="EI330" s="47">
        <v>0</v>
      </c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9"/>
      <c r="EV330" s="50" t="s">
        <v>34</v>
      </c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2"/>
    </row>
    <row r="331" spans="1:164" ht="12">
      <c r="A331" s="54" t="s">
        <v>250</v>
      </c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62"/>
      <c r="BX331" s="56"/>
      <c r="BY331" s="51"/>
      <c r="BZ331" s="51"/>
      <c r="CA331" s="51"/>
      <c r="CB331" s="51"/>
      <c r="CC331" s="51"/>
      <c r="CD331" s="51"/>
      <c r="CE331" s="57"/>
      <c r="CF331" s="58" t="s">
        <v>154</v>
      </c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60"/>
      <c r="CS331" s="61">
        <v>345</v>
      </c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43"/>
      <c r="DH331" s="34"/>
      <c r="DI331" s="50"/>
      <c r="DJ331" s="51"/>
      <c r="DK331" s="51"/>
      <c r="DL331" s="51"/>
      <c r="DM331" s="51"/>
      <c r="DN331" s="51"/>
      <c r="DO331" s="51"/>
      <c r="DP331" s="51"/>
      <c r="DQ331" s="51"/>
      <c r="DR331" s="51"/>
      <c r="DS331" s="51"/>
      <c r="DT331" s="51"/>
      <c r="DU331" s="57"/>
      <c r="DV331" s="50"/>
      <c r="DW331" s="51"/>
      <c r="DX331" s="51"/>
      <c r="DY331" s="51"/>
      <c r="DZ331" s="51"/>
      <c r="EA331" s="51"/>
      <c r="EB331" s="51"/>
      <c r="EC331" s="51"/>
      <c r="ED331" s="51"/>
      <c r="EE331" s="51"/>
      <c r="EF331" s="51"/>
      <c r="EG331" s="51"/>
      <c r="EH331" s="57"/>
      <c r="EI331" s="50"/>
      <c r="EJ331" s="51"/>
      <c r="EK331" s="51"/>
      <c r="EL331" s="51"/>
      <c r="EM331" s="51"/>
      <c r="EN331" s="51"/>
      <c r="EO331" s="51"/>
      <c r="EP331" s="51"/>
      <c r="EQ331" s="51"/>
      <c r="ER331" s="51"/>
      <c r="ES331" s="51"/>
      <c r="ET331" s="51"/>
      <c r="EU331" s="57"/>
      <c r="EV331" s="50" t="s">
        <v>34</v>
      </c>
      <c r="EW331" s="51"/>
      <c r="EX331" s="51"/>
      <c r="EY331" s="51"/>
      <c r="EZ331" s="51"/>
      <c r="FA331" s="51"/>
      <c r="FB331" s="51"/>
      <c r="FC331" s="51"/>
      <c r="FD331" s="51"/>
      <c r="FE331" s="51"/>
      <c r="FF331" s="51"/>
      <c r="FG331" s="51"/>
      <c r="FH331" s="52"/>
    </row>
    <row r="332" spans="1:164" ht="12">
      <c r="A332" s="54" t="s">
        <v>251</v>
      </c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62"/>
      <c r="BX332" s="56"/>
      <c r="BY332" s="51"/>
      <c r="BZ332" s="51"/>
      <c r="CA332" s="51"/>
      <c r="CB332" s="51"/>
      <c r="CC332" s="51"/>
      <c r="CD332" s="51"/>
      <c r="CE332" s="57"/>
      <c r="CF332" s="58" t="s">
        <v>154</v>
      </c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60"/>
      <c r="CS332" s="63">
        <v>346</v>
      </c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5"/>
      <c r="DG332" s="43"/>
      <c r="DH332" s="34"/>
      <c r="DI332" s="47">
        <v>0</v>
      </c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9"/>
      <c r="DV332" s="47">
        <v>0</v>
      </c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9"/>
      <c r="EI332" s="47">
        <v>0</v>
      </c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9"/>
      <c r="EV332" s="50" t="s">
        <v>34</v>
      </c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2"/>
    </row>
    <row r="333" spans="1:164" ht="12">
      <c r="A333" s="54" t="s">
        <v>252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9"/>
      <c r="BX333" s="56"/>
      <c r="BY333" s="51"/>
      <c r="BZ333" s="51"/>
      <c r="CA333" s="51"/>
      <c r="CB333" s="51"/>
      <c r="CC333" s="51"/>
      <c r="CD333" s="51"/>
      <c r="CE333" s="57"/>
      <c r="CF333" s="58" t="s">
        <v>154</v>
      </c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60"/>
      <c r="CS333" s="61">
        <v>349</v>
      </c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43"/>
      <c r="DH333" s="34"/>
      <c r="DI333" s="47">
        <v>0</v>
      </c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9"/>
      <c r="DV333" s="47">
        <v>0</v>
      </c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9"/>
      <c r="EI333" s="47">
        <v>0</v>
      </c>
      <c r="EJ333" s="48"/>
      <c r="EK333" s="48"/>
      <c r="EL333" s="48"/>
      <c r="EM333" s="48"/>
      <c r="EN333" s="48"/>
      <c r="EO333" s="48"/>
      <c r="EP333" s="48"/>
      <c r="EQ333" s="48"/>
      <c r="ER333" s="48"/>
      <c r="ES333" s="48"/>
      <c r="ET333" s="48"/>
      <c r="EU333" s="49"/>
      <c r="EV333" s="50" t="s">
        <v>34</v>
      </c>
      <c r="EW333" s="51"/>
      <c r="EX333" s="51"/>
      <c r="EY333" s="51"/>
      <c r="EZ333" s="51"/>
      <c r="FA333" s="51"/>
      <c r="FB333" s="51"/>
      <c r="FC333" s="51"/>
      <c r="FD333" s="51"/>
      <c r="FE333" s="51"/>
      <c r="FF333" s="51"/>
      <c r="FG333" s="51"/>
      <c r="FH333" s="52"/>
    </row>
    <row r="334" spans="1:164" ht="13.5">
      <c r="A334" s="104" t="s">
        <v>155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6"/>
      <c r="BX334" s="90" t="s">
        <v>156</v>
      </c>
      <c r="BY334" s="78"/>
      <c r="BZ334" s="78"/>
      <c r="CA334" s="78"/>
      <c r="CB334" s="78"/>
      <c r="CC334" s="78"/>
      <c r="CD334" s="78"/>
      <c r="CE334" s="79"/>
      <c r="CF334" s="77" t="s">
        <v>157</v>
      </c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9"/>
      <c r="CS334" s="61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16"/>
      <c r="DI334" s="80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2"/>
      <c r="DV334" s="80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2"/>
      <c r="EI334" s="80"/>
      <c r="EJ334" s="81"/>
      <c r="EK334" s="81"/>
      <c r="EL334" s="81"/>
      <c r="EM334" s="81"/>
      <c r="EN334" s="81"/>
      <c r="EO334" s="81"/>
      <c r="EP334" s="81"/>
      <c r="EQ334" s="81"/>
      <c r="ER334" s="81"/>
      <c r="ES334" s="81"/>
      <c r="ET334" s="81"/>
      <c r="EU334" s="82"/>
      <c r="EV334" s="98"/>
      <c r="EW334" s="99"/>
      <c r="EX334" s="99"/>
      <c r="EY334" s="99"/>
      <c r="EZ334" s="99"/>
      <c r="FA334" s="99"/>
      <c r="FB334" s="99"/>
      <c r="FC334" s="99"/>
      <c r="FD334" s="99"/>
      <c r="FE334" s="99"/>
      <c r="FF334" s="99"/>
      <c r="FG334" s="99"/>
      <c r="FH334" s="100"/>
    </row>
    <row r="335" spans="1:164" ht="13.5">
      <c r="A335" s="101" t="s">
        <v>158</v>
      </c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3"/>
      <c r="BX335" s="90" t="s">
        <v>159</v>
      </c>
      <c r="BY335" s="78"/>
      <c r="BZ335" s="78"/>
      <c r="CA335" s="78"/>
      <c r="CB335" s="78"/>
      <c r="CC335" s="78"/>
      <c r="CD335" s="78"/>
      <c r="CE335" s="79"/>
      <c r="CF335" s="77" t="s">
        <v>160</v>
      </c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9"/>
      <c r="CS335" s="61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16"/>
      <c r="DI335" s="80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2"/>
      <c r="DV335" s="80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2"/>
      <c r="EI335" s="80"/>
      <c r="EJ335" s="81"/>
      <c r="EK335" s="81"/>
      <c r="EL335" s="81"/>
      <c r="EM335" s="81"/>
      <c r="EN335" s="81"/>
      <c r="EO335" s="81"/>
      <c r="EP335" s="81"/>
      <c r="EQ335" s="81"/>
      <c r="ER335" s="81"/>
      <c r="ES335" s="81"/>
      <c r="ET335" s="81"/>
      <c r="EU335" s="82"/>
      <c r="EV335" s="98"/>
      <c r="EW335" s="99"/>
      <c r="EX335" s="99"/>
      <c r="EY335" s="99"/>
      <c r="EZ335" s="99"/>
      <c r="FA335" s="99"/>
      <c r="FB335" s="99"/>
      <c r="FC335" s="99"/>
      <c r="FD335" s="99"/>
      <c r="FE335" s="99"/>
      <c r="FF335" s="99"/>
      <c r="FG335" s="99"/>
      <c r="FH335" s="100"/>
    </row>
    <row r="336" spans="1:164" ht="13.5">
      <c r="A336" s="101" t="s">
        <v>161</v>
      </c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3"/>
      <c r="BX336" s="90" t="s">
        <v>162</v>
      </c>
      <c r="BY336" s="78"/>
      <c r="BZ336" s="78"/>
      <c r="CA336" s="78"/>
      <c r="CB336" s="78"/>
      <c r="CC336" s="78"/>
      <c r="CD336" s="78"/>
      <c r="CE336" s="79"/>
      <c r="CF336" s="77" t="s">
        <v>163</v>
      </c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9"/>
      <c r="CS336" s="61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16"/>
      <c r="DI336" s="80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2"/>
      <c r="DV336" s="80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2"/>
      <c r="EI336" s="80"/>
      <c r="EJ336" s="81"/>
      <c r="EK336" s="81"/>
      <c r="EL336" s="81"/>
      <c r="EM336" s="81"/>
      <c r="EN336" s="81"/>
      <c r="EO336" s="81"/>
      <c r="EP336" s="81"/>
      <c r="EQ336" s="81"/>
      <c r="ER336" s="81"/>
      <c r="ES336" s="81"/>
      <c r="ET336" s="81"/>
      <c r="EU336" s="82"/>
      <c r="EV336" s="98"/>
      <c r="EW336" s="99"/>
      <c r="EX336" s="99"/>
      <c r="EY336" s="99"/>
      <c r="EZ336" s="99"/>
      <c r="FA336" s="99"/>
      <c r="FB336" s="99"/>
      <c r="FC336" s="99"/>
      <c r="FD336" s="99"/>
      <c r="FE336" s="99"/>
      <c r="FF336" s="99"/>
      <c r="FG336" s="99"/>
      <c r="FH336" s="100"/>
    </row>
    <row r="337" spans="1:164" ht="12">
      <c r="A337" s="91" t="s">
        <v>164</v>
      </c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3"/>
      <c r="BX337" s="94" t="s">
        <v>291</v>
      </c>
      <c r="BY337" s="95"/>
      <c r="BZ337" s="95"/>
      <c r="CA337" s="95"/>
      <c r="CB337" s="95"/>
      <c r="CC337" s="95"/>
      <c r="CD337" s="95"/>
      <c r="CE337" s="96"/>
      <c r="CF337" s="97" t="s">
        <v>165</v>
      </c>
      <c r="CG337" s="95"/>
      <c r="CH337" s="95"/>
      <c r="CI337" s="95"/>
      <c r="CJ337" s="95"/>
      <c r="CK337" s="95"/>
      <c r="CL337" s="95"/>
      <c r="CM337" s="95"/>
      <c r="CN337" s="95"/>
      <c r="CO337" s="95"/>
      <c r="CP337" s="95"/>
      <c r="CQ337" s="95"/>
      <c r="CR337" s="96"/>
      <c r="CS337" s="61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16"/>
      <c r="DI337" s="80"/>
      <c r="DJ337" s="81"/>
      <c r="DK337" s="81"/>
      <c r="DL337" s="81"/>
      <c r="DM337" s="81"/>
      <c r="DN337" s="81"/>
      <c r="DO337" s="81"/>
      <c r="DP337" s="81"/>
      <c r="DQ337" s="81"/>
      <c r="DR337" s="81"/>
      <c r="DS337" s="81"/>
      <c r="DT337" s="81"/>
      <c r="DU337" s="82"/>
      <c r="DV337" s="80"/>
      <c r="DW337" s="81"/>
      <c r="DX337" s="81"/>
      <c r="DY337" s="81"/>
      <c r="DZ337" s="81"/>
      <c r="EA337" s="81"/>
      <c r="EB337" s="81"/>
      <c r="EC337" s="81"/>
      <c r="ED337" s="81"/>
      <c r="EE337" s="81"/>
      <c r="EF337" s="81"/>
      <c r="EG337" s="81"/>
      <c r="EH337" s="82"/>
      <c r="EI337" s="80"/>
      <c r="EJ337" s="81"/>
      <c r="EK337" s="81"/>
      <c r="EL337" s="81"/>
      <c r="EM337" s="81"/>
      <c r="EN337" s="81"/>
      <c r="EO337" s="81"/>
      <c r="EP337" s="81"/>
      <c r="EQ337" s="81"/>
      <c r="ER337" s="81"/>
      <c r="ES337" s="81"/>
      <c r="ET337" s="81"/>
      <c r="EU337" s="82"/>
      <c r="EV337" s="50" t="s">
        <v>34</v>
      </c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2"/>
    </row>
    <row r="338" spans="1:164" ht="12">
      <c r="A338" s="87" t="s">
        <v>166</v>
      </c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9"/>
      <c r="BX338" s="90" t="s">
        <v>292</v>
      </c>
      <c r="BY338" s="78"/>
      <c r="BZ338" s="78"/>
      <c r="CA338" s="78"/>
      <c r="CB338" s="78"/>
      <c r="CC338" s="78"/>
      <c r="CD338" s="78"/>
      <c r="CE338" s="79"/>
      <c r="CF338" s="77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9"/>
      <c r="CS338" s="61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16"/>
      <c r="DI338" s="80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2"/>
      <c r="DV338" s="80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2"/>
      <c r="EI338" s="80"/>
      <c r="EJ338" s="81"/>
      <c r="EK338" s="81"/>
      <c r="EL338" s="81"/>
      <c r="EM338" s="81"/>
      <c r="EN338" s="81"/>
      <c r="EO338" s="81"/>
      <c r="EP338" s="81"/>
      <c r="EQ338" s="81"/>
      <c r="ER338" s="81"/>
      <c r="ES338" s="81"/>
      <c r="ET338" s="81"/>
      <c r="EU338" s="82"/>
      <c r="EV338" s="50" t="s">
        <v>34</v>
      </c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2"/>
    </row>
    <row r="339" spans="1:164" ht="12">
      <c r="A339" s="87" t="s">
        <v>167</v>
      </c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9"/>
      <c r="BX339" s="90" t="s">
        <v>293</v>
      </c>
      <c r="BY339" s="78"/>
      <c r="BZ339" s="78"/>
      <c r="CA339" s="78"/>
      <c r="CB339" s="78"/>
      <c r="CC339" s="78"/>
      <c r="CD339" s="78"/>
      <c r="CE339" s="79"/>
      <c r="CF339" s="77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9"/>
      <c r="CS339" s="61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16"/>
      <c r="DI339" s="80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2"/>
      <c r="DV339" s="80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2"/>
      <c r="EI339" s="80"/>
      <c r="EJ339" s="81"/>
      <c r="EK339" s="81"/>
      <c r="EL339" s="81"/>
      <c r="EM339" s="81"/>
      <c r="EN339" s="81"/>
      <c r="EO339" s="81"/>
      <c r="EP339" s="81"/>
      <c r="EQ339" s="81"/>
      <c r="ER339" s="81"/>
      <c r="ES339" s="81"/>
      <c r="ET339" s="81"/>
      <c r="EU339" s="82"/>
      <c r="EV339" s="50" t="s">
        <v>34</v>
      </c>
      <c r="EW339" s="51"/>
      <c r="EX339" s="51"/>
      <c r="EY339" s="51"/>
      <c r="EZ339" s="51"/>
      <c r="FA339" s="51"/>
      <c r="FB339" s="51"/>
      <c r="FC339" s="51"/>
      <c r="FD339" s="51"/>
      <c r="FE339" s="51"/>
      <c r="FF339" s="51"/>
      <c r="FG339" s="51"/>
      <c r="FH339" s="52"/>
    </row>
    <row r="340" spans="1:164" ht="12">
      <c r="A340" s="87" t="s">
        <v>168</v>
      </c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9"/>
      <c r="BX340" s="90" t="s">
        <v>294</v>
      </c>
      <c r="BY340" s="78"/>
      <c r="BZ340" s="78"/>
      <c r="CA340" s="78"/>
      <c r="CB340" s="78"/>
      <c r="CC340" s="78"/>
      <c r="CD340" s="78"/>
      <c r="CE340" s="79"/>
      <c r="CF340" s="77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9"/>
      <c r="CS340" s="61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16"/>
      <c r="DI340" s="80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2"/>
      <c r="DV340" s="80"/>
      <c r="DW340" s="81"/>
      <c r="DX340" s="81"/>
      <c r="DY340" s="81"/>
      <c r="DZ340" s="81"/>
      <c r="EA340" s="81"/>
      <c r="EB340" s="81"/>
      <c r="EC340" s="81"/>
      <c r="ED340" s="81"/>
      <c r="EE340" s="81"/>
      <c r="EF340" s="81"/>
      <c r="EG340" s="81"/>
      <c r="EH340" s="82"/>
      <c r="EI340" s="80"/>
      <c r="EJ340" s="81"/>
      <c r="EK340" s="81"/>
      <c r="EL340" s="81"/>
      <c r="EM340" s="81"/>
      <c r="EN340" s="81"/>
      <c r="EO340" s="81"/>
      <c r="EP340" s="81"/>
      <c r="EQ340" s="81"/>
      <c r="ER340" s="81"/>
      <c r="ES340" s="81"/>
      <c r="ET340" s="81"/>
      <c r="EU340" s="82"/>
      <c r="EV340" s="50" t="s">
        <v>34</v>
      </c>
      <c r="EW340" s="51"/>
      <c r="EX340" s="51"/>
      <c r="EY340" s="51"/>
      <c r="EZ340" s="51"/>
      <c r="FA340" s="51"/>
      <c r="FB340" s="51"/>
      <c r="FC340" s="51"/>
      <c r="FD340" s="51"/>
      <c r="FE340" s="51"/>
      <c r="FF340" s="51"/>
      <c r="FG340" s="51"/>
      <c r="FH340" s="52"/>
    </row>
    <row r="341" spans="1:164" ht="12">
      <c r="A341" s="91" t="s">
        <v>169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3"/>
      <c r="BX341" s="94" t="s">
        <v>295</v>
      </c>
      <c r="BY341" s="95"/>
      <c r="BZ341" s="95"/>
      <c r="CA341" s="95"/>
      <c r="CB341" s="95"/>
      <c r="CC341" s="95"/>
      <c r="CD341" s="95"/>
      <c r="CE341" s="96"/>
      <c r="CF341" s="97" t="s">
        <v>34</v>
      </c>
      <c r="CG341" s="95"/>
      <c r="CH341" s="95"/>
      <c r="CI341" s="95"/>
      <c r="CJ341" s="95"/>
      <c r="CK341" s="95"/>
      <c r="CL341" s="95"/>
      <c r="CM341" s="95"/>
      <c r="CN341" s="95"/>
      <c r="CO341" s="95"/>
      <c r="CP341" s="95"/>
      <c r="CQ341" s="95"/>
      <c r="CR341" s="96"/>
      <c r="CS341" s="61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16"/>
      <c r="DI341" s="80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2"/>
      <c r="DV341" s="80"/>
      <c r="DW341" s="81"/>
      <c r="DX341" s="81"/>
      <c r="DY341" s="81"/>
      <c r="DZ341" s="81"/>
      <c r="EA341" s="81"/>
      <c r="EB341" s="81"/>
      <c r="EC341" s="81"/>
      <c r="ED341" s="81"/>
      <c r="EE341" s="81"/>
      <c r="EF341" s="81"/>
      <c r="EG341" s="81"/>
      <c r="EH341" s="82"/>
      <c r="EI341" s="80"/>
      <c r="EJ341" s="81"/>
      <c r="EK341" s="81"/>
      <c r="EL341" s="81"/>
      <c r="EM341" s="81"/>
      <c r="EN341" s="81"/>
      <c r="EO341" s="81"/>
      <c r="EP341" s="81"/>
      <c r="EQ341" s="81"/>
      <c r="ER341" s="81"/>
      <c r="ES341" s="81"/>
      <c r="ET341" s="81"/>
      <c r="EU341" s="82"/>
      <c r="EV341" s="50" t="s">
        <v>34</v>
      </c>
      <c r="EW341" s="51"/>
      <c r="EX341" s="51"/>
      <c r="EY341" s="51"/>
      <c r="EZ341" s="51"/>
      <c r="FA341" s="51"/>
      <c r="FB341" s="51"/>
      <c r="FC341" s="51"/>
      <c r="FD341" s="51"/>
      <c r="FE341" s="51"/>
      <c r="FF341" s="51"/>
      <c r="FG341" s="51"/>
      <c r="FH341" s="52"/>
    </row>
    <row r="342" spans="1:164" ht="28.5" customHeight="1">
      <c r="A342" s="87" t="s">
        <v>170</v>
      </c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9"/>
      <c r="BX342" s="90" t="s">
        <v>296</v>
      </c>
      <c r="BY342" s="78"/>
      <c r="BZ342" s="78"/>
      <c r="CA342" s="78"/>
      <c r="CB342" s="78"/>
      <c r="CC342" s="78"/>
      <c r="CD342" s="78"/>
      <c r="CE342" s="79"/>
      <c r="CF342" s="77" t="s">
        <v>171</v>
      </c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9"/>
      <c r="CS342" s="61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16"/>
      <c r="DI342" s="80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2"/>
      <c r="DV342" s="80"/>
      <c r="DW342" s="81"/>
      <c r="DX342" s="81"/>
      <c r="DY342" s="81"/>
      <c r="DZ342" s="81"/>
      <c r="EA342" s="81"/>
      <c r="EB342" s="81"/>
      <c r="EC342" s="81"/>
      <c r="ED342" s="81"/>
      <c r="EE342" s="81"/>
      <c r="EF342" s="81"/>
      <c r="EG342" s="81"/>
      <c r="EH342" s="82"/>
      <c r="EI342" s="80"/>
      <c r="EJ342" s="81"/>
      <c r="EK342" s="81"/>
      <c r="EL342" s="81"/>
      <c r="EM342" s="81"/>
      <c r="EN342" s="81"/>
      <c r="EO342" s="81"/>
      <c r="EP342" s="81"/>
      <c r="EQ342" s="81"/>
      <c r="ER342" s="81"/>
      <c r="ES342" s="81"/>
      <c r="ET342" s="81"/>
      <c r="EU342" s="82"/>
      <c r="EV342" s="50" t="s">
        <v>34</v>
      </c>
      <c r="EW342" s="51"/>
      <c r="EX342" s="51"/>
      <c r="EY342" s="51"/>
      <c r="EZ342" s="51"/>
      <c r="FA342" s="51"/>
      <c r="FB342" s="51"/>
      <c r="FC342" s="51"/>
      <c r="FD342" s="51"/>
      <c r="FE342" s="51"/>
      <c r="FF342" s="51"/>
      <c r="FG342" s="51"/>
      <c r="FH342" s="52"/>
    </row>
    <row r="343" ht="28.5" customHeight="1"/>
  </sheetData>
  <sheetProtection/>
  <mergeCells count="2576">
    <mergeCell ref="DI42:DU42"/>
    <mergeCell ref="DV42:EH42"/>
    <mergeCell ref="EI42:EU42"/>
    <mergeCell ref="EV42:FH42"/>
    <mergeCell ref="A42:BW42"/>
    <mergeCell ref="BX42:CE42"/>
    <mergeCell ref="CF42:CR42"/>
    <mergeCell ref="CS42:DF42"/>
    <mergeCell ref="DH37:DH38"/>
    <mergeCell ref="DH40:DH41"/>
    <mergeCell ref="DP5:DY5"/>
    <mergeCell ref="A9:DS9"/>
    <mergeCell ref="DT9:DV9"/>
    <mergeCell ref="AC13:EK13"/>
    <mergeCell ref="A14:AA14"/>
    <mergeCell ref="A17:Z17"/>
    <mergeCell ref="AC17:DS17"/>
    <mergeCell ref="BG12:BJ12"/>
    <mergeCell ref="BI10:CD10"/>
    <mergeCell ref="AY10:BE10"/>
    <mergeCell ref="A101:BW101"/>
    <mergeCell ref="BX102:CE102"/>
    <mergeCell ref="A107:BW107"/>
    <mergeCell ref="A108:BV108"/>
    <mergeCell ref="A100:BW100"/>
    <mergeCell ref="A102:BW102"/>
    <mergeCell ref="A105:BV105"/>
    <mergeCell ref="BX105:CE105"/>
    <mergeCell ref="BX107:CE107"/>
    <mergeCell ref="DI103:DU103"/>
    <mergeCell ref="CF105:CR105"/>
    <mergeCell ref="BX100:CE100"/>
    <mergeCell ref="BX101:CE101"/>
    <mergeCell ref="CF101:CR101"/>
    <mergeCell ref="CF102:CR102"/>
    <mergeCell ref="CS106:DF106"/>
    <mergeCell ref="CS107:DC107"/>
    <mergeCell ref="DI104:DU104"/>
    <mergeCell ref="EI80:EU80"/>
    <mergeCell ref="EV80:FH80"/>
    <mergeCell ref="CS103:DF103"/>
    <mergeCell ref="CF100:CR100"/>
    <mergeCell ref="DI100:DU100"/>
    <mergeCell ref="EV102:FH102"/>
    <mergeCell ref="CS100:DF100"/>
    <mergeCell ref="DI101:DU101"/>
    <mergeCell ref="DV101:EH101"/>
    <mergeCell ref="DI99:DU99"/>
    <mergeCell ref="DV108:EH108"/>
    <mergeCell ref="EI108:EU108"/>
    <mergeCell ref="DI105:DU105"/>
    <mergeCell ref="DI106:DU106"/>
    <mergeCell ref="A80:BW80"/>
    <mergeCell ref="BX80:CE80"/>
    <mergeCell ref="CF80:CR80"/>
    <mergeCell ref="CS80:DC80"/>
    <mergeCell ref="DI80:DU80"/>
    <mergeCell ref="DV80:EH80"/>
    <mergeCell ref="DV106:EH106"/>
    <mergeCell ref="EI106:EU106"/>
    <mergeCell ref="EV107:FH107"/>
    <mergeCell ref="EI107:EU107"/>
    <mergeCell ref="CS222:DF222"/>
    <mergeCell ref="DI222:DU222"/>
    <mergeCell ref="DV222:EH222"/>
    <mergeCell ref="EI222:EU222"/>
    <mergeCell ref="EV222:FH222"/>
    <mergeCell ref="DI108:DU108"/>
    <mergeCell ref="CS108:DF108"/>
    <mergeCell ref="A103:BW103"/>
    <mergeCell ref="BX103:CE103"/>
    <mergeCell ref="CF103:CR103"/>
    <mergeCell ref="CF106:CR106"/>
    <mergeCell ref="CF107:CR107"/>
    <mergeCell ref="CF108:CR108"/>
    <mergeCell ref="BX106:CE106"/>
    <mergeCell ref="CS105:DF105"/>
    <mergeCell ref="A106:BW106"/>
    <mergeCell ref="EI119:EU119"/>
    <mergeCell ref="EV119:FH119"/>
    <mergeCell ref="DI120:DU120"/>
    <mergeCell ref="DV102:EH102"/>
    <mergeCell ref="EI103:EU103"/>
    <mergeCell ref="DV105:EH105"/>
    <mergeCell ref="EI105:EU105"/>
    <mergeCell ref="DI107:DU107"/>
    <mergeCell ref="DV107:EH107"/>
    <mergeCell ref="EV105:FH105"/>
    <mergeCell ref="DI119:DU119"/>
    <mergeCell ref="A119:BW119"/>
    <mergeCell ref="BX119:CE119"/>
    <mergeCell ref="CF119:CR119"/>
    <mergeCell ref="CS119:DF119"/>
    <mergeCell ref="DV119:EH119"/>
    <mergeCell ref="EV118:FH118"/>
    <mergeCell ref="EI117:EU117"/>
    <mergeCell ref="EV117:FH117"/>
    <mergeCell ref="EI116:EU116"/>
    <mergeCell ref="EV116:FH116"/>
    <mergeCell ref="EV115:FH115"/>
    <mergeCell ref="A116:BW116"/>
    <mergeCell ref="BX116:CE116"/>
    <mergeCell ref="EI102:EU102"/>
    <mergeCell ref="DV103:EH103"/>
    <mergeCell ref="DV118:EH118"/>
    <mergeCell ref="EI118:EU118"/>
    <mergeCell ref="A118:BW118"/>
    <mergeCell ref="BX118:CE118"/>
    <mergeCell ref="CF118:CR118"/>
    <mergeCell ref="CS118:DG118"/>
    <mergeCell ref="DI118:DU118"/>
    <mergeCell ref="DI117:DU117"/>
    <mergeCell ref="DV117:EH117"/>
    <mergeCell ref="A117:BW117"/>
    <mergeCell ref="BX117:CE117"/>
    <mergeCell ref="CF117:CR117"/>
    <mergeCell ref="CS117:DG117"/>
    <mergeCell ref="CF116:CR116"/>
    <mergeCell ref="CS116:DG116"/>
    <mergeCell ref="DV116:EH116"/>
    <mergeCell ref="DI115:DU115"/>
    <mergeCell ref="DV115:EH115"/>
    <mergeCell ref="EI115:EU115"/>
    <mergeCell ref="DI116:DU116"/>
    <mergeCell ref="A115:BW115"/>
    <mergeCell ref="BX115:CE115"/>
    <mergeCell ref="CF115:CR115"/>
    <mergeCell ref="CS115:DG115"/>
    <mergeCell ref="DI114:DU114"/>
    <mergeCell ref="DV114:EH114"/>
    <mergeCell ref="EI114:EU114"/>
    <mergeCell ref="EV114:FH114"/>
    <mergeCell ref="A114:BW114"/>
    <mergeCell ref="BX114:CE114"/>
    <mergeCell ref="CF114:CR114"/>
    <mergeCell ref="CS114:DG114"/>
    <mergeCell ref="DI113:DU113"/>
    <mergeCell ref="DV113:EH113"/>
    <mergeCell ref="EI113:EU113"/>
    <mergeCell ref="EV113:FH113"/>
    <mergeCell ref="A113:BW113"/>
    <mergeCell ref="BX113:CE113"/>
    <mergeCell ref="CF113:CR113"/>
    <mergeCell ref="CS113:DG113"/>
    <mergeCell ref="DI112:DU112"/>
    <mergeCell ref="DV112:EH112"/>
    <mergeCell ref="EI112:EU112"/>
    <mergeCell ref="EV112:FH112"/>
    <mergeCell ref="A112:BW112"/>
    <mergeCell ref="BX112:CE112"/>
    <mergeCell ref="CF112:CR112"/>
    <mergeCell ref="CS112:DG112"/>
    <mergeCell ref="DI111:DU111"/>
    <mergeCell ref="DV111:EH111"/>
    <mergeCell ref="EI111:EU111"/>
    <mergeCell ref="EV111:FH111"/>
    <mergeCell ref="A111:BW111"/>
    <mergeCell ref="BX111:CE111"/>
    <mergeCell ref="CF111:CR111"/>
    <mergeCell ref="CS111:DG111"/>
    <mergeCell ref="DI110:DU110"/>
    <mergeCell ref="DV110:EH110"/>
    <mergeCell ref="EI110:EU110"/>
    <mergeCell ref="EV110:FH110"/>
    <mergeCell ref="A110:BW110"/>
    <mergeCell ref="BX110:CE110"/>
    <mergeCell ref="CF110:CR110"/>
    <mergeCell ref="CS110:DG110"/>
    <mergeCell ref="DI109:DU109"/>
    <mergeCell ref="DV109:EH109"/>
    <mergeCell ref="EI109:EU109"/>
    <mergeCell ref="EV109:FH109"/>
    <mergeCell ref="A109:BW109"/>
    <mergeCell ref="BX109:CE109"/>
    <mergeCell ref="CF109:CR109"/>
    <mergeCell ref="CS109:DG109"/>
    <mergeCell ref="A95:BW95"/>
    <mergeCell ref="A104:BW104"/>
    <mergeCell ref="CS104:DG104"/>
    <mergeCell ref="CS95:DG95"/>
    <mergeCell ref="CS96:DG96"/>
    <mergeCell ref="CS97:DG97"/>
    <mergeCell ref="CS101:DF101"/>
    <mergeCell ref="CS102:DF102"/>
    <mergeCell ref="BX97:CE97"/>
    <mergeCell ref="BX96:CE96"/>
    <mergeCell ref="DI102:DU102"/>
    <mergeCell ref="A96:BW96"/>
    <mergeCell ref="A97:BW97"/>
    <mergeCell ref="A98:BW98"/>
    <mergeCell ref="A99:BW99"/>
    <mergeCell ref="DI96:DU96"/>
    <mergeCell ref="BX98:CE98"/>
    <mergeCell ref="BX99:CE99"/>
    <mergeCell ref="EI94:EU94"/>
    <mergeCell ref="EV94:FH94"/>
    <mergeCell ref="A94:BW94"/>
    <mergeCell ref="BX94:CE94"/>
    <mergeCell ref="CF94:CR94"/>
    <mergeCell ref="CS94:DG94"/>
    <mergeCell ref="DI94:DU94"/>
    <mergeCell ref="DV94:EH94"/>
    <mergeCell ref="DI93:DU93"/>
    <mergeCell ref="DV93:EH93"/>
    <mergeCell ref="EI93:EU93"/>
    <mergeCell ref="EV93:FH93"/>
    <mergeCell ref="A93:BW93"/>
    <mergeCell ref="BX93:CE93"/>
    <mergeCell ref="CF93:CR93"/>
    <mergeCell ref="CS93:DG93"/>
    <mergeCell ref="DI92:DU92"/>
    <mergeCell ref="DV92:EH92"/>
    <mergeCell ref="EI92:EU92"/>
    <mergeCell ref="EV92:FH92"/>
    <mergeCell ref="A92:BW92"/>
    <mergeCell ref="BX92:CE92"/>
    <mergeCell ref="CF92:CR92"/>
    <mergeCell ref="CS92:DG92"/>
    <mergeCell ref="DI91:DU91"/>
    <mergeCell ref="DV91:EH91"/>
    <mergeCell ref="EI91:EU91"/>
    <mergeCell ref="EV91:FH91"/>
    <mergeCell ref="A91:BW91"/>
    <mergeCell ref="BX91:CE91"/>
    <mergeCell ref="CF91:CR91"/>
    <mergeCell ref="CS91:DG91"/>
    <mergeCell ref="DI90:DU90"/>
    <mergeCell ref="DV90:EH90"/>
    <mergeCell ref="EI90:EU90"/>
    <mergeCell ref="EV90:FH90"/>
    <mergeCell ref="A90:BW90"/>
    <mergeCell ref="BX90:CE90"/>
    <mergeCell ref="CF90:CR90"/>
    <mergeCell ref="CS90:DG90"/>
    <mergeCell ref="DI89:DU89"/>
    <mergeCell ref="DV89:EH89"/>
    <mergeCell ref="EI89:EU89"/>
    <mergeCell ref="EV89:FH89"/>
    <mergeCell ref="A89:BW89"/>
    <mergeCell ref="BX89:CE89"/>
    <mergeCell ref="CF89:CR89"/>
    <mergeCell ref="CS89:DG89"/>
    <mergeCell ref="DI88:DU88"/>
    <mergeCell ref="DV88:EH88"/>
    <mergeCell ref="EI88:EU88"/>
    <mergeCell ref="EV88:FH88"/>
    <mergeCell ref="A88:BW88"/>
    <mergeCell ref="BX88:CE88"/>
    <mergeCell ref="CF88:CR88"/>
    <mergeCell ref="CS88:DG88"/>
    <mergeCell ref="DI84:DU84"/>
    <mergeCell ref="DV84:EH84"/>
    <mergeCell ref="EI84:EU84"/>
    <mergeCell ref="EV84:FH84"/>
    <mergeCell ref="A84:BW84"/>
    <mergeCell ref="BX84:CE84"/>
    <mergeCell ref="CF84:CR84"/>
    <mergeCell ref="CS84:DG84"/>
    <mergeCell ref="DI83:DU83"/>
    <mergeCell ref="DV83:EH83"/>
    <mergeCell ref="EI83:EU83"/>
    <mergeCell ref="EV83:FH83"/>
    <mergeCell ref="A83:BW83"/>
    <mergeCell ref="BX83:CE83"/>
    <mergeCell ref="CF83:CR83"/>
    <mergeCell ref="CS83:DG83"/>
    <mergeCell ref="DI82:DU82"/>
    <mergeCell ref="DV82:EH82"/>
    <mergeCell ref="EI82:EU82"/>
    <mergeCell ref="EV82:FH82"/>
    <mergeCell ref="A82:BW82"/>
    <mergeCell ref="BX82:CE82"/>
    <mergeCell ref="CF82:CR82"/>
    <mergeCell ref="CS82:DG82"/>
    <mergeCell ref="DI81:DU81"/>
    <mergeCell ref="DV81:EH81"/>
    <mergeCell ref="EI81:EU81"/>
    <mergeCell ref="EV81:FH81"/>
    <mergeCell ref="A81:BW81"/>
    <mergeCell ref="BX81:CE81"/>
    <mergeCell ref="CF81:CR81"/>
    <mergeCell ref="CS81:DG81"/>
    <mergeCell ref="DI79:DU79"/>
    <mergeCell ref="DV79:EH79"/>
    <mergeCell ref="EI79:EU79"/>
    <mergeCell ref="EV79:FH79"/>
    <mergeCell ref="A79:BW79"/>
    <mergeCell ref="BX79:CE79"/>
    <mergeCell ref="CF79:CR79"/>
    <mergeCell ref="CS79:DG79"/>
    <mergeCell ref="DI78:DU78"/>
    <mergeCell ref="DV78:EH78"/>
    <mergeCell ref="EI78:EU78"/>
    <mergeCell ref="EV78:FH78"/>
    <mergeCell ref="A78:BW78"/>
    <mergeCell ref="BX78:CE78"/>
    <mergeCell ref="CF78:CR78"/>
    <mergeCell ref="CS78:DG78"/>
    <mergeCell ref="DI77:DU77"/>
    <mergeCell ref="DV77:EH77"/>
    <mergeCell ref="EI77:EU77"/>
    <mergeCell ref="EV77:FH77"/>
    <mergeCell ref="A77:BW77"/>
    <mergeCell ref="BX77:CE77"/>
    <mergeCell ref="CF77:CR77"/>
    <mergeCell ref="CS77:DG77"/>
    <mergeCell ref="DI76:DU76"/>
    <mergeCell ref="DV76:EH76"/>
    <mergeCell ref="EI76:EU76"/>
    <mergeCell ref="EV76:FH76"/>
    <mergeCell ref="A76:BW76"/>
    <mergeCell ref="BX76:CE76"/>
    <mergeCell ref="CF76:CR76"/>
    <mergeCell ref="CS76:DG76"/>
    <mergeCell ref="DI75:DU75"/>
    <mergeCell ref="DV75:EH75"/>
    <mergeCell ref="EI75:EU75"/>
    <mergeCell ref="EV75:FH75"/>
    <mergeCell ref="A75:BW75"/>
    <mergeCell ref="BX75:CE75"/>
    <mergeCell ref="CF75:CR75"/>
    <mergeCell ref="CS75:DG75"/>
    <mergeCell ref="DI74:DU74"/>
    <mergeCell ref="DV74:EH74"/>
    <mergeCell ref="EI74:EU74"/>
    <mergeCell ref="EV74:FH74"/>
    <mergeCell ref="A74:BW74"/>
    <mergeCell ref="BX74:CE74"/>
    <mergeCell ref="CF74:CR74"/>
    <mergeCell ref="CS74:DG74"/>
    <mergeCell ref="DI73:DU73"/>
    <mergeCell ref="DV73:EH73"/>
    <mergeCell ref="EI73:EU73"/>
    <mergeCell ref="EV73:FH73"/>
    <mergeCell ref="A73:BW73"/>
    <mergeCell ref="BX73:CE73"/>
    <mergeCell ref="CF73:CR73"/>
    <mergeCell ref="CS73:DG73"/>
    <mergeCell ref="DI72:DU72"/>
    <mergeCell ref="DV72:EH72"/>
    <mergeCell ref="EI72:EU72"/>
    <mergeCell ref="EV72:FH72"/>
    <mergeCell ref="A72:BW72"/>
    <mergeCell ref="BX72:CE72"/>
    <mergeCell ref="CF72:CR72"/>
    <mergeCell ref="CS72:DG72"/>
    <mergeCell ref="DV71:EH71"/>
    <mergeCell ref="EI71:EU71"/>
    <mergeCell ref="EV71:FH71"/>
    <mergeCell ref="A71:BW71"/>
    <mergeCell ref="BX71:CE71"/>
    <mergeCell ref="CF71:CR71"/>
    <mergeCell ref="CS71:DG71"/>
    <mergeCell ref="EI70:EU70"/>
    <mergeCell ref="EV70:FH70"/>
    <mergeCell ref="A70:BW70"/>
    <mergeCell ref="BX70:CE70"/>
    <mergeCell ref="CF70:CR70"/>
    <mergeCell ref="CS70:DG70"/>
    <mergeCell ref="EI69:EU69"/>
    <mergeCell ref="EV69:FH69"/>
    <mergeCell ref="A69:BW69"/>
    <mergeCell ref="BX69:CE69"/>
    <mergeCell ref="CF69:CR69"/>
    <mergeCell ref="CS69:DG69"/>
    <mergeCell ref="BX85:CE85"/>
    <mergeCell ref="CF85:CR85"/>
    <mergeCell ref="CS85:DF85"/>
    <mergeCell ref="DI85:DU85"/>
    <mergeCell ref="DV85:EH85"/>
    <mergeCell ref="DI69:DU69"/>
    <mergeCell ref="DV69:EH69"/>
    <mergeCell ref="DI70:DU70"/>
    <mergeCell ref="DV70:EH70"/>
    <mergeCell ref="DI71:DU71"/>
    <mergeCell ref="DI68:DU68"/>
    <mergeCell ref="DV68:EH68"/>
    <mergeCell ref="EI68:EU68"/>
    <mergeCell ref="EV68:FH68"/>
    <mergeCell ref="A68:BW68"/>
    <mergeCell ref="BX68:CE68"/>
    <mergeCell ref="CF68:CR68"/>
    <mergeCell ref="CS68:DG68"/>
    <mergeCell ref="DI67:DU67"/>
    <mergeCell ref="DV67:EH67"/>
    <mergeCell ref="EI67:EU67"/>
    <mergeCell ref="EV67:FH67"/>
    <mergeCell ref="A67:BW67"/>
    <mergeCell ref="BX67:CE67"/>
    <mergeCell ref="CF67:CR67"/>
    <mergeCell ref="CS67:DG67"/>
    <mergeCell ref="DI65:DU65"/>
    <mergeCell ref="DV65:EH65"/>
    <mergeCell ref="EI65:EU65"/>
    <mergeCell ref="EV65:FH65"/>
    <mergeCell ref="A65:BW65"/>
    <mergeCell ref="BX65:CE65"/>
    <mergeCell ref="CF65:CR65"/>
    <mergeCell ref="CS65:DG65"/>
    <mergeCell ref="DI64:DU64"/>
    <mergeCell ref="DV64:EH64"/>
    <mergeCell ref="EI64:EU64"/>
    <mergeCell ref="EV64:FH64"/>
    <mergeCell ref="A64:BW64"/>
    <mergeCell ref="BX64:CE64"/>
    <mergeCell ref="CF64:CR64"/>
    <mergeCell ref="CS64:DG64"/>
    <mergeCell ref="DI63:DU63"/>
    <mergeCell ref="DV63:EH63"/>
    <mergeCell ref="EI63:EU63"/>
    <mergeCell ref="EV63:FH63"/>
    <mergeCell ref="A63:BW63"/>
    <mergeCell ref="BX63:CE63"/>
    <mergeCell ref="CF63:CR63"/>
    <mergeCell ref="CS63:DG63"/>
    <mergeCell ref="DI62:DU62"/>
    <mergeCell ref="DV62:EH62"/>
    <mergeCell ref="EI62:EU62"/>
    <mergeCell ref="EV62:FH62"/>
    <mergeCell ref="A62:BW62"/>
    <mergeCell ref="BX62:CE62"/>
    <mergeCell ref="CF62:CR62"/>
    <mergeCell ref="CS62:DG62"/>
    <mergeCell ref="DI61:DU61"/>
    <mergeCell ref="DV61:EH61"/>
    <mergeCell ref="EI61:EU61"/>
    <mergeCell ref="EV61:FH61"/>
    <mergeCell ref="A61:BW61"/>
    <mergeCell ref="BX61:CE61"/>
    <mergeCell ref="CF61:CR61"/>
    <mergeCell ref="CS61:DG61"/>
    <mergeCell ref="DI60:DU60"/>
    <mergeCell ref="DV60:EH60"/>
    <mergeCell ref="EI60:EU60"/>
    <mergeCell ref="EV60:FH60"/>
    <mergeCell ref="A60:BW60"/>
    <mergeCell ref="BX60:CE60"/>
    <mergeCell ref="CF60:CR60"/>
    <mergeCell ref="CS60:DG60"/>
    <mergeCell ref="DI59:DU59"/>
    <mergeCell ref="DV59:EH59"/>
    <mergeCell ref="EI59:EU59"/>
    <mergeCell ref="EV59:FH59"/>
    <mergeCell ref="A59:BW59"/>
    <mergeCell ref="BX59:CE59"/>
    <mergeCell ref="CF59:CR59"/>
    <mergeCell ref="CS59:DG59"/>
    <mergeCell ref="EI57:EU57"/>
    <mergeCell ref="EV57:FH57"/>
    <mergeCell ref="CS58:DG58"/>
    <mergeCell ref="DI58:DU58"/>
    <mergeCell ref="DV58:EH58"/>
    <mergeCell ref="EI58:EU58"/>
    <mergeCell ref="EV58:FH58"/>
    <mergeCell ref="CS57:DG57"/>
    <mergeCell ref="DI57:DU57"/>
    <mergeCell ref="DV57:EH57"/>
    <mergeCell ref="A57:BW57"/>
    <mergeCell ref="A58:BW58"/>
    <mergeCell ref="BX57:CE57"/>
    <mergeCell ref="CF57:CR57"/>
    <mergeCell ref="BX58:CE58"/>
    <mergeCell ref="CF58:CR58"/>
    <mergeCell ref="EV54:FH54"/>
    <mergeCell ref="A55:BW55"/>
    <mergeCell ref="BX55:CE55"/>
    <mergeCell ref="CF55:CR55"/>
    <mergeCell ref="CS55:DG55"/>
    <mergeCell ref="DI55:DU55"/>
    <mergeCell ref="DV55:EH55"/>
    <mergeCell ref="EI55:EU55"/>
    <mergeCell ref="EV55:FH55"/>
    <mergeCell ref="A54:BW54"/>
    <mergeCell ref="DI53:DU53"/>
    <mergeCell ref="DV53:EH53"/>
    <mergeCell ref="EI53:EU53"/>
    <mergeCell ref="EV53:FH53"/>
    <mergeCell ref="A53:BW53"/>
    <mergeCell ref="BX53:CE53"/>
    <mergeCell ref="CF53:CR53"/>
    <mergeCell ref="CS53:DG53"/>
    <mergeCell ref="DI52:DU52"/>
    <mergeCell ref="DV52:EH52"/>
    <mergeCell ref="EI52:EU52"/>
    <mergeCell ref="EV52:FH52"/>
    <mergeCell ref="A52:BW52"/>
    <mergeCell ref="BX52:CE52"/>
    <mergeCell ref="CF52:CR52"/>
    <mergeCell ref="CS52:DG52"/>
    <mergeCell ref="DI51:DU51"/>
    <mergeCell ref="DV51:EH51"/>
    <mergeCell ref="EI51:EU51"/>
    <mergeCell ref="EV51:FH51"/>
    <mergeCell ref="A51:BW51"/>
    <mergeCell ref="BX51:CE51"/>
    <mergeCell ref="CF51:CR51"/>
    <mergeCell ref="CS51:DG51"/>
    <mergeCell ref="DI49:DU50"/>
    <mergeCell ref="DV49:EH50"/>
    <mergeCell ref="EI49:EU50"/>
    <mergeCell ref="EV49:FH50"/>
    <mergeCell ref="A49:BW49"/>
    <mergeCell ref="BX49:CE50"/>
    <mergeCell ref="CF49:CR50"/>
    <mergeCell ref="CS49:DG50"/>
    <mergeCell ref="A50:BW50"/>
    <mergeCell ref="DH49:DH50"/>
    <mergeCell ref="DI48:DU48"/>
    <mergeCell ref="DV48:EH48"/>
    <mergeCell ref="EI48:EU48"/>
    <mergeCell ref="EV48:FH48"/>
    <mergeCell ref="A48:BW48"/>
    <mergeCell ref="BX48:CE48"/>
    <mergeCell ref="CF48:CR48"/>
    <mergeCell ref="CS48:DG48"/>
    <mergeCell ref="DI47:DU47"/>
    <mergeCell ref="DV47:EH47"/>
    <mergeCell ref="EI47:EU47"/>
    <mergeCell ref="EV47:FH47"/>
    <mergeCell ref="A47:BW47"/>
    <mergeCell ref="BX47:CE47"/>
    <mergeCell ref="CF47:CR47"/>
    <mergeCell ref="CS47:DG47"/>
    <mergeCell ref="DI46:DU46"/>
    <mergeCell ref="DV46:EH46"/>
    <mergeCell ref="EI46:EU46"/>
    <mergeCell ref="EV46:FH46"/>
    <mergeCell ref="A46:BW46"/>
    <mergeCell ref="BX46:CE46"/>
    <mergeCell ref="CF46:CR46"/>
    <mergeCell ref="CS46:DG46"/>
    <mergeCell ref="DI44:DU45"/>
    <mergeCell ref="DV44:EH45"/>
    <mergeCell ref="EI44:EU45"/>
    <mergeCell ref="EV44:FH45"/>
    <mergeCell ref="A44:BW44"/>
    <mergeCell ref="BX44:CE45"/>
    <mergeCell ref="CF44:CR45"/>
    <mergeCell ref="CS44:DG45"/>
    <mergeCell ref="A45:BW45"/>
    <mergeCell ref="DH44:DH45"/>
    <mergeCell ref="DI43:DU43"/>
    <mergeCell ref="DV43:EH43"/>
    <mergeCell ref="EI43:EU43"/>
    <mergeCell ref="EV43:FH43"/>
    <mergeCell ref="A43:BW43"/>
    <mergeCell ref="BX43:CE43"/>
    <mergeCell ref="CF43:CR43"/>
    <mergeCell ref="CS43:DG43"/>
    <mergeCell ref="DI40:DU41"/>
    <mergeCell ref="DV40:EH41"/>
    <mergeCell ref="EI40:EU41"/>
    <mergeCell ref="EV40:FH41"/>
    <mergeCell ref="A40:BW40"/>
    <mergeCell ref="BX40:CE41"/>
    <mergeCell ref="CF40:CR41"/>
    <mergeCell ref="CS40:DG41"/>
    <mergeCell ref="A41:BW41"/>
    <mergeCell ref="DI39:DU39"/>
    <mergeCell ref="DV39:EH39"/>
    <mergeCell ref="EI39:EU39"/>
    <mergeCell ref="EV39:FH39"/>
    <mergeCell ref="A39:BW39"/>
    <mergeCell ref="BX39:CE39"/>
    <mergeCell ref="CF39:CR39"/>
    <mergeCell ref="CS39:DG39"/>
    <mergeCell ref="CS35:DG35"/>
    <mergeCell ref="DI37:DU38"/>
    <mergeCell ref="DV37:EH38"/>
    <mergeCell ref="EI37:EU38"/>
    <mergeCell ref="EV37:FH38"/>
    <mergeCell ref="A37:BW37"/>
    <mergeCell ref="BX37:CE38"/>
    <mergeCell ref="CF37:CR38"/>
    <mergeCell ref="CS37:DG38"/>
    <mergeCell ref="A38:BW38"/>
    <mergeCell ref="EI34:EU34"/>
    <mergeCell ref="EV35:FH35"/>
    <mergeCell ref="A36:BW36"/>
    <mergeCell ref="BX36:CE36"/>
    <mergeCell ref="CF36:CR36"/>
    <mergeCell ref="CS36:DG36"/>
    <mergeCell ref="DI36:DU36"/>
    <mergeCell ref="DV36:EH36"/>
    <mergeCell ref="EI36:EU36"/>
    <mergeCell ref="EV36:FH36"/>
    <mergeCell ref="EI33:EU33"/>
    <mergeCell ref="DI35:DU35"/>
    <mergeCell ref="DV35:EH35"/>
    <mergeCell ref="EI35:EU35"/>
    <mergeCell ref="CF33:CR33"/>
    <mergeCell ref="A35:BW35"/>
    <mergeCell ref="BX35:CE35"/>
    <mergeCell ref="CF35:CR35"/>
    <mergeCell ref="DI34:DU34"/>
    <mergeCell ref="DV34:EH34"/>
    <mergeCell ref="A34:BW34"/>
    <mergeCell ref="BX34:CE34"/>
    <mergeCell ref="CF34:CR34"/>
    <mergeCell ref="CS34:DG34"/>
    <mergeCell ref="CS33:DG33"/>
    <mergeCell ref="DI33:DU33"/>
    <mergeCell ref="BX54:CE54"/>
    <mergeCell ref="CF54:CR54"/>
    <mergeCell ref="CS54:DG54"/>
    <mergeCell ref="EV30:FH31"/>
    <mergeCell ref="DI32:DU32"/>
    <mergeCell ref="DV32:EH32"/>
    <mergeCell ref="EI32:EU32"/>
    <mergeCell ref="EV32:FH32"/>
    <mergeCell ref="EV33:FH33"/>
    <mergeCell ref="EV34:FH34"/>
    <mergeCell ref="BX30:CE31"/>
    <mergeCell ref="CF30:CR31"/>
    <mergeCell ref="CS30:DG31"/>
    <mergeCell ref="A33:BW33"/>
    <mergeCell ref="BX33:CE33"/>
    <mergeCell ref="A32:BW32"/>
    <mergeCell ref="BX32:CE32"/>
    <mergeCell ref="CF32:CR32"/>
    <mergeCell ref="A30:BW31"/>
    <mergeCell ref="CS32:DG32"/>
    <mergeCell ref="DI54:DU54"/>
    <mergeCell ref="DV54:EH54"/>
    <mergeCell ref="EI54:EU54"/>
    <mergeCell ref="DI29:DU29"/>
    <mergeCell ref="DV29:EH29"/>
    <mergeCell ref="EI29:EU29"/>
    <mergeCell ref="DI30:DU31"/>
    <mergeCell ref="DV30:EH31"/>
    <mergeCell ref="EI30:EU31"/>
    <mergeCell ref="DV33:EH33"/>
    <mergeCell ref="A29:BW29"/>
    <mergeCell ref="BX29:CE29"/>
    <mergeCell ref="CF29:CR29"/>
    <mergeCell ref="CS29:DG29"/>
    <mergeCell ref="DI28:DU28"/>
    <mergeCell ref="DV28:EH28"/>
    <mergeCell ref="A28:BW28"/>
    <mergeCell ref="BX28:CE28"/>
    <mergeCell ref="CF28:CR28"/>
    <mergeCell ref="CS28:DG28"/>
    <mergeCell ref="DV27:EH27"/>
    <mergeCell ref="EI27:EU27"/>
    <mergeCell ref="DI25:DU25"/>
    <mergeCell ref="DI24:DU24"/>
    <mergeCell ref="DI23:DN23"/>
    <mergeCell ref="DV25:EH25"/>
    <mergeCell ref="EB23:ED23"/>
    <mergeCell ref="EE23:EH23"/>
    <mergeCell ref="DV24:EH24"/>
    <mergeCell ref="DR23:DU23"/>
    <mergeCell ref="EV16:FH16"/>
    <mergeCell ref="DH22:DH24"/>
    <mergeCell ref="EV23:FH24"/>
    <mergeCell ref="EV17:FH17"/>
    <mergeCell ref="EV18:FH18"/>
    <mergeCell ref="A20:FH20"/>
    <mergeCell ref="EO23:EQ23"/>
    <mergeCell ref="ER23:EU23"/>
    <mergeCell ref="EI24:EU24"/>
    <mergeCell ref="DV23:EA23"/>
    <mergeCell ref="A27:BW27"/>
    <mergeCell ref="BX27:CE27"/>
    <mergeCell ref="CF27:CR27"/>
    <mergeCell ref="CS27:DG27"/>
    <mergeCell ref="A13:AA13"/>
    <mergeCell ref="CS25:DG25"/>
    <mergeCell ref="EV12:FH12"/>
    <mergeCell ref="EV13:FH13"/>
    <mergeCell ref="EV14:FH14"/>
    <mergeCell ref="EV15:FH15"/>
    <mergeCell ref="BK12:BM12"/>
    <mergeCell ref="BN12:BO12"/>
    <mergeCell ref="BQ12:CE12"/>
    <mergeCell ref="CF12:CH12"/>
    <mergeCell ref="CI12:CK12"/>
    <mergeCell ref="EV10:FH11"/>
    <mergeCell ref="DZ6:EL6"/>
    <mergeCell ref="EO6:FH6"/>
    <mergeCell ref="DZ7:EA7"/>
    <mergeCell ref="EB7:ED7"/>
    <mergeCell ref="EE7:EF7"/>
    <mergeCell ref="EZ7:FB7"/>
    <mergeCell ref="EW7:EY7"/>
    <mergeCell ref="EO5:FH5"/>
    <mergeCell ref="DZ5:EL5"/>
    <mergeCell ref="DZ2:FH2"/>
    <mergeCell ref="DZ3:FH3"/>
    <mergeCell ref="DZ4:FH4"/>
    <mergeCell ref="A26:BW26"/>
    <mergeCell ref="BX26:CE26"/>
    <mergeCell ref="CF26:CR26"/>
    <mergeCell ref="CS26:DG26"/>
    <mergeCell ref="EH7:EV7"/>
    <mergeCell ref="CP10:CX10"/>
    <mergeCell ref="BF10:BH10"/>
    <mergeCell ref="CE10:CG10"/>
    <mergeCell ref="CM10:CO10"/>
    <mergeCell ref="EI25:EU25"/>
    <mergeCell ref="EV25:FH25"/>
    <mergeCell ref="EI23:EN23"/>
    <mergeCell ref="A25:BW25"/>
    <mergeCell ref="BX25:CE25"/>
    <mergeCell ref="CF25:CR25"/>
    <mergeCell ref="DH30:DH31"/>
    <mergeCell ref="DV26:EH26"/>
    <mergeCell ref="EI26:EU26"/>
    <mergeCell ref="EV26:FH26"/>
    <mergeCell ref="EV27:FH27"/>
    <mergeCell ref="EI28:EU28"/>
    <mergeCell ref="EV28:FH28"/>
    <mergeCell ref="DI26:DU26"/>
    <mergeCell ref="EV29:FH29"/>
    <mergeCell ref="DI27:DU27"/>
    <mergeCell ref="DO23:DQ23"/>
    <mergeCell ref="A22:BW24"/>
    <mergeCell ref="BX22:CE24"/>
    <mergeCell ref="CF22:CR24"/>
    <mergeCell ref="CS22:DG24"/>
    <mergeCell ref="DI22:FH22"/>
    <mergeCell ref="CH10:CL10"/>
    <mergeCell ref="CS99:DG99"/>
    <mergeCell ref="BX104:CE104"/>
    <mergeCell ref="CF95:CR95"/>
    <mergeCell ref="CF96:CR96"/>
    <mergeCell ref="CF97:CR97"/>
    <mergeCell ref="CF98:CR98"/>
    <mergeCell ref="CF99:CR99"/>
    <mergeCell ref="CF104:CR104"/>
    <mergeCell ref="BX95:CE95"/>
    <mergeCell ref="DV95:EH95"/>
    <mergeCell ref="DV96:EH96"/>
    <mergeCell ref="DV97:EH97"/>
    <mergeCell ref="DV98:EH98"/>
    <mergeCell ref="CS98:DG98"/>
    <mergeCell ref="DI98:DU98"/>
    <mergeCell ref="DI97:DU97"/>
    <mergeCell ref="DI95:DU95"/>
    <mergeCell ref="DV99:EH99"/>
    <mergeCell ref="DV104:EH104"/>
    <mergeCell ref="DV100:EH100"/>
    <mergeCell ref="EI95:EU95"/>
    <mergeCell ref="EI96:EU96"/>
    <mergeCell ref="EI97:EU97"/>
    <mergeCell ref="EI98:EU98"/>
    <mergeCell ref="EI99:EU99"/>
    <mergeCell ref="EI104:EU104"/>
    <mergeCell ref="EI101:EU101"/>
    <mergeCell ref="EV104:FH104"/>
    <mergeCell ref="EV100:FH100"/>
    <mergeCell ref="EV101:FH101"/>
    <mergeCell ref="EI100:EU100"/>
    <mergeCell ref="EV95:FH95"/>
    <mergeCell ref="EV96:FH96"/>
    <mergeCell ref="EV97:FH97"/>
    <mergeCell ref="EV98:FH98"/>
    <mergeCell ref="EV99:FH99"/>
    <mergeCell ref="A56:BW56"/>
    <mergeCell ref="BX56:CE56"/>
    <mergeCell ref="CF56:CR56"/>
    <mergeCell ref="CS56:DF56"/>
    <mergeCell ref="DI56:DU56"/>
    <mergeCell ref="DV56:EH56"/>
    <mergeCell ref="EI56:EU56"/>
    <mergeCell ref="EV56:FH56"/>
    <mergeCell ref="A66:BW66"/>
    <mergeCell ref="BX66:CE66"/>
    <mergeCell ref="CF66:CR66"/>
    <mergeCell ref="CS66:DF66"/>
    <mergeCell ref="DI66:DU66"/>
    <mergeCell ref="DV66:EH66"/>
    <mergeCell ref="EI66:EU66"/>
    <mergeCell ref="EV66:FH66"/>
    <mergeCell ref="EI85:EU85"/>
    <mergeCell ref="EV85:FH85"/>
    <mergeCell ref="A86:BW86"/>
    <mergeCell ref="BX86:CE86"/>
    <mergeCell ref="CF86:CR86"/>
    <mergeCell ref="CS86:DF86"/>
    <mergeCell ref="DI86:DU86"/>
    <mergeCell ref="DV86:EH86"/>
    <mergeCell ref="EJ86:EU86"/>
    <mergeCell ref="A85:BW85"/>
    <mergeCell ref="EV86:FH86"/>
    <mergeCell ref="A87:BW87"/>
    <mergeCell ref="BX87:CE87"/>
    <mergeCell ref="CF87:CR87"/>
    <mergeCell ref="CS87:DC87"/>
    <mergeCell ref="DJ87:DU87"/>
    <mergeCell ref="DV87:EH87"/>
    <mergeCell ref="EI87:EU87"/>
    <mergeCell ref="EV87:FH87"/>
    <mergeCell ref="A120:BW120"/>
    <mergeCell ref="BX120:CE120"/>
    <mergeCell ref="CF120:CR120"/>
    <mergeCell ref="CS120:DG120"/>
    <mergeCell ref="A121:BW121"/>
    <mergeCell ref="BX121:CE121"/>
    <mergeCell ref="CF121:CR121"/>
    <mergeCell ref="CS121:DG121"/>
    <mergeCell ref="A122:BW122"/>
    <mergeCell ref="BX122:CE122"/>
    <mergeCell ref="CF122:CR122"/>
    <mergeCell ref="CS122:DG122"/>
    <mergeCell ref="A123:BW123"/>
    <mergeCell ref="BX123:CE123"/>
    <mergeCell ref="CF123:CR123"/>
    <mergeCell ref="CS123:DG123"/>
    <mergeCell ref="A124:BW124"/>
    <mergeCell ref="BX124:CE124"/>
    <mergeCell ref="CF124:CR124"/>
    <mergeCell ref="CS124:DG124"/>
    <mergeCell ref="A125:BW125"/>
    <mergeCell ref="BX125:CE125"/>
    <mergeCell ref="CF125:CR125"/>
    <mergeCell ref="CS125:DG125"/>
    <mergeCell ref="A126:BW126"/>
    <mergeCell ref="BX126:CE126"/>
    <mergeCell ref="CF126:CR126"/>
    <mergeCell ref="CS126:DG126"/>
    <mergeCell ref="A127:BW127"/>
    <mergeCell ref="BX127:CE127"/>
    <mergeCell ref="CF127:CR127"/>
    <mergeCell ref="CS127:DG127"/>
    <mergeCell ref="A128:BW128"/>
    <mergeCell ref="BX128:CE128"/>
    <mergeCell ref="CF128:CR128"/>
    <mergeCell ref="CS128:DG128"/>
    <mergeCell ref="A129:BW129"/>
    <mergeCell ref="BX129:CE129"/>
    <mergeCell ref="CF129:CR129"/>
    <mergeCell ref="CS129:DF129"/>
    <mergeCell ref="A130:BW130"/>
    <mergeCell ref="BX130:CE130"/>
    <mergeCell ref="CF130:CR130"/>
    <mergeCell ref="CS130:DG130"/>
    <mergeCell ref="A131:BW131"/>
    <mergeCell ref="BX131:CE131"/>
    <mergeCell ref="CF131:CR131"/>
    <mergeCell ref="CS131:DG131"/>
    <mergeCell ref="A132:BW132"/>
    <mergeCell ref="BX132:CE132"/>
    <mergeCell ref="CF132:CR132"/>
    <mergeCell ref="CS132:DG132"/>
    <mergeCell ref="A133:BW133"/>
    <mergeCell ref="BX133:CE133"/>
    <mergeCell ref="CF133:CR133"/>
    <mergeCell ref="CS133:DG133"/>
    <mergeCell ref="A134:BW134"/>
    <mergeCell ref="BX134:CE134"/>
    <mergeCell ref="CF134:CR134"/>
    <mergeCell ref="CS134:DG134"/>
    <mergeCell ref="A135:BW135"/>
    <mergeCell ref="BX135:CE135"/>
    <mergeCell ref="CF135:CR135"/>
    <mergeCell ref="CS135:DG135"/>
    <mergeCell ref="A136:BW136"/>
    <mergeCell ref="BX136:CE136"/>
    <mergeCell ref="CF136:CR136"/>
    <mergeCell ref="CS136:DG136"/>
    <mergeCell ref="A137:BW137"/>
    <mergeCell ref="BX137:CE137"/>
    <mergeCell ref="CF137:CR137"/>
    <mergeCell ref="CS137:DG137"/>
    <mergeCell ref="A138:BW138"/>
    <mergeCell ref="BX138:CE138"/>
    <mergeCell ref="CF138:CR138"/>
    <mergeCell ref="CS138:DG138"/>
    <mergeCell ref="A139:BW139"/>
    <mergeCell ref="BX139:CE139"/>
    <mergeCell ref="CF139:CR139"/>
    <mergeCell ref="CS139:DG139"/>
    <mergeCell ref="A140:BW140"/>
    <mergeCell ref="BX140:CE140"/>
    <mergeCell ref="CF140:CR140"/>
    <mergeCell ref="CS140:DG140"/>
    <mergeCell ref="CS144:DG144"/>
    <mergeCell ref="A141:BW141"/>
    <mergeCell ref="BX141:CE141"/>
    <mergeCell ref="CF141:CR141"/>
    <mergeCell ref="CS141:DG141"/>
    <mergeCell ref="A142:BW142"/>
    <mergeCell ref="BX142:CE142"/>
    <mergeCell ref="CF142:CR142"/>
    <mergeCell ref="CS142:DG142"/>
    <mergeCell ref="A143:BW143"/>
    <mergeCell ref="BX143:CE143"/>
    <mergeCell ref="CF143:CR143"/>
    <mergeCell ref="CS143:DF143"/>
    <mergeCell ref="A144:BW144"/>
    <mergeCell ref="BX144:CE144"/>
    <mergeCell ref="CF144:CR144"/>
    <mergeCell ref="A145:BW145"/>
    <mergeCell ref="BX145:CE145"/>
    <mergeCell ref="CF145:CR145"/>
    <mergeCell ref="CS145:DG145"/>
    <mergeCell ref="A146:BW146"/>
    <mergeCell ref="BX146:CE146"/>
    <mergeCell ref="CF146:CR146"/>
    <mergeCell ref="CS146:DG146"/>
    <mergeCell ref="A147:BW147"/>
    <mergeCell ref="BX147:CE147"/>
    <mergeCell ref="CF147:CR147"/>
    <mergeCell ref="CS147:DG147"/>
    <mergeCell ref="A148:BW148"/>
    <mergeCell ref="BX148:CE148"/>
    <mergeCell ref="CF148:CR148"/>
    <mergeCell ref="CS148:DF148"/>
    <mergeCell ref="A149:BW149"/>
    <mergeCell ref="BX149:CE149"/>
    <mergeCell ref="CF149:CR149"/>
    <mergeCell ref="CS149:DF149"/>
    <mergeCell ref="A150:BW150"/>
    <mergeCell ref="BX150:CE150"/>
    <mergeCell ref="CF150:CR150"/>
    <mergeCell ref="CF154:CR154"/>
    <mergeCell ref="CS154:DG154"/>
    <mergeCell ref="A151:BW151"/>
    <mergeCell ref="BX151:CE151"/>
    <mergeCell ref="CF151:CR151"/>
    <mergeCell ref="CS151:DG151"/>
    <mergeCell ref="A152:BW152"/>
    <mergeCell ref="BX152:CE152"/>
    <mergeCell ref="CF152:CR152"/>
    <mergeCell ref="CS152:DG152"/>
    <mergeCell ref="A156:BW156"/>
    <mergeCell ref="BX156:CE156"/>
    <mergeCell ref="CF156:CR156"/>
    <mergeCell ref="CS156:DG156"/>
    <mergeCell ref="A153:BW153"/>
    <mergeCell ref="BX153:CE153"/>
    <mergeCell ref="CF153:CR153"/>
    <mergeCell ref="CS153:DG153"/>
    <mergeCell ref="A154:BW154"/>
    <mergeCell ref="BX154:CE154"/>
    <mergeCell ref="A157:BW157"/>
    <mergeCell ref="BX157:CE157"/>
    <mergeCell ref="CF157:CR157"/>
    <mergeCell ref="CS157:DG157"/>
    <mergeCell ref="CS150:DF150"/>
    <mergeCell ref="A155:BW155"/>
    <mergeCell ref="BX155:CE155"/>
    <mergeCell ref="CF155:CR155"/>
    <mergeCell ref="CS155:DG155"/>
    <mergeCell ref="DV120:EH120"/>
    <mergeCell ref="DI122:DU122"/>
    <mergeCell ref="DV122:EH122"/>
    <mergeCell ref="DI124:DU124"/>
    <mergeCell ref="DV124:EH124"/>
    <mergeCell ref="EI120:EU120"/>
    <mergeCell ref="EV120:FH120"/>
    <mergeCell ref="DI121:DU121"/>
    <mergeCell ref="DV121:EH121"/>
    <mergeCell ref="EI121:EU121"/>
    <mergeCell ref="EV121:FH121"/>
    <mergeCell ref="EI122:EU122"/>
    <mergeCell ref="EV122:FH122"/>
    <mergeCell ref="DI123:DU123"/>
    <mergeCell ref="DV123:EH123"/>
    <mergeCell ref="EI123:EU123"/>
    <mergeCell ref="EV123:FH123"/>
    <mergeCell ref="EI124:EU124"/>
    <mergeCell ref="EV124:FH124"/>
    <mergeCell ref="DI125:DU125"/>
    <mergeCell ref="DV125:EH125"/>
    <mergeCell ref="EI125:EU125"/>
    <mergeCell ref="EV125:FH125"/>
    <mergeCell ref="DI126:DU126"/>
    <mergeCell ref="DV126:EH126"/>
    <mergeCell ref="EI126:EU126"/>
    <mergeCell ref="EV126:FH126"/>
    <mergeCell ref="DI127:DU127"/>
    <mergeCell ref="DV127:EH127"/>
    <mergeCell ref="EI127:EU127"/>
    <mergeCell ref="EV127:FH127"/>
    <mergeCell ref="DI128:DU128"/>
    <mergeCell ref="DV128:EH128"/>
    <mergeCell ref="EI128:EU128"/>
    <mergeCell ref="EV128:FH128"/>
    <mergeCell ref="DI129:DU129"/>
    <mergeCell ref="DV129:EH129"/>
    <mergeCell ref="EI129:EU129"/>
    <mergeCell ref="EV129:FH129"/>
    <mergeCell ref="DI130:DU130"/>
    <mergeCell ref="DV130:EH130"/>
    <mergeCell ref="EI130:EU130"/>
    <mergeCell ref="EV130:FH130"/>
    <mergeCell ref="DI131:DU131"/>
    <mergeCell ref="DV131:EH131"/>
    <mergeCell ref="EI131:EU131"/>
    <mergeCell ref="EV131:FH131"/>
    <mergeCell ref="DI132:DU132"/>
    <mergeCell ref="DV132:EH132"/>
    <mergeCell ref="EI132:EU132"/>
    <mergeCell ref="EV132:FH132"/>
    <mergeCell ref="DI133:DU133"/>
    <mergeCell ref="DV133:EH133"/>
    <mergeCell ref="EI133:EU133"/>
    <mergeCell ref="EV133:FH133"/>
    <mergeCell ref="DI134:DU134"/>
    <mergeCell ref="DV134:EH134"/>
    <mergeCell ref="EI134:EU134"/>
    <mergeCell ref="EV134:FH134"/>
    <mergeCell ref="DI135:DU135"/>
    <mergeCell ref="DV135:EH135"/>
    <mergeCell ref="EI135:EU135"/>
    <mergeCell ref="EV135:FH135"/>
    <mergeCell ref="DI136:DU136"/>
    <mergeCell ref="DV136:EH136"/>
    <mergeCell ref="EI136:EU136"/>
    <mergeCell ref="EV136:FH136"/>
    <mergeCell ref="DI137:DU137"/>
    <mergeCell ref="DV137:EH137"/>
    <mergeCell ref="EI137:EU137"/>
    <mergeCell ref="EV137:FH137"/>
    <mergeCell ref="DI138:DU138"/>
    <mergeCell ref="DV138:EH138"/>
    <mergeCell ref="EI138:EU138"/>
    <mergeCell ref="EV138:FH138"/>
    <mergeCell ref="DI139:DU139"/>
    <mergeCell ref="DV139:EH139"/>
    <mergeCell ref="EI139:EU139"/>
    <mergeCell ref="EV139:FH139"/>
    <mergeCell ref="DI140:DU140"/>
    <mergeCell ref="DV140:EH140"/>
    <mergeCell ref="EI140:EU140"/>
    <mergeCell ref="EV140:FH140"/>
    <mergeCell ref="DI141:DU141"/>
    <mergeCell ref="DV141:EH141"/>
    <mergeCell ref="EI141:EU141"/>
    <mergeCell ref="EV141:FH141"/>
    <mergeCell ref="DI142:DU142"/>
    <mergeCell ref="DV142:EH142"/>
    <mergeCell ref="EI142:EU142"/>
    <mergeCell ref="EV142:FH142"/>
    <mergeCell ref="DI143:DU143"/>
    <mergeCell ref="DV143:EH143"/>
    <mergeCell ref="EI143:EU143"/>
    <mergeCell ref="EV143:FH143"/>
    <mergeCell ref="DI144:DU144"/>
    <mergeCell ref="DV144:EH144"/>
    <mergeCell ref="EI144:EU144"/>
    <mergeCell ref="EV144:FH144"/>
    <mergeCell ref="DI145:DU145"/>
    <mergeCell ref="DV145:EH145"/>
    <mergeCell ref="EI145:EU145"/>
    <mergeCell ref="EV145:FH145"/>
    <mergeCell ref="DI146:DU146"/>
    <mergeCell ref="DV146:EH146"/>
    <mergeCell ref="EI146:EU146"/>
    <mergeCell ref="EV146:FH146"/>
    <mergeCell ref="DI147:DU147"/>
    <mergeCell ref="DV147:EH147"/>
    <mergeCell ref="EI147:EU147"/>
    <mergeCell ref="EV147:FH147"/>
    <mergeCell ref="DI148:DU148"/>
    <mergeCell ref="DV148:EH148"/>
    <mergeCell ref="EI148:EU148"/>
    <mergeCell ref="EV148:FH148"/>
    <mergeCell ref="DI149:DU149"/>
    <mergeCell ref="DV149:EH149"/>
    <mergeCell ref="EI149:EU149"/>
    <mergeCell ref="EV149:FH149"/>
    <mergeCell ref="DI150:DU150"/>
    <mergeCell ref="DV150:EH150"/>
    <mergeCell ref="EJ150:EU150"/>
    <mergeCell ref="EV150:FH150"/>
    <mergeCell ref="DJ151:DU151"/>
    <mergeCell ref="DV151:EH151"/>
    <mergeCell ref="EI151:EU151"/>
    <mergeCell ref="EV151:FH151"/>
    <mergeCell ref="DI152:DU152"/>
    <mergeCell ref="DV152:EH152"/>
    <mergeCell ref="EI152:EU152"/>
    <mergeCell ref="EV152:FH152"/>
    <mergeCell ref="DI153:DU153"/>
    <mergeCell ref="DV153:EH153"/>
    <mergeCell ref="EI153:EU153"/>
    <mergeCell ref="EV153:FH153"/>
    <mergeCell ref="DI154:DU154"/>
    <mergeCell ref="DV154:EH154"/>
    <mergeCell ref="EI154:EU154"/>
    <mergeCell ref="EV154:FH154"/>
    <mergeCell ref="DI155:DU155"/>
    <mergeCell ref="CS221:DF221"/>
    <mergeCell ref="DI221:DU221"/>
    <mergeCell ref="DV221:EH221"/>
    <mergeCell ref="EI221:EU221"/>
    <mergeCell ref="EV221:FH221"/>
    <mergeCell ref="DV155:EH155"/>
    <mergeCell ref="EI155:EU155"/>
    <mergeCell ref="EV155:FH155"/>
    <mergeCell ref="DI156:DU156"/>
    <mergeCell ref="DV156:EH156"/>
    <mergeCell ref="EI156:EU156"/>
    <mergeCell ref="EV156:FH156"/>
    <mergeCell ref="DI157:DU157"/>
    <mergeCell ref="DV157:EH157"/>
    <mergeCell ref="EI157:EU157"/>
    <mergeCell ref="EV157:FH157"/>
    <mergeCell ref="A221:BW221"/>
    <mergeCell ref="A222:BW222"/>
    <mergeCell ref="BX221:CE221"/>
    <mergeCell ref="BX222:CE222"/>
    <mergeCell ref="CF221:CR221"/>
    <mergeCell ref="CF222:CR222"/>
    <mergeCell ref="A172:BW172"/>
    <mergeCell ref="BX172:CE172"/>
    <mergeCell ref="CF172:CR172"/>
    <mergeCell ref="CS172:DG172"/>
    <mergeCell ref="DI172:DU172"/>
    <mergeCell ref="DV172:EH172"/>
    <mergeCell ref="EI172:EU172"/>
    <mergeCell ref="EV172:FH172"/>
    <mergeCell ref="A173:BW173"/>
    <mergeCell ref="BX173:CE173"/>
    <mergeCell ref="CF173:CR173"/>
    <mergeCell ref="CS173:DG173"/>
    <mergeCell ref="DI173:DU173"/>
    <mergeCell ref="DV173:EH173"/>
    <mergeCell ref="EI173:EU173"/>
    <mergeCell ref="EV173:FH173"/>
    <mergeCell ref="A174:BW174"/>
    <mergeCell ref="BX174:CE174"/>
    <mergeCell ref="CF174:CR174"/>
    <mergeCell ref="CS174:DG174"/>
    <mergeCell ref="DI174:DU174"/>
    <mergeCell ref="DV174:EH174"/>
    <mergeCell ref="EI174:EU174"/>
    <mergeCell ref="EV174:FH174"/>
    <mergeCell ref="A175:BW175"/>
    <mergeCell ref="BX175:CE175"/>
    <mergeCell ref="CF175:CR175"/>
    <mergeCell ref="CS175:DG175"/>
    <mergeCell ref="DI175:DU175"/>
    <mergeCell ref="DV175:EH175"/>
    <mergeCell ref="EI175:EU175"/>
    <mergeCell ref="EV175:FH175"/>
    <mergeCell ref="A176:BW176"/>
    <mergeCell ref="BX176:CE176"/>
    <mergeCell ref="CF176:CR176"/>
    <mergeCell ref="CS176:DG176"/>
    <mergeCell ref="DI176:DU176"/>
    <mergeCell ref="DV176:EH176"/>
    <mergeCell ref="EI176:EU176"/>
    <mergeCell ref="EV176:FH176"/>
    <mergeCell ref="A177:BW177"/>
    <mergeCell ref="BX177:CE177"/>
    <mergeCell ref="CF177:CR177"/>
    <mergeCell ref="CS177:DG177"/>
    <mergeCell ref="DI177:DU177"/>
    <mergeCell ref="DV177:EH177"/>
    <mergeCell ref="EI177:EU177"/>
    <mergeCell ref="EV177:FH177"/>
    <mergeCell ref="A178:BW178"/>
    <mergeCell ref="BX178:CE178"/>
    <mergeCell ref="CF178:CR178"/>
    <mergeCell ref="CS178:DG178"/>
    <mergeCell ref="DI178:DU178"/>
    <mergeCell ref="DV178:EH178"/>
    <mergeCell ref="EI178:EU178"/>
    <mergeCell ref="EV178:FH178"/>
    <mergeCell ref="A179:BW179"/>
    <mergeCell ref="BX179:CE179"/>
    <mergeCell ref="CF179:CR179"/>
    <mergeCell ref="CS179:DG179"/>
    <mergeCell ref="DI179:DU179"/>
    <mergeCell ref="DV179:EH179"/>
    <mergeCell ref="EI179:EU179"/>
    <mergeCell ref="EV179:FH179"/>
    <mergeCell ref="A180:BW180"/>
    <mergeCell ref="BX180:CE180"/>
    <mergeCell ref="CF180:CR180"/>
    <mergeCell ref="CS180:DG180"/>
    <mergeCell ref="DI180:DU180"/>
    <mergeCell ref="DV180:EH180"/>
    <mergeCell ref="EI180:EU180"/>
    <mergeCell ref="EV180:FH180"/>
    <mergeCell ref="A181:BW181"/>
    <mergeCell ref="BX181:CE181"/>
    <mergeCell ref="CF181:CR181"/>
    <mergeCell ref="CS181:DF181"/>
    <mergeCell ref="DI181:DU181"/>
    <mergeCell ref="DV181:EH181"/>
    <mergeCell ref="EI181:EU181"/>
    <mergeCell ref="EV181:FH181"/>
    <mergeCell ref="A182:BW182"/>
    <mergeCell ref="BX182:CE182"/>
    <mergeCell ref="CF182:CR182"/>
    <mergeCell ref="CS182:DG182"/>
    <mergeCell ref="DI182:DU182"/>
    <mergeCell ref="DV182:EH182"/>
    <mergeCell ref="EI182:EU182"/>
    <mergeCell ref="EV182:FH182"/>
    <mergeCell ref="A183:BW183"/>
    <mergeCell ref="BX183:CE183"/>
    <mergeCell ref="CF183:CR183"/>
    <mergeCell ref="CS183:DG183"/>
    <mergeCell ref="DI183:DU183"/>
    <mergeCell ref="DV183:EH183"/>
    <mergeCell ref="EI183:EU183"/>
    <mergeCell ref="EV183:FH183"/>
    <mergeCell ref="A184:BW184"/>
    <mergeCell ref="BX184:CE184"/>
    <mergeCell ref="CF184:CR184"/>
    <mergeCell ref="CS184:DG184"/>
    <mergeCell ref="DI184:DU184"/>
    <mergeCell ref="DV184:EH184"/>
    <mergeCell ref="EI184:EU184"/>
    <mergeCell ref="EV184:FH184"/>
    <mergeCell ref="A185:BW185"/>
    <mergeCell ref="BX185:CE185"/>
    <mergeCell ref="CF185:CR185"/>
    <mergeCell ref="CS185:DG185"/>
    <mergeCell ref="DI185:DU185"/>
    <mergeCell ref="DV185:EH185"/>
    <mergeCell ref="EI185:EU185"/>
    <mergeCell ref="EV185:FH185"/>
    <mergeCell ref="A186:BW186"/>
    <mergeCell ref="BX186:CE186"/>
    <mergeCell ref="CF186:CR186"/>
    <mergeCell ref="CS186:DG186"/>
    <mergeCell ref="DI186:DU186"/>
    <mergeCell ref="DV186:EH186"/>
    <mergeCell ref="EI186:EU186"/>
    <mergeCell ref="EV186:FH186"/>
    <mergeCell ref="A187:BW187"/>
    <mergeCell ref="BX187:CE187"/>
    <mergeCell ref="CF187:CR187"/>
    <mergeCell ref="CS187:DG187"/>
    <mergeCell ref="DI187:DU187"/>
    <mergeCell ref="DV187:EH187"/>
    <mergeCell ref="EI187:EU187"/>
    <mergeCell ref="EV187:FH187"/>
    <mergeCell ref="A188:BW188"/>
    <mergeCell ref="BX188:CE188"/>
    <mergeCell ref="CF188:CR188"/>
    <mergeCell ref="CS188:DG188"/>
    <mergeCell ref="DI188:DU188"/>
    <mergeCell ref="DV188:EH188"/>
    <mergeCell ref="EI188:EU188"/>
    <mergeCell ref="EV188:FH188"/>
    <mergeCell ref="A189:BW189"/>
    <mergeCell ref="BX189:CE189"/>
    <mergeCell ref="CF189:CR189"/>
    <mergeCell ref="CS189:DG189"/>
    <mergeCell ref="DI189:DU189"/>
    <mergeCell ref="DV189:EH189"/>
    <mergeCell ref="EI189:EU189"/>
    <mergeCell ref="EV189:FH189"/>
    <mergeCell ref="A190:BW190"/>
    <mergeCell ref="BX190:CE190"/>
    <mergeCell ref="CF190:CR190"/>
    <mergeCell ref="CS190:DG190"/>
    <mergeCell ref="DI190:DU190"/>
    <mergeCell ref="DV190:EH190"/>
    <mergeCell ref="EI190:EU190"/>
    <mergeCell ref="EV190:FH190"/>
    <mergeCell ref="A191:BW191"/>
    <mergeCell ref="BX191:CE191"/>
    <mergeCell ref="CF191:CR191"/>
    <mergeCell ref="CS191:DF191"/>
    <mergeCell ref="DI191:DU191"/>
    <mergeCell ref="DV191:EH191"/>
    <mergeCell ref="EI191:EU191"/>
    <mergeCell ref="EV191:FH191"/>
    <mergeCell ref="A192:BW192"/>
    <mergeCell ref="BX192:CE192"/>
    <mergeCell ref="CF192:CR192"/>
    <mergeCell ref="CS192:DG192"/>
    <mergeCell ref="DI192:DU192"/>
    <mergeCell ref="DV192:EH192"/>
    <mergeCell ref="EI192:EU192"/>
    <mergeCell ref="EV192:FH192"/>
    <mergeCell ref="A193:BW193"/>
    <mergeCell ref="BX193:CE193"/>
    <mergeCell ref="CF193:CR193"/>
    <mergeCell ref="CS193:DG193"/>
    <mergeCell ref="DI193:DU193"/>
    <mergeCell ref="DV193:EH193"/>
    <mergeCell ref="EI193:EU193"/>
    <mergeCell ref="EV193:FH193"/>
    <mergeCell ref="A194:BW194"/>
    <mergeCell ref="BX194:CE194"/>
    <mergeCell ref="CF194:CR194"/>
    <mergeCell ref="CS194:DG194"/>
    <mergeCell ref="DI194:DU194"/>
    <mergeCell ref="DV194:EH194"/>
    <mergeCell ref="EI194:EU194"/>
    <mergeCell ref="EV194:FH194"/>
    <mergeCell ref="A195:BW195"/>
    <mergeCell ref="BX195:CE195"/>
    <mergeCell ref="CF195:CR195"/>
    <mergeCell ref="CS195:DG195"/>
    <mergeCell ref="DI195:DU195"/>
    <mergeCell ref="DV195:EH195"/>
    <mergeCell ref="EI195:EU195"/>
    <mergeCell ref="EV195:FH195"/>
    <mergeCell ref="A196:BW196"/>
    <mergeCell ref="BX196:CE196"/>
    <mergeCell ref="CF196:CR196"/>
    <mergeCell ref="CS196:DG196"/>
    <mergeCell ref="DI196:DU196"/>
    <mergeCell ref="DV196:EH196"/>
    <mergeCell ref="EI196:EU196"/>
    <mergeCell ref="EV196:FH196"/>
    <mergeCell ref="A197:BW197"/>
    <mergeCell ref="BX197:CE197"/>
    <mergeCell ref="CF197:CR197"/>
    <mergeCell ref="CS197:DG197"/>
    <mergeCell ref="DI197:DU197"/>
    <mergeCell ref="DV197:EH197"/>
    <mergeCell ref="EI197:EU197"/>
    <mergeCell ref="EV197:FH197"/>
    <mergeCell ref="A198:BW198"/>
    <mergeCell ref="BX198:CE198"/>
    <mergeCell ref="CF198:CR198"/>
    <mergeCell ref="CS198:DG198"/>
    <mergeCell ref="DI198:DU198"/>
    <mergeCell ref="DV198:EH198"/>
    <mergeCell ref="EI198:EU198"/>
    <mergeCell ref="EV198:FH198"/>
    <mergeCell ref="A199:BW199"/>
    <mergeCell ref="BX199:CE199"/>
    <mergeCell ref="CF199:CR199"/>
    <mergeCell ref="CS199:DG199"/>
    <mergeCell ref="DI199:DU199"/>
    <mergeCell ref="DV199:EH199"/>
    <mergeCell ref="EI199:EU199"/>
    <mergeCell ref="EV199:FH199"/>
    <mergeCell ref="A200:BW200"/>
    <mergeCell ref="BX200:CE200"/>
    <mergeCell ref="CF200:CR200"/>
    <mergeCell ref="CS200:DG200"/>
    <mergeCell ref="DI200:DU200"/>
    <mergeCell ref="DV200:EH200"/>
    <mergeCell ref="EI200:EU200"/>
    <mergeCell ref="EV200:FH200"/>
    <mergeCell ref="A201:BW201"/>
    <mergeCell ref="BX201:CE201"/>
    <mergeCell ref="CF201:CR201"/>
    <mergeCell ref="CS201:DG201"/>
    <mergeCell ref="DI201:DU201"/>
    <mergeCell ref="DV201:EH201"/>
    <mergeCell ref="EI201:EU201"/>
    <mergeCell ref="EV201:FH201"/>
    <mergeCell ref="A202:BW202"/>
    <mergeCell ref="BX202:CE202"/>
    <mergeCell ref="CF202:CR202"/>
    <mergeCell ref="CS202:DG202"/>
    <mergeCell ref="DI202:DU202"/>
    <mergeCell ref="DV202:EH202"/>
    <mergeCell ref="EI202:EU202"/>
    <mergeCell ref="EV202:FH202"/>
    <mergeCell ref="A203:BW203"/>
    <mergeCell ref="BX203:CE203"/>
    <mergeCell ref="CF203:CR203"/>
    <mergeCell ref="CS203:DG203"/>
    <mergeCell ref="DI203:DU203"/>
    <mergeCell ref="DV203:EH203"/>
    <mergeCell ref="EI203:EU203"/>
    <mergeCell ref="EV203:FH203"/>
    <mergeCell ref="A204:BW204"/>
    <mergeCell ref="BX204:CE204"/>
    <mergeCell ref="CF204:CR204"/>
    <mergeCell ref="CS204:DG204"/>
    <mergeCell ref="DI204:DU204"/>
    <mergeCell ref="DV204:EH204"/>
    <mergeCell ref="EI204:EU204"/>
    <mergeCell ref="EV204:FH204"/>
    <mergeCell ref="A205:BW205"/>
    <mergeCell ref="BX205:CE205"/>
    <mergeCell ref="CF205:CR205"/>
    <mergeCell ref="CS205:DF205"/>
    <mergeCell ref="DI205:DU205"/>
    <mergeCell ref="DV205:EH205"/>
    <mergeCell ref="EI205:EU205"/>
    <mergeCell ref="EV205:FH205"/>
    <mergeCell ref="EV207:FH207"/>
    <mergeCell ref="A206:BW206"/>
    <mergeCell ref="BX206:CE206"/>
    <mergeCell ref="CF206:CR206"/>
    <mergeCell ref="CS206:DG206"/>
    <mergeCell ref="DI206:DU206"/>
    <mergeCell ref="DV206:EH206"/>
    <mergeCell ref="DV208:EH208"/>
    <mergeCell ref="EI206:EU206"/>
    <mergeCell ref="EV206:FH206"/>
    <mergeCell ref="A207:BW207"/>
    <mergeCell ref="BX207:CE207"/>
    <mergeCell ref="CF207:CR207"/>
    <mergeCell ref="CS207:DG207"/>
    <mergeCell ref="DI207:DU207"/>
    <mergeCell ref="DV207:EH207"/>
    <mergeCell ref="EI207:EU207"/>
    <mergeCell ref="EV208:FH208"/>
    <mergeCell ref="A209:BW209"/>
    <mergeCell ref="BX209:CE209"/>
    <mergeCell ref="CF209:CR209"/>
    <mergeCell ref="CS209:DG209"/>
    <mergeCell ref="DI209:DU209"/>
    <mergeCell ref="DV209:EH209"/>
    <mergeCell ref="EI209:EU209"/>
    <mergeCell ref="EV209:FH209"/>
    <mergeCell ref="A208:BW208"/>
    <mergeCell ref="BX210:CE210"/>
    <mergeCell ref="CF210:CR210"/>
    <mergeCell ref="CS210:DF210"/>
    <mergeCell ref="DI210:DU210"/>
    <mergeCell ref="DV210:EH210"/>
    <mergeCell ref="EI208:EU208"/>
    <mergeCell ref="BX208:CE208"/>
    <mergeCell ref="CF208:CR208"/>
    <mergeCell ref="CS208:DG208"/>
    <mergeCell ref="DI208:DU208"/>
    <mergeCell ref="EV210:FH210"/>
    <mergeCell ref="A211:BW211"/>
    <mergeCell ref="BX211:CE211"/>
    <mergeCell ref="CF211:CR211"/>
    <mergeCell ref="CS211:DF211"/>
    <mergeCell ref="DI211:DU211"/>
    <mergeCell ref="DV211:EH211"/>
    <mergeCell ref="EI211:EU211"/>
    <mergeCell ref="EV211:FH211"/>
    <mergeCell ref="A210:BW210"/>
    <mergeCell ref="EV212:FH212"/>
    <mergeCell ref="A213:BW213"/>
    <mergeCell ref="BX213:CE213"/>
    <mergeCell ref="CF213:CR213"/>
    <mergeCell ref="CS213:DG213"/>
    <mergeCell ref="DV213:EH213"/>
    <mergeCell ref="EI213:EU213"/>
    <mergeCell ref="EV213:FH213"/>
    <mergeCell ref="A212:BW212"/>
    <mergeCell ref="BX212:CE212"/>
    <mergeCell ref="A214:BW214"/>
    <mergeCell ref="BX214:CE214"/>
    <mergeCell ref="CF214:CR214"/>
    <mergeCell ref="CS214:DG214"/>
    <mergeCell ref="DI214:DU214"/>
    <mergeCell ref="DV214:EH214"/>
    <mergeCell ref="EI214:EU214"/>
    <mergeCell ref="EV214:FH214"/>
    <mergeCell ref="A215:BW215"/>
    <mergeCell ref="BX215:CE215"/>
    <mergeCell ref="CF215:CR215"/>
    <mergeCell ref="CS215:DG215"/>
    <mergeCell ref="DI215:DU215"/>
    <mergeCell ref="DV215:EH215"/>
    <mergeCell ref="EI215:EU215"/>
    <mergeCell ref="EV215:FH215"/>
    <mergeCell ref="A216:BW216"/>
    <mergeCell ref="BX216:CE216"/>
    <mergeCell ref="CF216:CR216"/>
    <mergeCell ref="CS216:DG216"/>
    <mergeCell ref="DI216:DU216"/>
    <mergeCell ref="DV216:EH216"/>
    <mergeCell ref="EI216:EU216"/>
    <mergeCell ref="EV216:FH216"/>
    <mergeCell ref="A217:BW217"/>
    <mergeCell ref="BX217:CE217"/>
    <mergeCell ref="CF217:CR217"/>
    <mergeCell ref="CS217:DG217"/>
    <mergeCell ref="DI217:DU217"/>
    <mergeCell ref="DV217:EH217"/>
    <mergeCell ref="EI217:EU217"/>
    <mergeCell ref="EV217:FH217"/>
    <mergeCell ref="A218:BW218"/>
    <mergeCell ref="BX218:CE218"/>
    <mergeCell ref="CF218:CR218"/>
    <mergeCell ref="CS218:DG218"/>
    <mergeCell ref="DI218:DU218"/>
    <mergeCell ref="DV218:EH218"/>
    <mergeCell ref="EI218:EU218"/>
    <mergeCell ref="EV218:FH218"/>
    <mergeCell ref="A219:BW219"/>
    <mergeCell ref="BX219:CE219"/>
    <mergeCell ref="CF219:CR219"/>
    <mergeCell ref="CS219:DG219"/>
    <mergeCell ref="DI219:DU219"/>
    <mergeCell ref="DV219:EH219"/>
    <mergeCell ref="EI219:EU219"/>
    <mergeCell ref="EV219:FH219"/>
    <mergeCell ref="A220:BW220"/>
    <mergeCell ref="BX220:CE220"/>
    <mergeCell ref="CF220:CR220"/>
    <mergeCell ref="CS220:DF220"/>
    <mergeCell ref="DI220:DU220"/>
    <mergeCell ref="DV220:EH220"/>
    <mergeCell ref="EI220:EU220"/>
    <mergeCell ref="EV220:FH220"/>
    <mergeCell ref="A223:BW223"/>
    <mergeCell ref="BX223:CE223"/>
    <mergeCell ref="CF223:CR223"/>
    <mergeCell ref="CS223:DG223"/>
    <mergeCell ref="DI223:DU223"/>
    <mergeCell ref="DV223:EH223"/>
    <mergeCell ref="EI223:EU223"/>
    <mergeCell ref="EV223:FH223"/>
    <mergeCell ref="A224:BW224"/>
    <mergeCell ref="BX224:CE224"/>
    <mergeCell ref="CF224:CR224"/>
    <mergeCell ref="CS224:DG224"/>
    <mergeCell ref="DI224:DU224"/>
    <mergeCell ref="DV224:EH224"/>
    <mergeCell ref="EI224:EU224"/>
    <mergeCell ref="EV224:FH224"/>
    <mergeCell ref="A225:BW225"/>
    <mergeCell ref="BX225:CE225"/>
    <mergeCell ref="CF225:CR225"/>
    <mergeCell ref="CS225:DG225"/>
    <mergeCell ref="DI225:DU225"/>
    <mergeCell ref="DV225:EH225"/>
    <mergeCell ref="EI225:EU225"/>
    <mergeCell ref="EV225:FH225"/>
    <mergeCell ref="A226:BW226"/>
    <mergeCell ref="BX226:CE226"/>
    <mergeCell ref="CF226:CR226"/>
    <mergeCell ref="CS226:DG226"/>
    <mergeCell ref="DI226:DU226"/>
    <mergeCell ref="DV226:EH226"/>
    <mergeCell ref="EI226:EU226"/>
    <mergeCell ref="EV226:FH226"/>
    <mergeCell ref="A227:BW227"/>
    <mergeCell ref="BX227:CE227"/>
    <mergeCell ref="CF227:CR227"/>
    <mergeCell ref="CS227:DG227"/>
    <mergeCell ref="DI227:DU227"/>
    <mergeCell ref="DV227:EH227"/>
    <mergeCell ref="EI227:EU227"/>
    <mergeCell ref="EV227:FH227"/>
    <mergeCell ref="A228:BW228"/>
    <mergeCell ref="BX228:CE228"/>
    <mergeCell ref="CF228:CR228"/>
    <mergeCell ref="CS228:DG228"/>
    <mergeCell ref="DI228:DU228"/>
    <mergeCell ref="DV228:EH228"/>
    <mergeCell ref="EI228:EU228"/>
    <mergeCell ref="EV228:FH228"/>
    <mergeCell ref="A229:BW229"/>
    <mergeCell ref="BX229:CE229"/>
    <mergeCell ref="CF229:CR229"/>
    <mergeCell ref="CS229:DG229"/>
    <mergeCell ref="DI229:DU229"/>
    <mergeCell ref="DV229:EH229"/>
    <mergeCell ref="EI229:EU229"/>
    <mergeCell ref="EV229:FH229"/>
    <mergeCell ref="A230:BW230"/>
    <mergeCell ref="BX230:CE230"/>
    <mergeCell ref="CF230:CR230"/>
    <mergeCell ref="CS230:DG230"/>
    <mergeCell ref="DI230:DU230"/>
    <mergeCell ref="DV230:EH230"/>
    <mergeCell ref="EI230:EU230"/>
    <mergeCell ref="EV230:FH230"/>
    <mergeCell ref="A231:BW231"/>
    <mergeCell ref="BX231:CE231"/>
    <mergeCell ref="CF231:CR231"/>
    <mergeCell ref="CS231:DG231"/>
    <mergeCell ref="DI231:DU231"/>
    <mergeCell ref="DV231:EH231"/>
    <mergeCell ref="EI231:EU231"/>
    <mergeCell ref="EV231:FH231"/>
    <mergeCell ref="A232:BW232"/>
    <mergeCell ref="BX232:CE232"/>
    <mergeCell ref="CF232:CR232"/>
    <mergeCell ref="CS232:DF232"/>
    <mergeCell ref="DI232:DU232"/>
    <mergeCell ref="DV232:EH232"/>
    <mergeCell ref="EI232:EU232"/>
    <mergeCell ref="EV232:FH232"/>
    <mergeCell ref="A233:BW233"/>
    <mergeCell ref="BX233:CE233"/>
    <mergeCell ref="CF233:CR233"/>
    <mergeCell ref="CS233:DG233"/>
    <mergeCell ref="DI233:DU233"/>
    <mergeCell ref="DV233:EH233"/>
    <mergeCell ref="EI233:EU233"/>
    <mergeCell ref="EV233:FH233"/>
    <mergeCell ref="A234:BW234"/>
    <mergeCell ref="BX234:CE234"/>
    <mergeCell ref="CF234:CR234"/>
    <mergeCell ref="CS234:DG234"/>
    <mergeCell ref="DI234:DU234"/>
    <mergeCell ref="DV234:EH234"/>
    <mergeCell ref="EI234:EU234"/>
    <mergeCell ref="EV234:FH234"/>
    <mergeCell ref="A235:BW235"/>
    <mergeCell ref="BX235:CE235"/>
    <mergeCell ref="CF235:CR235"/>
    <mergeCell ref="CS235:DG235"/>
    <mergeCell ref="DI235:DU235"/>
    <mergeCell ref="DV235:EH235"/>
    <mergeCell ref="EI235:EU235"/>
    <mergeCell ref="EV235:FH235"/>
    <mergeCell ref="A236:BW236"/>
    <mergeCell ref="BX236:CE236"/>
    <mergeCell ref="CF236:CR236"/>
    <mergeCell ref="CS236:DG236"/>
    <mergeCell ref="DI236:DU236"/>
    <mergeCell ref="DV236:EH236"/>
    <mergeCell ref="EI236:EU236"/>
    <mergeCell ref="EV236:FH236"/>
    <mergeCell ref="A237:BW237"/>
    <mergeCell ref="BX237:CE237"/>
    <mergeCell ref="CF237:CR237"/>
    <mergeCell ref="CS237:DG237"/>
    <mergeCell ref="DI237:DU237"/>
    <mergeCell ref="DV237:EH237"/>
    <mergeCell ref="EI237:EU237"/>
    <mergeCell ref="EV237:FH237"/>
    <mergeCell ref="A238:BW238"/>
    <mergeCell ref="BX238:CE238"/>
    <mergeCell ref="CF238:CR238"/>
    <mergeCell ref="CS238:DG238"/>
    <mergeCell ref="DI238:DU238"/>
    <mergeCell ref="DV238:EH238"/>
    <mergeCell ref="EI238:EU238"/>
    <mergeCell ref="EV238:FH238"/>
    <mergeCell ref="A239:BW239"/>
    <mergeCell ref="BX239:CE239"/>
    <mergeCell ref="CF239:CR239"/>
    <mergeCell ref="CS239:DG239"/>
    <mergeCell ref="DI239:DU239"/>
    <mergeCell ref="DV239:EH239"/>
    <mergeCell ref="EI239:EU239"/>
    <mergeCell ref="EV239:FH239"/>
    <mergeCell ref="A240:BW240"/>
    <mergeCell ref="BX240:CE240"/>
    <mergeCell ref="CF240:CR240"/>
    <mergeCell ref="CS240:DG240"/>
    <mergeCell ref="DI240:DU240"/>
    <mergeCell ref="DV240:EH240"/>
    <mergeCell ref="EI240:EU240"/>
    <mergeCell ref="EV240:FH240"/>
    <mergeCell ref="A241:BW241"/>
    <mergeCell ref="BX241:CE241"/>
    <mergeCell ref="CF241:CR241"/>
    <mergeCell ref="CS241:DG241"/>
    <mergeCell ref="DI241:DU241"/>
    <mergeCell ref="DV241:EH241"/>
    <mergeCell ref="EI241:EU241"/>
    <mergeCell ref="EV241:FH241"/>
    <mergeCell ref="A242:BW242"/>
    <mergeCell ref="BX242:CE242"/>
    <mergeCell ref="CF242:CR242"/>
    <mergeCell ref="CS242:DF242"/>
    <mergeCell ref="DI242:DU242"/>
    <mergeCell ref="DV242:EH242"/>
    <mergeCell ref="EI242:EU242"/>
    <mergeCell ref="EV242:FH242"/>
    <mergeCell ref="A243:BW243"/>
    <mergeCell ref="BX243:CE243"/>
    <mergeCell ref="CF243:CR243"/>
    <mergeCell ref="CS243:DG243"/>
    <mergeCell ref="DI243:DU243"/>
    <mergeCell ref="DV243:EH243"/>
    <mergeCell ref="EI243:EU243"/>
    <mergeCell ref="EV243:FH243"/>
    <mergeCell ref="A244:BW244"/>
    <mergeCell ref="BX244:CE244"/>
    <mergeCell ref="CF244:CR244"/>
    <mergeCell ref="CS244:DG244"/>
    <mergeCell ref="DI244:DU244"/>
    <mergeCell ref="DV244:EH244"/>
    <mergeCell ref="EI244:EU244"/>
    <mergeCell ref="EV244:FH244"/>
    <mergeCell ref="A245:BW245"/>
    <mergeCell ref="BX245:CE245"/>
    <mergeCell ref="CF245:CR245"/>
    <mergeCell ref="CS245:DG245"/>
    <mergeCell ref="DI245:DU245"/>
    <mergeCell ref="DV245:EH245"/>
    <mergeCell ref="EI245:EU245"/>
    <mergeCell ref="EV245:FH245"/>
    <mergeCell ref="A246:BW246"/>
    <mergeCell ref="BX246:CE246"/>
    <mergeCell ref="CF246:CR246"/>
    <mergeCell ref="CS246:DG246"/>
    <mergeCell ref="DI246:DU246"/>
    <mergeCell ref="DV246:EH246"/>
    <mergeCell ref="EI246:EU246"/>
    <mergeCell ref="EV246:FH246"/>
    <mergeCell ref="A247:BW247"/>
    <mergeCell ref="BX247:CE247"/>
    <mergeCell ref="CF247:CR247"/>
    <mergeCell ref="CS247:DG247"/>
    <mergeCell ref="DI247:DU247"/>
    <mergeCell ref="DV247:EH247"/>
    <mergeCell ref="EI247:EU247"/>
    <mergeCell ref="EV247:FH247"/>
    <mergeCell ref="A248:BW248"/>
    <mergeCell ref="BX248:CE248"/>
    <mergeCell ref="CF248:CR248"/>
    <mergeCell ref="CS248:DG248"/>
    <mergeCell ref="DI248:DU248"/>
    <mergeCell ref="DV248:EH248"/>
    <mergeCell ref="EI248:EU248"/>
    <mergeCell ref="EV248:FH248"/>
    <mergeCell ref="A249:BW249"/>
    <mergeCell ref="BX249:CE249"/>
    <mergeCell ref="CF249:CR249"/>
    <mergeCell ref="CS249:DG249"/>
    <mergeCell ref="DI249:DU249"/>
    <mergeCell ref="DV249:EH249"/>
    <mergeCell ref="EI249:EU249"/>
    <mergeCell ref="EV249:FH249"/>
    <mergeCell ref="A250:BW250"/>
    <mergeCell ref="BX250:CE250"/>
    <mergeCell ref="CF250:CR250"/>
    <mergeCell ref="CS250:DG250"/>
    <mergeCell ref="DI250:DU250"/>
    <mergeCell ref="DV250:EH250"/>
    <mergeCell ref="EI250:EU250"/>
    <mergeCell ref="EV250:FH250"/>
    <mergeCell ref="A251:BW251"/>
    <mergeCell ref="BX251:CE251"/>
    <mergeCell ref="CF251:CR251"/>
    <mergeCell ref="CS251:DG251"/>
    <mergeCell ref="DI251:DU251"/>
    <mergeCell ref="DV251:EH251"/>
    <mergeCell ref="EI251:EU251"/>
    <mergeCell ref="EV251:FH251"/>
    <mergeCell ref="A252:BW252"/>
    <mergeCell ref="BX252:CE252"/>
    <mergeCell ref="CF252:CR252"/>
    <mergeCell ref="CS252:DG252"/>
    <mergeCell ref="DI252:DU252"/>
    <mergeCell ref="DV252:EH252"/>
    <mergeCell ref="EI252:EU252"/>
    <mergeCell ref="EV252:FH252"/>
    <mergeCell ref="A253:BW253"/>
    <mergeCell ref="BX253:CE253"/>
    <mergeCell ref="CF253:CR253"/>
    <mergeCell ref="CS253:DG253"/>
    <mergeCell ref="DI253:DU253"/>
    <mergeCell ref="DV253:EH253"/>
    <mergeCell ref="EI253:EU253"/>
    <mergeCell ref="EV253:FH253"/>
    <mergeCell ref="A254:BW254"/>
    <mergeCell ref="BX254:CE254"/>
    <mergeCell ref="CF254:CR254"/>
    <mergeCell ref="CS254:DG254"/>
    <mergeCell ref="DI254:DU254"/>
    <mergeCell ref="DV254:EH254"/>
    <mergeCell ref="EI254:EU254"/>
    <mergeCell ref="EV254:FH254"/>
    <mergeCell ref="A255:BW255"/>
    <mergeCell ref="BX255:CE255"/>
    <mergeCell ref="CF255:CR255"/>
    <mergeCell ref="CS255:DG255"/>
    <mergeCell ref="DI255:DU255"/>
    <mergeCell ref="DV255:EH255"/>
    <mergeCell ref="EI255:EU255"/>
    <mergeCell ref="EV255:FH255"/>
    <mergeCell ref="A256:BW256"/>
    <mergeCell ref="BX256:CE256"/>
    <mergeCell ref="CF256:CR256"/>
    <mergeCell ref="CS256:DF256"/>
    <mergeCell ref="DI256:DU256"/>
    <mergeCell ref="DV256:EH256"/>
    <mergeCell ref="EI256:EU256"/>
    <mergeCell ref="EV256:FH256"/>
    <mergeCell ref="A257:BW257"/>
    <mergeCell ref="BX257:CE257"/>
    <mergeCell ref="CF257:CR257"/>
    <mergeCell ref="CS257:DG257"/>
    <mergeCell ref="DI257:DU257"/>
    <mergeCell ref="DV257:EH257"/>
    <mergeCell ref="EI257:EU257"/>
    <mergeCell ref="EV257:FH257"/>
    <mergeCell ref="A258:BW258"/>
    <mergeCell ref="BX258:CE258"/>
    <mergeCell ref="CF258:CR258"/>
    <mergeCell ref="CS258:DG258"/>
    <mergeCell ref="DI258:DU258"/>
    <mergeCell ref="DV258:EH258"/>
    <mergeCell ref="EI258:EU258"/>
    <mergeCell ref="EV258:FH258"/>
    <mergeCell ref="A259:BW259"/>
    <mergeCell ref="BX259:CE259"/>
    <mergeCell ref="CF259:CR259"/>
    <mergeCell ref="CS259:DG259"/>
    <mergeCell ref="DI259:DU259"/>
    <mergeCell ref="DV259:EH259"/>
    <mergeCell ref="EI259:EU259"/>
    <mergeCell ref="EV259:FH259"/>
    <mergeCell ref="A260:BW260"/>
    <mergeCell ref="BX260:CE260"/>
    <mergeCell ref="CF260:CR260"/>
    <mergeCell ref="CS260:DG260"/>
    <mergeCell ref="DI260:DU260"/>
    <mergeCell ref="DV260:EH260"/>
    <mergeCell ref="EI260:EU260"/>
    <mergeCell ref="EV260:FH260"/>
    <mergeCell ref="A261:BW261"/>
    <mergeCell ref="BX261:CE261"/>
    <mergeCell ref="CF261:CR261"/>
    <mergeCell ref="CS261:DF261"/>
    <mergeCell ref="DI261:DU261"/>
    <mergeCell ref="DV261:EH261"/>
    <mergeCell ref="EI261:EU261"/>
    <mergeCell ref="EV261:FH261"/>
    <mergeCell ref="A262:BW262"/>
    <mergeCell ref="BX262:CE262"/>
    <mergeCell ref="CF262:CR262"/>
    <mergeCell ref="CS262:DF262"/>
    <mergeCell ref="DI262:DU262"/>
    <mergeCell ref="DV262:EH262"/>
    <mergeCell ref="EI262:EU262"/>
    <mergeCell ref="EV262:FH262"/>
    <mergeCell ref="A263:BW263"/>
    <mergeCell ref="BX263:CE263"/>
    <mergeCell ref="CF263:CR263"/>
    <mergeCell ref="CS263:DF263"/>
    <mergeCell ref="DI263:DU263"/>
    <mergeCell ref="DV263:EH263"/>
    <mergeCell ref="EJ263:EU263"/>
    <mergeCell ref="EV263:FH263"/>
    <mergeCell ref="A264:BW264"/>
    <mergeCell ref="BX264:CE264"/>
    <mergeCell ref="CF264:CR264"/>
    <mergeCell ref="CS264:DG264"/>
    <mergeCell ref="DJ264:DU264"/>
    <mergeCell ref="DV264:EH264"/>
    <mergeCell ref="EI264:EU264"/>
    <mergeCell ref="EV264:FH264"/>
    <mergeCell ref="A265:BW265"/>
    <mergeCell ref="BX265:CE265"/>
    <mergeCell ref="CF265:CR265"/>
    <mergeCell ref="CS265:DG265"/>
    <mergeCell ref="DI265:DU265"/>
    <mergeCell ref="DV265:EH265"/>
    <mergeCell ref="EI265:EU265"/>
    <mergeCell ref="EV265:FH265"/>
    <mergeCell ref="A266:BW266"/>
    <mergeCell ref="BX266:CE266"/>
    <mergeCell ref="CF266:CR266"/>
    <mergeCell ref="CS266:DG266"/>
    <mergeCell ref="DI266:DU266"/>
    <mergeCell ref="DV266:EH266"/>
    <mergeCell ref="EI266:EU266"/>
    <mergeCell ref="EV266:FH266"/>
    <mergeCell ref="A267:BW267"/>
    <mergeCell ref="BX267:CE267"/>
    <mergeCell ref="CF267:CR267"/>
    <mergeCell ref="CS267:DG267"/>
    <mergeCell ref="DI267:DU267"/>
    <mergeCell ref="DV267:EH267"/>
    <mergeCell ref="EI267:EU267"/>
    <mergeCell ref="EV267:FH267"/>
    <mergeCell ref="A268:BW268"/>
    <mergeCell ref="BX268:CE268"/>
    <mergeCell ref="CF268:CR268"/>
    <mergeCell ref="CS268:DG268"/>
    <mergeCell ref="DI268:DU268"/>
    <mergeCell ref="DV268:EH268"/>
    <mergeCell ref="EI268:EU268"/>
    <mergeCell ref="EV268:FH268"/>
    <mergeCell ref="A269:BW269"/>
    <mergeCell ref="BX269:CE269"/>
    <mergeCell ref="CF269:CR269"/>
    <mergeCell ref="CS269:DG269"/>
    <mergeCell ref="DI269:DU269"/>
    <mergeCell ref="DV269:EH269"/>
    <mergeCell ref="EI269:EU269"/>
    <mergeCell ref="EV269:FH269"/>
    <mergeCell ref="A270:BW270"/>
    <mergeCell ref="BX270:CE270"/>
    <mergeCell ref="CF270:CR270"/>
    <mergeCell ref="CS270:DG270"/>
    <mergeCell ref="DI270:DU270"/>
    <mergeCell ref="DV270:EH270"/>
    <mergeCell ref="EI270:EU270"/>
    <mergeCell ref="EV270:FH270"/>
    <mergeCell ref="A271:BW271"/>
    <mergeCell ref="BX271:CE271"/>
    <mergeCell ref="CF271:CR271"/>
    <mergeCell ref="CS271:DF271"/>
    <mergeCell ref="DI271:DU271"/>
    <mergeCell ref="DV271:EH271"/>
    <mergeCell ref="EI271:EU271"/>
    <mergeCell ref="EV271:FH271"/>
    <mergeCell ref="A272:BW272"/>
    <mergeCell ref="BX272:CE272"/>
    <mergeCell ref="CF272:CR272"/>
    <mergeCell ref="CS272:DG272"/>
    <mergeCell ref="DI272:DU272"/>
    <mergeCell ref="DV272:EH272"/>
    <mergeCell ref="EI272:EU272"/>
    <mergeCell ref="EV272:FH272"/>
    <mergeCell ref="A273:BW273"/>
    <mergeCell ref="BX273:CE273"/>
    <mergeCell ref="CF273:CR273"/>
    <mergeCell ref="CS273:DG273"/>
    <mergeCell ref="DI273:DU273"/>
    <mergeCell ref="DV273:EH273"/>
    <mergeCell ref="EI273:EU273"/>
    <mergeCell ref="EV273:FH273"/>
    <mergeCell ref="A274:BW274"/>
    <mergeCell ref="BX274:CE274"/>
    <mergeCell ref="CF274:CR274"/>
    <mergeCell ref="CS274:DG274"/>
    <mergeCell ref="DI274:DU274"/>
    <mergeCell ref="DV274:EH274"/>
    <mergeCell ref="EI274:EU274"/>
    <mergeCell ref="EV274:FH274"/>
    <mergeCell ref="A275:BW275"/>
    <mergeCell ref="BX275:CE275"/>
    <mergeCell ref="CF275:CR275"/>
    <mergeCell ref="CS275:DG275"/>
    <mergeCell ref="DI275:DU275"/>
    <mergeCell ref="DV275:EH275"/>
    <mergeCell ref="EI275:EU275"/>
    <mergeCell ref="EV275:FH275"/>
    <mergeCell ref="A276:BW276"/>
    <mergeCell ref="BX276:CE276"/>
    <mergeCell ref="CF276:CR276"/>
    <mergeCell ref="CS276:DG276"/>
    <mergeCell ref="DI276:DU276"/>
    <mergeCell ref="DV276:EH276"/>
    <mergeCell ref="EI276:EU276"/>
    <mergeCell ref="EV276:FH276"/>
    <mergeCell ref="A277:BW277"/>
    <mergeCell ref="BX277:CE277"/>
    <mergeCell ref="CF277:CR277"/>
    <mergeCell ref="CS277:DG277"/>
    <mergeCell ref="DI277:DU277"/>
    <mergeCell ref="DV277:EH277"/>
    <mergeCell ref="EI277:EU277"/>
    <mergeCell ref="EV277:FH277"/>
    <mergeCell ref="A278:BW278"/>
    <mergeCell ref="BX278:CE278"/>
    <mergeCell ref="CF278:CR278"/>
    <mergeCell ref="CS278:DG278"/>
    <mergeCell ref="DI278:DU278"/>
    <mergeCell ref="DV278:EH278"/>
    <mergeCell ref="EI278:EU278"/>
    <mergeCell ref="EV278:FH278"/>
    <mergeCell ref="A279:BW279"/>
    <mergeCell ref="BX279:CE279"/>
    <mergeCell ref="CF279:CR279"/>
    <mergeCell ref="CS279:DG279"/>
    <mergeCell ref="DI279:DU279"/>
    <mergeCell ref="DV279:EH279"/>
    <mergeCell ref="EI279:EU279"/>
    <mergeCell ref="EV279:FH279"/>
    <mergeCell ref="A280:BW280"/>
    <mergeCell ref="BX280:CE280"/>
    <mergeCell ref="CF280:CR280"/>
    <mergeCell ref="CS280:DG280"/>
    <mergeCell ref="DI280:DU280"/>
    <mergeCell ref="DV280:EH280"/>
    <mergeCell ref="EI280:EU280"/>
    <mergeCell ref="EV280:FH280"/>
    <mergeCell ref="A281:BW281"/>
    <mergeCell ref="BX281:CE281"/>
    <mergeCell ref="CF281:CR281"/>
    <mergeCell ref="CS281:DF281"/>
    <mergeCell ref="DI281:DU281"/>
    <mergeCell ref="DV281:EH281"/>
    <mergeCell ref="EI281:EU281"/>
    <mergeCell ref="EV281:FH281"/>
    <mergeCell ref="A282:BW282"/>
    <mergeCell ref="BX282:CE282"/>
    <mergeCell ref="CF282:CR282"/>
    <mergeCell ref="CS282:DG282"/>
    <mergeCell ref="DI282:DU282"/>
    <mergeCell ref="DV282:EH282"/>
    <mergeCell ref="EI282:EU282"/>
    <mergeCell ref="EV282:FH282"/>
    <mergeCell ref="A283:BW283"/>
    <mergeCell ref="BX283:CE283"/>
    <mergeCell ref="CF283:CR283"/>
    <mergeCell ref="CS283:DG283"/>
    <mergeCell ref="DI283:DU283"/>
    <mergeCell ref="DV283:EH283"/>
    <mergeCell ref="EI283:EU283"/>
    <mergeCell ref="EV283:FH283"/>
    <mergeCell ref="A284:BW284"/>
    <mergeCell ref="BX284:CE284"/>
    <mergeCell ref="CF284:CR284"/>
    <mergeCell ref="CS284:DG284"/>
    <mergeCell ref="DI284:DU284"/>
    <mergeCell ref="DV284:EH284"/>
    <mergeCell ref="EI284:EU284"/>
    <mergeCell ref="EV284:FH284"/>
    <mergeCell ref="A285:BW285"/>
    <mergeCell ref="BX285:CE285"/>
    <mergeCell ref="CF285:CR285"/>
    <mergeCell ref="CS285:DG285"/>
    <mergeCell ref="DI285:DU285"/>
    <mergeCell ref="DV285:EH285"/>
    <mergeCell ref="EI285:EU285"/>
    <mergeCell ref="EV285:FH285"/>
    <mergeCell ref="A286:BW286"/>
    <mergeCell ref="BX286:CE286"/>
    <mergeCell ref="CF286:CR286"/>
    <mergeCell ref="CS286:DG286"/>
    <mergeCell ref="DI286:DU286"/>
    <mergeCell ref="DV286:EH286"/>
    <mergeCell ref="EI286:EU286"/>
    <mergeCell ref="EV286:FH286"/>
    <mergeCell ref="A287:BW287"/>
    <mergeCell ref="BX287:CE287"/>
    <mergeCell ref="CF287:CR287"/>
    <mergeCell ref="CS287:DG287"/>
    <mergeCell ref="DI287:DU287"/>
    <mergeCell ref="DV287:EH287"/>
    <mergeCell ref="EI287:EU287"/>
    <mergeCell ref="EV287:FH287"/>
    <mergeCell ref="A288:BW288"/>
    <mergeCell ref="BX288:CE288"/>
    <mergeCell ref="CF288:CR288"/>
    <mergeCell ref="CS288:DG288"/>
    <mergeCell ref="DI288:DU288"/>
    <mergeCell ref="DV288:EH288"/>
    <mergeCell ref="EI288:EU288"/>
    <mergeCell ref="EV288:FH288"/>
    <mergeCell ref="A289:BW289"/>
    <mergeCell ref="BX289:CE289"/>
    <mergeCell ref="CF289:CR289"/>
    <mergeCell ref="CS289:DG289"/>
    <mergeCell ref="DI289:DU289"/>
    <mergeCell ref="DV289:EH289"/>
    <mergeCell ref="EI289:EU289"/>
    <mergeCell ref="EV289:FH289"/>
    <mergeCell ref="A290:BW290"/>
    <mergeCell ref="BX290:CE290"/>
    <mergeCell ref="CF290:CR290"/>
    <mergeCell ref="CS290:DG290"/>
    <mergeCell ref="DI290:DU290"/>
    <mergeCell ref="DV290:EH290"/>
    <mergeCell ref="EI290:EU290"/>
    <mergeCell ref="EV290:FH290"/>
    <mergeCell ref="A291:BW291"/>
    <mergeCell ref="BX291:CE291"/>
    <mergeCell ref="CF291:CR291"/>
    <mergeCell ref="CS291:DF291"/>
    <mergeCell ref="DI291:DU291"/>
    <mergeCell ref="DV291:EH291"/>
    <mergeCell ref="EI291:EU291"/>
    <mergeCell ref="EV291:FH291"/>
    <mergeCell ref="A292:BW292"/>
    <mergeCell ref="BX292:CE292"/>
    <mergeCell ref="CF292:CR292"/>
    <mergeCell ref="CS292:DG292"/>
    <mergeCell ref="DI292:DU292"/>
    <mergeCell ref="DV292:EH292"/>
    <mergeCell ref="EI292:EU292"/>
    <mergeCell ref="EV292:FH292"/>
    <mergeCell ref="A293:BW293"/>
    <mergeCell ref="BX293:CE293"/>
    <mergeCell ref="CF293:CR293"/>
    <mergeCell ref="CS293:DG293"/>
    <mergeCell ref="DI293:DU293"/>
    <mergeCell ref="DV293:EH293"/>
    <mergeCell ref="EI293:EU293"/>
    <mergeCell ref="EV293:FH293"/>
    <mergeCell ref="A294:BW294"/>
    <mergeCell ref="BX294:CE294"/>
    <mergeCell ref="CF294:CR294"/>
    <mergeCell ref="CS294:DG294"/>
    <mergeCell ref="DI294:DU294"/>
    <mergeCell ref="DV294:EH294"/>
    <mergeCell ref="EI294:EU294"/>
    <mergeCell ref="EV294:FH294"/>
    <mergeCell ref="A295:BW295"/>
    <mergeCell ref="BX295:CE295"/>
    <mergeCell ref="CF295:CR295"/>
    <mergeCell ref="CS295:DG295"/>
    <mergeCell ref="DI295:DU295"/>
    <mergeCell ref="DV295:EH295"/>
    <mergeCell ref="EI295:EU295"/>
    <mergeCell ref="EV295:FH295"/>
    <mergeCell ref="A296:BW296"/>
    <mergeCell ref="BX296:CE296"/>
    <mergeCell ref="CF296:CR296"/>
    <mergeCell ref="CS296:DG296"/>
    <mergeCell ref="DI296:DU296"/>
    <mergeCell ref="DV296:EH296"/>
    <mergeCell ref="EI296:EU296"/>
    <mergeCell ref="EV296:FH296"/>
    <mergeCell ref="A297:BW297"/>
    <mergeCell ref="BX297:CE297"/>
    <mergeCell ref="CF297:CR297"/>
    <mergeCell ref="CS297:DG297"/>
    <mergeCell ref="DI297:DU297"/>
    <mergeCell ref="DV297:EH297"/>
    <mergeCell ref="EI297:EU297"/>
    <mergeCell ref="EV297:FH297"/>
    <mergeCell ref="A298:BW298"/>
    <mergeCell ref="BX298:CE298"/>
    <mergeCell ref="CF298:CR298"/>
    <mergeCell ref="CS298:DG298"/>
    <mergeCell ref="DI298:DU298"/>
    <mergeCell ref="DV298:EH298"/>
    <mergeCell ref="EI298:EU298"/>
    <mergeCell ref="EV298:FH298"/>
    <mergeCell ref="A299:BW299"/>
    <mergeCell ref="BX299:CE299"/>
    <mergeCell ref="CF299:CR299"/>
    <mergeCell ref="CS299:DG299"/>
    <mergeCell ref="DI299:DU299"/>
    <mergeCell ref="DV299:EH299"/>
    <mergeCell ref="EI299:EU299"/>
    <mergeCell ref="EV299:FH299"/>
    <mergeCell ref="A300:BW300"/>
    <mergeCell ref="BX300:CE300"/>
    <mergeCell ref="CF300:CR300"/>
    <mergeCell ref="CS300:DG300"/>
    <mergeCell ref="DI300:DU300"/>
    <mergeCell ref="DV300:EH300"/>
    <mergeCell ref="EI300:EU300"/>
    <mergeCell ref="EV300:FH300"/>
    <mergeCell ref="A301:BW301"/>
    <mergeCell ref="BX301:CE301"/>
    <mergeCell ref="CF301:CR301"/>
    <mergeCell ref="CS301:DG301"/>
    <mergeCell ref="DI301:DU301"/>
    <mergeCell ref="DV301:EH301"/>
    <mergeCell ref="EI301:EU301"/>
    <mergeCell ref="EV301:FH301"/>
    <mergeCell ref="A302:BW302"/>
    <mergeCell ref="BX302:CE302"/>
    <mergeCell ref="CF302:CR302"/>
    <mergeCell ref="CS302:DG302"/>
    <mergeCell ref="DI302:DU302"/>
    <mergeCell ref="DV302:EH302"/>
    <mergeCell ref="EI302:EU302"/>
    <mergeCell ref="EV302:FH302"/>
    <mergeCell ref="A303:BW303"/>
    <mergeCell ref="BX303:CE303"/>
    <mergeCell ref="CF303:CR303"/>
    <mergeCell ref="CS303:DG303"/>
    <mergeCell ref="DI303:DU303"/>
    <mergeCell ref="DV303:EH303"/>
    <mergeCell ref="EI303:EU303"/>
    <mergeCell ref="EV303:FH303"/>
    <mergeCell ref="A304:BW304"/>
    <mergeCell ref="BX304:CE304"/>
    <mergeCell ref="CF304:CR304"/>
    <mergeCell ref="CS304:DG304"/>
    <mergeCell ref="DI304:DU304"/>
    <mergeCell ref="DV304:EH304"/>
    <mergeCell ref="EI304:EU304"/>
    <mergeCell ref="EV304:FH304"/>
    <mergeCell ref="A305:BW305"/>
    <mergeCell ref="BX305:CE305"/>
    <mergeCell ref="CF305:CR305"/>
    <mergeCell ref="CS305:DF305"/>
    <mergeCell ref="DI305:DU305"/>
    <mergeCell ref="DV305:EH305"/>
    <mergeCell ref="EI305:EU305"/>
    <mergeCell ref="EV305:FH305"/>
    <mergeCell ref="A306:BW306"/>
    <mergeCell ref="BX306:CE306"/>
    <mergeCell ref="CF306:CR306"/>
    <mergeCell ref="CS306:DG306"/>
    <mergeCell ref="DI306:DU306"/>
    <mergeCell ref="DV306:EH306"/>
    <mergeCell ref="EI306:EU306"/>
    <mergeCell ref="EV306:FH306"/>
    <mergeCell ref="A307:BW307"/>
    <mergeCell ref="BX307:CE307"/>
    <mergeCell ref="CF307:CR307"/>
    <mergeCell ref="CS307:DG307"/>
    <mergeCell ref="DI307:DU307"/>
    <mergeCell ref="DV307:EH307"/>
    <mergeCell ref="EI307:EU307"/>
    <mergeCell ref="EV307:FH307"/>
    <mergeCell ref="A308:BW308"/>
    <mergeCell ref="BX308:CE308"/>
    <mergeCell ref="CF308:CR308"/>
    <mergeCell ref="CS308:DG308"/>
    <mergeCell ref="DI308:DU308"/>
    <mergeCell ref="DV308:EH308"/>
    <mergeCell ref="EI308:EU308"/>
    <mergeCell ref="EV308:FH308"/>
    <mergeCell ref="A309:BW309"/>
    <mergeCell ref="BX309:CE309"/>
    <mergeCell ref="CF309:CR309"/>
    <mergeCell ref="CS309:DG309"/>
    <mergeCell ref="DI309:DU309"/>
    <mergeCell ref="DV309:EH309"/>
    <mergeCell ref="EI309:EU309"/>
    <mergeCell ref="EV309:FH309"/>
    <mergeCell ref="A310:BW310"/>
    <mergeCell ref="BX310:CE310"/>
    <mergeCell ref="CF310:CR310"/>
    <mergeCell ref="CS310:DF310"/>
    <mergeCell ref="DI310:DU310"/>
    <mergeCell ref="DV310:EH310"/>
    <mergeCell ref="EI310:EU310"/>
    <mergeCell ref="EV310:FH310"/>
    <mergeCell ref="A311:BW311"/>
    <mergeCell ref="BX311:CE311"/>
    <mergeCell ref="CF311:CR311"/>
    <mergeCell ref="CS311:DF311"/>
    <mergeCell ref="DI311:DU311"/>
    <mergeCell ref="DV311:EH311"/>
    <mergeCell ref="EI311:EU311"/>
    <mergeCell ref="EV311:FH311"/>
    <mergeCell ref="A312:BW312"/>
    <mergeCell ref="BX312:CE312"/>
    <mergeCell ref="CF312:CR312"/>
    <mergeCell ref="CS312:DF312"/>
    <mergeCell ref="DI312:DU312"/>
    <mergeCell ref="DV312:EH312"/>
    <mergeCell ref="EJ312:EU312"/>
    <mergeCell ref="EV312:FH312"/>
    <mergeCell ref="A313:BW313"/>
    <mergeCell ref="BX313:CE313"/>
    <mergeCell ref="CF313:CR313"/>
    <mergeCell ref="CS313:DG313"/>
    <mergeCell ref="DJ313:DU313"/>
    <mergeCell ref="DV313:EH313"/>
    <mergeCell ref="EI313:EU313"/>
    <mergeCell ref="EV313:FH313"/>
    <mergeCell ref="A314:BW314"/>
    <mergeCell ref="BX314:CE314"/>
    <mergeCell ref="CF314:CR314"/>
    <mergeCell ref="CS314:DG314"/>
    <mergeCell ref="DI314:DU314"/>
    <mergeCell ref="DV314:EH314"/>
    <mergeCell ref="EI314:EU314"/>
    <mergeCell ref="EV314:FH314"/>
    <mergeCell ref="A315:BW315"/>
    <mergeCell ref="BX315:CE315"/>
    <mergeCell ref="CF315:CR315"/>
    <mergeCell ref="CS315:DG315"/>
    <mergeCell ref="DI315:DU315"/>
    <mergeCell ref="DV315:EH315"/>
    <mergeCell ref="EI315:EU315"/>
    <mergeCell ref="EV315:FH315"/>
    <mergeCell ref="A316:BW316"/>
    <mergeCell ref="BX316:CE316"/>
    <mergeCell ref="CF316:CR316"/>
    <mergeCell ref="CS316:DG316"/>
    <mergeCell ref="DI316:DU316"/>
    <mergeCell ref="DV316:EH316"/>
    <mergeCell ref="EI316:EU316"/>
    <mergeCell ref="EV316:FH316"/>
    <mergeCell ref="A317:BW317"/>
    <mergeCell ref="BX317:CE317"/>
    <mergeCell ref="CF317:CR317"/>
    <mergeCell ref="CS317:DG317"/>
    <mergeCell ref="DI317:DU317"/>
    <mergeCell ref="DV317:EH317"/>
    <mergeCell ref="EI317:EU317"/>
    <mergeCell ref="EV317:FH317"/>
    <mergeCell ref="A318:BW318"/>
    <mergeCell ref="BX318:CE318"/>
    <mergeCell ref="CF318:CR318"/>
    <mergeCell ref="CS318:DG318"/>
    <mergeCell ref="DI318:DU318"/>
    <mergeCell ref="DV318:EH318"/>
    <mergeCell ref="EI318:EU318"/>
    <mergeCell ref="EV318:FH318"/>
    <mergeCell ref="A319:BW319"/>
    <mergeCell ref="BX319:CE319"/>
    <mergeCell ref="CF319:CR319"/>
    <mergeCell ref="CS319:DG319"/>
    <mergeCell ref="DI319:DU319"/>
    <mergeCell ref="DV319:EH319"/>
    <mergeCell ref="EI319:EU319"/>
    <mergeCell ref="EV319:FH319"/>
    <mergeCell ref="A320:BW320"/>
    <mergeCell ref="BX320:CE320"/>
    <mergeCell ref="CF320:CR320"/>
    <mergeCell ref="DI320:DU320"/>
    <mergeCell ref="DV320:EH320"/>
    <mergeCell ref="CS320:DG320"/>
    <mergeCell ref="EI320:EU320"/>
    <mergeCell ref="EV320:FH320"/>
    <mergeCell ref="A334:BW334"/>
    <mergeCell ref="BX334:CE334"/>
    <mergeCell ref="CF334:CR334"/>
    <mergeCell ref="CS334:DG334"/>
    <mergeCell ref="DI334:DU334"/>
    <mergeCell ref="DV334:EH334"/>
    <mergeCell ref="EI334:EU334"/>
    <mergeCell ref="EV334:FH334"/>
    <mergeCell ref="A335:BW335"/>
    <mergeCell ref="BX335:CE335"/>
    <mergeCell ref="CF335:CR335"/>
    <mergeCell ref="CS335:DG335"/>
    <mergeCell ref="DI335:DU335"/>
    <mergeCell ref="DV335:EH335"/>
    <mergeCell ref="EI335:EU335"/>
    <mergeCell ref="EV335:FH335"/>
    <mergeCell ref="A336:BW336"/>
    <mergeCell ref="BX336:CE336"/>
    <mergeCell ref="CF336:CR336"/>
    <mergeCell ref="CS336:DG336"/>
    <mergeCell ref="DI336:DU336"/>
    <mergeCell ref="DV336:EH336"/>
    <mergeCell ref="EI336:EU336"/>
    <mergeCell ref="EV336:FH336"/>
    <mergeCell ref="A337:BW337"/>
    <mergeCell ref="BX337:CE337"/>
    <mergeCell ref="CF337:CR337"/>
    <mergeCell ref="CS337:DG337"/>
    <mergeCell ref="DI337:DU337"/>
    <mergeCell ref="DV337:EH337"/>
    <mergeCell ref="EI337:EU337"/>
    <mergeCell ref="EV337:FH337"/>
    <mergeCell ref="A338:BW338"/>
    <mergeCell ref="BX338:CE338"/>
    <mergeCell ref="CF338:CR338"/>
    <mergeCell ref="CS338:DG338"/>
    <mergeCell ref="DI338:DU338"/>
    <mergeCell ref="DV338:EH338"/>
    <mergeCell ref="EI338:EU338"/>
    <mergeCell ref="EV338:FH338"/>
    <mergeCell ref="A339:BW339"/>
    <mergeCell ref="BX339:CE339"/>
    <mergeCell ref="CF339:CR339"/>
    <mergeCell ref="CS339:DG339"/>
    <mergeCell ref="DI339:DU339"/>
    <mergeCell ref="DV339:EH339"/>
    <mergeCell ref="EI339:EU339"/>
    <mergeCell ref="EV339:FH339"/>
    <mergeCell ref="A340:BW340"/>
    <mergeCell ref="BX340:CE340"/>
    <mergeCell ref="CF340:CR340"/>
    <mergeCell ref="CS340:DG340"/>
    <mergeCell ref="DI340:DU340"/>
    <mergeCell ref="DV340:EH340"/>
    <mergeCell ref="EI340:EU340"/>
    <mergeCell ref="EV340:FH340"/>
    <mergeCell ref="A341:BW341"/>
    <mergeCell ref="BX341:CE341"/>
    <mergeCell ref="CF341:CR341"/>
    <mergeCell ref="CS341:DG341"/>
    <mergeCell ref="DI341:DU341"/>
    <mergeCell ref="DV341:EH341"/>
    <mergeCell ref="EI341:EU341"/>
    <mergeCell ref="EV341:FH341"/>
    <mergeCell ref="A342:BW342"/>
    <mergeCell ref="BX342:CE342"/>
    <mergeCell ref="CF342:CR342"/>
    <mergeCell ref="CS342:DG342"/>
    <mergeCell ref="DI342:DU342"/>
    <mergeCell ref="DV342:EH342"/>
    <mergeCell ref="EI342:EU342"/>
    <mergeCell ref="EV342:FH342"/>
    <mergeCell ref="A165:BW165"/>
    <mergeCell ref="A166:BW166"/>
    <mergeCell ref="A167:BW167"/>
    <mergeCell ref="A168:BV168"/>
    <mergeCell ref="BX108:CE108"/>
    <mergeCell ref="A158:BW158"/>
    <mergeCell ref="A159:BW159"/>
    <mergeCell ref="A160:BW160"/>
    <mergeCell ref="A161:BW161"/>
    <mergeCell ref="A162:BW162"/>
    <mergeCell ref="A171:BV171"/>
    <mergeCell ref="EV158:FH158"/>
    <mergeCell ref="EV159:FH159"/>
    <mergeCell ref="EV160:FH160"/>
    <mergeCell ref="EV161:FH161"/>
    <mergeCell ref="EV162:FH162"/>
    <mergeCell ref="EV163:FH163"/>
    <mergeCell ref="EV164:FH164"/>
    <mergeCell ref="A163:BW163"/>
    <mergeCell ref="A164:BW164"/>
    <mergeCell ref="EV167:FH167"/>
    <mergeCell ref="EV168:FH168"/>
    <mergeCell ref="EV169:FH169"/>
    <mergeCell ref="EV170:FH170"/>
    <mergeCell ref="A169:BW169"/>
    <mergeCell ref="A170:BW170"/>
    <mergeCell ref="BX167:CE167"/>
    <mergeCell ref="BX168:CE168"/>
    <mergeCell ref="BX169:CE169"/>
    <mergeCell ref="BX170:CE170"/>
    <mergeCell ref="EV171:FH171"/>
    <mergeCell ref="BX158:CE158"/>
    <mergeCell ref="BX159:CE159"/>
    <mergeCell ref="BX160:CE160"/>
    <mergeCell ref="BX161:CE161"/>
    <mergeCell ref="BX162:CE162"/>
    <mergeCell ref="BX163:CE163"/>
    <mergeCell ref="BX164:CE164"/>
    <mergeCell ref="BX165:CE165"/>
    <mergeCell ref="BX166:CE166"/>
    <mergeCell ref="BX171:CE171"/>
    <mergeCell ref="CF158:CR158"/>
    <mergeCell ref="CF159:CR159"/>
    <mergeCell ref="CF160:CR160"/>
    <mergeCell ref="CF161:CR161"/>
    <mergeCell ref="CF162:CR162"/>
    <mergeCell ref="CF163:CR163"/>
    <mergeCell ref="CF164:CR164"/>
    <mergeCell ref="CF165:CR165"/>
    <mergeCell ref="CF166:CR166"/>
    <mergeCell ref="CF167:CR167"/>
    <mergeCell ref="CF168:CR168"/>
    <mergeCell ref="CF169:CR169"/>
    <mergeCell ref="CF170:CR170"/>
    <mergeCell ref="CF171:CR171"/>
    <mergeCell ref="CS164:DF164"/>
    <mergeCell ref="CS165:DF165"/>
    <mergeCell ref="CS166:DF166"/>
    <mergeCell ref="CS168:DF168"/>
    <mergeCell ref="CS169:DF169"/>
    <mergeCell ref="DI168:DU168"/>
    <mergeCell ref="DI169:DU169"/>
    <mergeCell ref="DI170:DU170"/>
    <mergeCell ref="DI213:DU213"/>
    <mergeCell ref="EI212:EU212"/>
    <mergeCell ref="CF212:CR212"/>
    <mergeCell ref="CS212:DF212"/>
    <mergeCell ref="DI212:DU212"/>
    <mergeCell ref="DV212:EH212"/>
    <mergeCell ref="EI210:EU210"/>
    <mergeCell ref="DI164:DU164"/>
    <mergeCell ref="DI165:DU165"/>
    <mergeCell ref="DI166:DU166"/>
    <mergeCell ref="CS170:DF170"/>
    <mergeCell ref="EV103:FH103"/>
    <mergeCell ref="EV106:FH106"/>
    <mergeCell ref="EV108:FH108"/>
    <mergeCell ref="EV165:FH165"/>
    <mergeCell ref="EV166:FH166"/>
    <mergeCell ref="DI167:DU167"/>
    <mergeCell ref="DI158:DU158"/>
    <mergeCell ref="DI159:DU159"/>
    <mergeCell ref="DI160:DU160"/>
    <mergeCell ref="DI161:DU161"/>
    <mergeCell ref="DI162:DU162"/>
    <mergeCell ref="DI163:DU163"/>
    <mergeCell ref="DV158:EH158"/>
    <mergeCell ref="DV162:EH162"/>
    <mergeCell ref="DV166:EH166"/>
    <mergeCell ref="DV170:EH170"/>
    <mergeCell ref="EI158:EU158"/>
    <mergeCell ref="DV159:EH159"/>
    <mergeCell ref="EI159:EU159"/>
    <mergeCell ref="DV160:EH160"/>
    <mergeCell ref="EI160:EU160"/>
    <mergeCell ref="DV161:EH161"/>
    <mergeCell ref="EI161:EU161"/>
    <mergeCell ref="EI162:EU162"/>
    <mergeCell ref="DV163:EH163"/>
    <mergeCell ref="EI163:EU163"/>
    <mergeCell ref="DV164:EH164"/>
    <mergeCell ref="EI164:EU164"/>
    <mergeCell ref="EI165:EU165"/>
    <mergeCell ref="EI166:EU166"/>
    <mergeCell ref="DV167:EH167"/>
    <mergeCell ref="EI167:EU167"/>
    <mergeCell ref="DV168:EH168"/>
    <mergeCell ref="EI168:EU168"/>
    <mergeCell ref="EI169:EU169"/>
    <mergeCell ref="EI170:EU170"/>
    <mergeCell ref="DV171:EH171"/>
    <mergeCell ref="EI171:EU171"/>
    <mergeCell ref="CS158:DG158"/>
    <mergeCell ref="CS159:DG159"/>
    <mergeCell ref="CS160:DG160"/>
    <mergeCell ref="CS161:DG161"/>
    <mergeCell ref="CS162:DG162"/>
    <mergeCell ref="DV165:EH165"/>
    <mergeCell ref="DV322:EH322"/>
    <mergeCell ref="CS163:DF163"/>
    <mergeCell ref="CS167:DG167"/>
    <mergeCell ref="A321:BW321"/>
    <mergeCell ref="BX321:CE321"/>
    <mergeCell ref="CF321:CR321"/>
    <mergeCell ref="CS321:DG321"/>
    <mergeCell ref="DV169:EH169"/>
    <mergeCell ref="DI171:DU171"/>
    <mergeCell ref="CS171:DF171"/>
    <mergeCell ref="EV323:FH323"/>
    <mergeCell ref="DI321:DU321"/>
    <mergeCell ref="DV321:EH321"/>
    <mergeCell ref="EI321:EU321"/>
    <mergeCell ref="EV321:FH321"/>
    <mergeCell ref="A322:BW322"/>
    <mergeCell ref="BX322:CE322"/>
    <mergeCell ref="CF322:CR322"/>
    <mergeCell ref="CS322:DG322"/>
    <mergeCell ref="DI322:DU322"/>
    <mergeCell ref="DV324:EH324"/>
    <mergeCell ref="EI322:EU322"/>
    <mergeCell ref="EV322:FH322"/>
    <mergeCell ref="A323:BW323"/>
    <mergeCell ref="BX323:CE323"/>
    <mergeCell ref="CF323:CR323"/>
    <mergeCell ref="CS323:DG323"/>
    <mergeCell ref="DI323:DU323"/>
    <mergeCell ref="DV323:EH323"/>
    <mergeCell ref="EI323:EU323"/>
    <mergeCell ref="EV324:FH324"/>
    <mergeCell ref="A325:BW325"/>
    <mergeCell ref="BX325:CE325"/>
    <mergeCell ref="CF325:CR325"/>
    <mergeCell ref="CS325:DF325"/>
    <mergeCell ref="DI325:DU325"/>
    <mergeCell ref="DV325:EH325"/>
    <mergeCell ref="EI325:EU325"/>
    <mergeCell ref="EV325:FH325"/>
    <mergeCell ref="A324:BW324"/>
    <mergeCell ref="BX326:CE326"/>
    <mergeCell ref="CF326:CR326"/>
    <mergeCell ref="CS326:DF326"/>
    <mergeCell ref="DI326:DU326"/>
    <mergeCell ref="DV326:EH326"/>
    <mergeCell ref="EI324:EU324"/>
    <mergeCell ref="BX324:CE324"/>
    <mergeCell ref="CF324:CR324"/>
    <mergeCell ref="CS324:DG324"/>
    <mergeCell ref="DI324:DU324"/>
    <mergeCell ref="EI326:EU326"/>
    <mergeCell ref="EV326:FH326"/>
    <mergeCell ref="EV328:FH328"/>
    <mergeCell ref="A327:BW327"/>
    <mergeCell ref="BX327:CE327"/>
    <mergeCell ref="CF327:CR327"/>
    <mergeCell ref="CS327:DF327"/>
    <mergeCell ref="DI327:DU327"/>
    <mergeCell ref="DV327:EH327"/>
    <mergeCell ref="A326:BW326"/>
    <mergeCell ref="DV329:EH329"/>
    <mergeCell ref="EI327:EU327"/>
    <mergeCell ref="EV327:FH327"/>
    <mergeCell ref="A328:BW328"/>
    <mergeCell ref="BX328:CE328"/>
    <mergeCell ref="CF328:CR328"/>
    <mergeCell ref="CS328:DF328"/>
    <mergeCell ref="DI328:DU328"/>
    <mergeCell ref="DV328:EH328"/>
    <mergeCell ref="EI328:EU328"/>
    <mergeCell ref="EV329:FH329"/>
    <mergeCell ref="A330:BV330"/>
    <mergeCell ref="BX330:CE330"/>
    <mergeCell ref="CF330:CR330"/>
    <mergeCell ref="CS330:DF330"/>
    <mergeCell ref="DI330:DU330"/>
    <mergeCell ref="DV330:EH330"/>
    <mergeCell ref="EI330:EU330"/>
    <mergeCell ref="EV330:FH330"/>
    <mergeCell ref="A329:BW329"/>
    <mergeCell ref="BX331:CE331"/>
    <mergeCell ref="CF331:CR331"/>
    <mergeCell ref="CS331:DF331"/>
    <mergeCell ref="DI331:DU331"/>
    <mergeCell ref="DV331:EH331"/>
    <mergeCell ref="EI329:EU329"/>
    <mergeCell ref="BX329:CE329"/>
    <mergeCell ref="CF329:CR329"/>
    <mergeCell ref="CS329:DG329"/>
    <mergeCell ref="DI329:DU329"/>
    <mergeCell ref="EV331:FH331"/>
    <mergeCell ref="A332:BW332"/>
    <mergeCell ref="BX332:CE332"/>
    <mergeCell ref="CF332:CR332"/>
    <mergeCell ref="CS332:DF332"/>
    <mergeCell ref="DI332:DU332"/>
    <mergeCell ref="DV332:EH332"/>
    <mergeCell ref="EI332:EU332"/>
    <mergeCell ref="EV332:FH332"/>
    <mergeCell ref="A331:BW331"/>
    <mergeCell ref="EI333:EU333"/>
    <mergeCell ref="EV333:FH333"/>
    <mergeCell ref="AB14:EI14"/>
    <mergeCell ref="A333:BV333"/>
    <mergeCell ref="BX333:CE333"/>
    <mergeCell ref="CF333:CR333"/>
    <mergeCell ref="CS333:DF333"/>
    <mergeCell ref="DI333:DU333"/>
    <mergeCell ref="DV333:EH333"/>
    <mergeCell ref="EI331:EU33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62" r:id="rId1"/>
  <rowBreaks count="3" manualBreakCount="3">
    <brk id="54" max="170" man="1"/>
    <brk id="89" max="170" man="1"/>
    <brk id="117" max="1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"/>
  <sheetViews>
    <sheetView tabSelected="1" zoomScaleSheetLayoutView="100" zoomScalePageLayoutView="0" workbookViewId="0" topLeftCell="A19">
      <selection activeCell="DT32" sqref="DT32:EF32"/>
    </sheetView>
  </sheetViews>
  <sheetFormatPr defaultColWidth="0.875" defaultRowHeight="12.75"/>
  <cols>
    <col min="1" max="109" width="0.875" style="1" customWidth="1"/>
    <col min="110" max="110" width="6.625" style="1" customWidth="1"/>
    <col min="111" max="159" width="0.875" style="1" customWidth="1"/>
    <col min="160" max="161" width="0.875" style="1" hidden="1" customWidth="1"/>
    <col min="162" max="16384" width="0.875" style="1" customWidth="1"/>
  </cols>
  <sheetData>
    <row r="1" spans="2:161" s="6" customFormat="1" ht="13.5" customHeight="1">
      <c r="B1" s="292" t="s">
        <v>178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</row>
    <row r="3" spans="1:162" ht="27" customHeight="1">
      <c r="A3" s="225" t="s">
        <v>172</v>
      </c>
      <c r="B3" s="226"/>
      <c r="C3" s="226"/>
      <c r="D3" s="226"/>
      <c r="E3" s="226"/>
      <c r="F3" s="226"/>
      <c r="G3" s="226"/>
      <c r="H3" s="227"/>
      <c r="I3" s="217" t="s">
        <v>0</v>
      </c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8"/>
      <c r="CN3" s="225" t="s">
        <v>173</v>
      </c>
      <c r="CO3" s="226"/>
      <c r="CP3" s="226"/>
      <c r="CQ3" s="226"/>
      <c r="CR3" s="226"/>
      <c r="CS3" s="226"/>
      <c r="CT3" s="226"/>
      <c r="CU3" s="227"/>
      <c r="CV3" s="225" t="s">
        <v>174</v>
      </c>
      <c r="CW3" s="226"/>
      <c r="CX3" s="226"/>
      <c r="CY3" s="226"/>
      <c r="CZ3" s="226"/>
      <c r="DA3" s="226"/>
      <c r="DB3" s="226"/>
      <c r="DC3" s="226"/>
      <c r="DD3" s="226"/>
      <c r="DE3" s="227"/>
      <c r="DF3" s="390" t="s">
        <v>310</v>
      </c>
      <c r="DG3" s="236" t="s">
        <v>311</v>
      </c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8"/>
    </row>
    <row r="4" spans="1:162" ht="11.25" customHeight="1">
      <c r="A4" s="228"/>
      <c r="B4" s="229"/>
      <c r="C4" s="229"/>
      <c r="D4" s="229"/>
      <c r="E4" s="229"/>
      <c r="F4" s="229"/>
      <c r="G4" s="229"/>
      <c r="H4" s="23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1"/>
      <c r="CN4" s="228"/>
      <c r="CO4" s="229"/>
      <c r="CP4" s="229"/>
      <c r="CQ4" s="229"/>
      <c r="CR4" s="229"/>
      <c r="CS4" s="229"/>
      <c r="CT4" s="229"/>
      <c r="CU4" s="230"/>
      <c r="CV4" s="228"/>
      <c r="CW4" s="229"/>
      <c r="CX4" s="229"/>
      <c r="CY4" s="229"/>
      <c r="CZ4" s="229"/>
      <c r="DA4" s="229"/>
      <c r="DB4" s="229"/>
      <c r="DC4" s="229"/>
      <c r="DD4" s="229"/>
      <c r="DE4" s="230"/>
      <c r="DF4" s="391"/>
      <c r="DG4" s="260" t="s">
        <v>3</v>
      </c>
      <c r="DH4" s="261"/>
      <c r="DI4" s="261"/>
      <c r="DJ4" s="261"/>
      <c r="DK4" s="261"/>
      <c r="DL4" s="261"/>
      <c r="DM4" s="214" t="s">
        <v>253</v>
      </c>
      <c r="DN4" s="215"/>
      <c r="DO4" s="215"/>
      <c r="DP4" s="295" t="s">
        <v>4</v>
      </c>
      <c r="DQ4" s="295"/>
      <c r="DR4" s="295"/>
      <c r="DS4" s="296"/>
      <c r="DT4" s="260" t="s">
        <v>3</v>
      </c>
      <c r="DU4" s="261"/>
      <c r="DV4" s="261"/>
      <c r="DW4" s="261"/>
      <c r="DX4" s="261"/>
      <c r="DY4" s="261"/>
      <c r="DZ4" s="214" t="s">
        <v>255</v>
      </c>
      <c r="EA4" s="215"/>
      <c r="EB4" s="215"/>
      <c r="EC4" s="295" t="s">
        <v>4</v>
      </c>
      <c r="ED4" s="295"/>
      <c r="EE4" s="295"/>
      <c r="EF4" s="296"/>
      <c r="EG4" s="260" t="s">
        <v>3</v>
      </c>
      <c r="EH4" s="261"/>
      <c r="EI4" s="261"/>
      <c r="EJ4" s="261"/>
      <c r="EK4" s="261"/>
      <c r="EL4" s="261"/>
      <c r="EM4" s="214" t="s">
        <v>340</v>
      </c>
      <c r="EN4" s="215"/>
      <c r="EO4" s="215"/>
      <c r="EP4" s="295" t="s">
        <v>4</v>
      </c>
      <c r="EQ4" s="295"/>
      <c r="ER4" s="295"/>
      <c r="ES4" s="296"/>
      <c r="ET4" s="225" t="s">
        <v>8</v>
      </c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7"/>
    </row>
    <row r="5" spans="1:162" ht="110.25" customHeight="1">
      <c r="A5" s="231"/>
      <c r="B5" s="232"/>
      <c r="C5" s="232"/>
      <c r="D5" s="232"/>
      <c r="E5" s="232"/>
      <c r="F5" s="232"/>
      <c r="G5" s="232"/>
      <c r="H5" s="23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4"/>
      <c r="CN5" s="231"/>
      <c r="CO5" s="232"/>
      <c r="CP5" s="232"/>
      <c r="CQ5" s="232"/>
      <c r="CR5" s="232"/>
      <c r="CS5" s="232"/>
      <c r="CT5" s="232"/>
      <c r="CU5" s="233"/>
      <c r="CV5" s="231"/>
      <c r="CW5" s="232"/>
      <c r="CX5" s="232"/>
      <c r="CY5" s="232"/>
      <c r="CZ5" s="232"/>
      <c r="DA5" s="232"/>
      <c r="DB5" s="232"/>
      <c r="DC5" s="232"/>
      <c r="DD5" s="232"/>
      <c r="DE5" s="233"/>
      <c r="DF5" s="392"/>
      <c r="DG5" s="297" t="s">
        <v>175</v>
      </c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9"/>
      <c r="DT5" s="297" t="s">
        <v>176</v>
      </c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9"/>
      <c r="EG5" s="297" t="s">
        <v>177</v>
      </c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9"/>
      <c r="ET5" s="231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3"/>
    </row>
    <row r="6" spans="1:162" ht="12" thickBot="1">
      <c r="A6" s="262" t="s">
        <v>9</v>
      </c>
      <c r="B6" s="263"/>
      <c r="C6" s="263"/>
      <c r="D6" s="263"/>
      <c r="E6" s="263"/>
      <c r="F6" s="263"/>
      <c r="G6" s="263"/>
      <c r="H6" s="264"/>
      <c r="I6" s="263" t="s">
        <v>10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4"/>
      <c r="CN6" s="254" t="s">
        <v>11</v>
      </c>
      <c r="CO6" s="255"/>
      <c r="CP6" s="255"/>
      <c r="CQ6" s="255"/>
      <c r="CR6" s="255"/>
      <c r="CS6" s="255"/>
      <c r="CT6" s="255"/>
      <c r="CU6" s="256"/>
      <c r="CV6" s="254" t="s">
        <v>12</v>
      </c>
      <c r="CW6" s="255"/>
      <c r="CX6" s="255"/>
      <c r="CY6" s="255"/>
      <c r="CZ6" s="255"/>
      <c r="DA6" s="255"/>
      <c r="DB6" s="255"/>
      <c r="DC6" s="255"/>
      <c r="DD6" s="255"/>
      <c r="DE6" s="256"/>
      <c r="DF6" s="17" t="s">
        <v>309</v>
      </c>
      <c r="DG6" s="254" t="s">
        <v>13</v>
      </c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6"/>
      <c r="DT6" s="254" t="s">
        <v>14</v>
      </c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6"/>
      <c r="EG6" s="254" t="s">
        <v>15</v>
      </c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6"/>
      <c r="ET6" s="257" t="s">
        <v>16</v>
      </c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9"/>
    </row>
    <row r="7" spans="1:162" ht="12.75" customHeight="1">
      <c r="A7" s="97">
        <v>1</v>
      </c>
      <c r="B7" s="95"/>
      <c r="C7" s="95"/>
      <c r="D7" s="95"/>
      <c r="E7" s="95"/>
      <c r="F7" s="95"/>
      <c r="G7" s="95"/>
      <c r="H7" s="96"/>
      <c r="I7" s="91" t="s">
        <v>179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404" t="s">
        <v>180</v>
      </c>
      <c r="CO7" s="405"/>
      <c r="CP7" s="405"/>
      <c r="CQ7" s="405"/>
      <c r="CR7" s="405"/>
      <c r="CS7" s="405"/>
      <c r="CT7" s="405"/>
      <c r="CU7" s="406"/>
      <c r="CV7" s="124" t="s">
        <v>34</v>
      </c>
      <c r="CW7" s="122"/>
      <c r="CX7" s="122"/>
      <c r="CY7" s="122"/>
      <c r="CZ7" s="122"/>
      <c r="DA7" s="122"/>
      <c r="DB7" s="122"/>
      <c r="DC7" s="122"/>
      <c r="DD7" s="122"/>
      <c r="DE7" s="123"/>
      <c r="DF7" s="18"/>
      <c r="DG7" s="244">
        <f>DG14+DG10</f>
        <v>5833007.5600000005</v>
      </c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407"/>
      <c r="DT7" s="244">
        <f>DT14+DT10</f>
        <v>4963700</v>
      </c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407"/>
      <c r="EG7" s="244">
        <f>EG14</f>
        <v>4543909</v>
      </c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407"/>
      <c r="ET7" s="244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6"/>
    </row>
    <row r="8" spans="1:162" ht="90" customHeight="1">
      <c r="A8" s="77" t="s">
        <v>181</v>
      </c>
      <c r="B8" s="78"/>
      <c r="C8" s="78"/>
      <c r="D8" s="78"/>
      <c r="E8" s="78"/>
      <c r="F8" s="78"/>
      <c r="G8" s="78"/>
      <c r="H8" s="79"/>
      <c r="I8" s="133" t="s">
        <v>312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90" t="s">
        <v>182</v>
      </c>
      <c r="CO8" s="78"/>
      <c r="CP8" s="78"/>
      <c r="CQ8" s="78"/>
      <c r="CR8" s="78"/>
      <c r="CS8" s="78"/>
      <c r="CT8" s="78"/>
      <c r="CU8" s="79"/>
      <c r="CV8" s="77" t="s">
        <v>34</v>
      </c>
      <c r="CW8" s="78"/>
      <c r="CX8" s="78"/>
      <c r="CY8" s="78"/>
      <c r="CZ8" s="78"/>
      <c r="DA8" s="78"/>
      <c r="DB8" s="78"/>
      <c r="DC8" s="78"/>
      <c r="DD8" s="78"/>
      <c r="DE8" s="79"/>
      <c r="DF8" s="19"/>
      <c r="DG8" s="247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380"/>
      <c r="DT8" s="247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380"/>
      <c r="EG8" s="247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380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9"/>
    </row>
    <row r="9" spans="1:162" ht="24" customHeight="1">
      <c r="A9" s="77" t="s">
        <v>183</v>
      </c>
      <c r="B9" s="78"/>
      <c r="C9" s="78"/>
      <c r="D9" s="78"/>
      <c r="E9" s="78"/>
      <c r="F9" s="78"/>
      <c r="G9" s="78"/>
      <c r="H9" s="79"/>
      <c r="I9" s="133" t="s">
        <v>185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90" t="s">
        <v>184</v>
      </c>
      <c r="CO9" s="78"/>
      <c r="CP9" s="78"/>
      <c r="CQ9" s="78"/>
      <c r="CR9" s="78"/>
      <c r="CS9" s="78"/>
      <c r="CT9" s="78"/>
      <c r="CU9" s="79"/>
      <c r="CV9" s="77" t="s">
        <v>34</v>
      </c>
      <c r="CW9" s="78"/>
      <c r="CX9" s="78"/>
      <c r="CY9" s="78"/>
      <c r="CZ9" s="78"/>
      <c r="DA9" s="78"/>
      <c r="DB9" s="78"/>
      <c r="DC9" s="78"/>
      <c r="DD9" s="78"/>
      <c r="DE9" s="79"/>
      <c r="DF9" s="19"/>
      <c r="DG9" s="247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380"/>
      <c r="DT9" s="247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380"/>
      <c r="EG9" s="247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380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9"/>
    </row>
    <row r="10" spans="1:162" ht="24" customHeight="1">
      <c r="A10" s="77" t="s">
        <v>186</v>
      </c>
      <c r="B10" s="78"/>
      <c r="C10" s="78"/>
      <c r="D10" s="78"/>
      <c r="E10" s="78"/>
      <c r="F10" s="78"/>
      <c r="G10" s="78"/>
      <c r="H10" s="79"/>
      <c r="I10" s="133" t="s">
        <v>190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90" t="s">
        <v>188</v>
      </c>
      <c r="CO10" s="78"/>
      <c r="CP10" s="78"/>
      <c r="CQ10" s="78"/>
      <c r="CR10" s="78"/>
      <c r="CS10" s="78"/>
      <c r="CT10" s="78"/>
      <c r="CU10" s="79"/>
      <c r="CV10" s="77" t="s">
        <v>34</v>
      </c>
      <c r="CW10" s="78"/>
      <c r="CX10" s="78"/>
      <c r="CY10" s="78"/>
      <c r="CZ10" s="78"/>
      <c r="DA10" s="78"/>
      <c r="DB10" s="78"/>
      <c r="DC10" s="78"/>
      <c r="DD10" s="78"/>
      <c r="DE10" s="79"/>
      <c r="DF10" s="19"/>
      <c r="DG10" s="247">
        <v>3413977.31</v>
      </c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380"/>
      <c r="DT10" s="247">
        <v>3063780.5</v>
      </c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380"/>
      <c r="EG10" s="247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380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9"/>
    </row>
    <row r="11" spans="1:162" ht="24" customHeight="1" thickBot="1">
      <c r="A11" s="129" t="s">
        <v>313</v>
      </c>
      <c r="B11" s="127"/>
      <c r="C11" s="127"/>
      <c r="D11" s="127"/>
      <c r="E11" s="127"/>
      <c r="F11" s="127"/>
      <c r="G11" s="127"/>
      <c r="H11" s="128"/>
      <c r="I11" s="136" t="s">
        <v>314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8"/>
      <c r="CN11" s="90" t="s">
        <v>315</v>
      </c>
      <c r="CO11" s="78"/>
      <c r="CP11" s="78"/>
      <c r="CQ11" s="78"/>
      <c r="CR11" s="78"/>
      <c r="CS11" s="78"/>
      <c r="CT11" s="78"/>
      <c r="CU11" s="79"/>
      <c r="CV11" s="213" t="s">
        <v>34</v>
      </c>
      <c r="CW11" s="213"/>
      <c r="CX11" s="213"/>
      <c r="CY11" s="213"/>
      <c r="CZ11" s="213"/>
      <c r="DA11" s="213"/>
      <c r="DB11" s="213"/>
      <c r="DC11" s="213"/>
      <c r="DD11" s="213"/>
      <c r="DE11" s="213"/>
      <c r="DF11" s="15" t="s">
        <v>34</v>
      </c>
      <c r="DG11" s="247">
        <v>3413977.31</v>
      </c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380"/>
      <c r="DT11" s="247">
        <v>3063780.5</v>
      </c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380"/>
      <c r="EG11" s="387"/>
      <c r="EH11" s="388"/>
      <c r="EI11" s="388"/>
      <c r="EJ11" s="388"/>
      <c r="EK11" s="388"/>
      <c r="EL11" s="388"/>
      <c r="EM11" s="388"/>
      <c r="EN11" s="388"/>
      <c r="EO11" s="388"/>
      <c r="EP11" s="388"/>
      <c r="EQ11" s="388"/>
      <c r="ER11" s="388"/>
      <c r="ES11" s="389"/>
      <c r="ET11" s="247"/>
      <c r="EU11" s="377"/>
      <c r="EV11" s="377"/>
      <c r="EW11" s="377"/>
      <c r="EX11" s="377"/>
      <c r="EY11" s="377"/>
      <c r="EZ11" s="377"/>
      <c r="FA11" s="377"/>
      <c r="FB11" s="377"/>
      <c r="FC11" s="377"/>
      <c r="FD11" s="377"/>
      <c r="FE11" s="377"/>
      <c r="FF11" s="378"/>
    </row>
    <row r="12" spans="1:162" ht="24" customHeight="1" thickBot="1">
      <c r="A12" s="58"/>
      <c r="B12" s="59"/>
      <c r="C12" s="59"/>
      <c r="D12" s="59"/>
      <c r="E12" s="59"/>
      <c r="F12" s="59"/>
      <c r="G12" s="59"/>
      <c r="H12" s="60"/>
      <c r="I12" s="136" t="s">
        <v>305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8"/>
      <c r="CN12" s="90" t="s">
        <v>316</v>
      </c>
      <c r="CO12" s="78"/>
      <c r="CP12" s="78"/>
      <c r="CQ12" s="78"/>
      <c r="CR12" s="78"/>
      <c r="CS12" s="78"/>
      <c r="CT12" s="78"/>
      <c r="CU12" s="79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15"/>
      <c r="DG12" s="381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3"/>
      <c r="DT12" s="384"/>
      <c r="DU12" s="385"/>
      <c r="DV12" s="385"/>
      <c r="DW12" s="385"/>
      <c r="DX12" s="385"/>
      <c r="DY12" s="385"/>
      <c r="DZ12" s="385"/>
      <c r="EA12" s="385"/>
      <c r="EB12" s="385"/>
      <c r="EC12" s="385"/>
      <c r="ED12" s="385"/>
      <c r="EE12" s="385"/>
      <c r="EF12" s="386"/>
      <c r="EG12" s="384"/>
      <c r="EH12" s="385"/>
      <c r="EI12" s="385"/>
      <c r="EJ12" s="385"/>
      <c r="EK12" s="385"/>
      <c r="EL12" s="385"/>
      <c r="EM12" s="385"/>
      <c r="EN12" s="385"/>
      <c r="EO12" s="385"/>
      <c r="EP12" s="385"/>
      <c r="EQ12" s="385"/>
      <c r="ER12" s="385"/>
      <c r="ES12" s="386"/>
      <c r="ET12" s="247"/>
      <c r="EU12" s="377"/>
      <c r="EV12" s="377"/>
      <c r="EW12" s="377"/>
      <c r="EX12" s="377"/>
      <c r="EY12" s="377"/>
      <c r="EZ12" s="377"/>
      <c r="FA12" s="377"/>
      <c r="FB12" s="377"/>
      <c r="FC12" s="377"/>
      <c r="FD12" s="377"/>
      <c r="FE12" s="377"/>
      <c r="FF12" s="378"/>
    </row>
    <row r="13" spans="1:162" ht="24" customHeight="1" thickBot="1">
      <c r="A13" s="77" t="s">
        <v>317</v>
      </c>
      <c r="B13" s="78"/>
      <c r="C13" s="78"/>
      <c r="D13" s="78"/>
      <c r="E13" s="78"/>
      <c r="F13" s="78"/>
      <c r="G13" s="78"/>
      <c r="H13" s="79"/>
      <c r="I13" s="136" t="s">
        <v>318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8"/>
      <c r="CN13" s="90" t="s">
        <v>319</v>
      </c>
      <c r="CO13" s="78"/>
      <c r="CP13" s="78"/>
      <c r="CQ13" s="78"/>
      <c r="CR13" s="78"/>
      <c r="CS13" s="78"/>
      <c r="CT13" s="78"/>
      <c r="CU13" s="79"/>
      <c r="CV13" s="77"/>
      <c r="CW13" s="78"/>
      <c r="CX13" s="78"/>
      <c r="CY13" s="78"/>
      <c r="CZ13" s="78"/>
      <c r="DA13" s="78"/>
      <c r="DB13" s="78"/>
      <c r="DC13" s="78"/>
      <c r="DD13" s="78"/>
      <c r="DE13" s="79"/>
      <c r="DF13" s="21"/>
      <c r="DG13" s="381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3"/>
      <c r="DT13" s="384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6"/>
      <c r="EG13" s="384"/>
      <c r="EH13" s="385"/>
      <c r="EI13" s="385"/>
      <c r="EJ13" s="385"/>
      <c r="EK13" s="385"/>
      <c r="EL13" s="385"/>
      <c r="EM13" s="385"/>
      <c r="EN13" s="385"/>
      <c r="EO13" s="385"/>
      <c r="EP13" s="385"/>
      <c r="EQ13" s="385"/>
      <c r="ER13" s="385"/>
      <c r="ES13" s="386"/>
      <c r="ET13" s="247"/>
      <c r="EU13" s="377"/>
      <c r="EV13" s="377"/>
      <c r="EW13" s="377"/>
      <c r="EX13" s="377"/>
      <c r="EY13" s="377"/>
      <c r="EZ13" s="377"/>
      <c r="FA13" s="377"/>
      <c r="FB13" s="377"/>
      <c r="FC13" s="377"/>
      <c r="FD13" s="377"/>
      <c r="FE13" s="377"/>
      <c r="FF13" s="378"/>
    </row>
    <row r="14" spans="1:162" ht="24" customHeight="1">
      <c r="A14" s="77" t="s">
        <v>187</v>
      </c>
      <c r="B14" s="78"/>
      <c r="C14" s="78"/>
      <c r="D14" s="78"/>
      <c r="E14" s="78"/>
      <c r="F14" s="78"/>
      <c r="G14" s="78"/>
      <c r="H14" s="79"/>
      <c r="I14" s="133" t="s">
        <v>191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90" t="s">
        <v>189</v>
      </c>
      <c r="CO14" s="78"/>
      <c r="CP14" s="78"/>
      <c r="CQ14" s="78"/>
      <c r="CR14" s="78"/>
      <c r="CS14" s="78"/>
      <c r="CT14" s="78"/>
      <c r="CU14" s="79"/>
      <c r="CV14" s="58" t="s">
        <v>34</v>
      </c>
      <c r="CW14" s="59"/>
      <c r="CX14" s="59"/>
      <c r="CY14" s="59"/>
      <c r="CZ14" s="59"/>
      <c r="DA14" s="59"/>
      <c r="DB14" s="59"/>
      <c r="DC14" s="59"/>
      <c r="DD14" s="59"/>
      <c r="DE14" s="60"/>
      <c r="DF14" s="21"/>
      <c r="DG14" s="244">
        <f>DG15+DG18+DG27</f>
        <v>2419030.25</v>
      </c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407"/>
      <c r="DT14" s="244">
        <f>DT15+DT18+DT27</f>
        <v>1899919.5</v>
      </c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407"/>
      <c r="EG14" s="244">
        <f>EG15+EG18+EG27</f>
        <v>4543909</v>
      </c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407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9"/>
    </row>
    <row r="15" spans="1:162" ht="34.5" customHeight="1">
      <c r="A15" s="77" t="s">
        <v>192</v>
      </c>
      <c r="B15" s="78"/>
      <c r="C15" s="78"/>
      <c r="D15" s="78"/>
      <c r="E15" s="78"/>
      <c r="F15" s="78"/>
      <c r="G15" s="78"/>
      <c r="H15" s="79"/>
      <c r="I15" s="87" t="s">
        <v>194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90" t="s">
        <v>193</v>
      </c>
      <c r="CO15" s="78"/>
      <c r="CP15" s="78"/>
      <c r="CQ15" s="78"/>
      <c r="CR15" s="78"/>
      <c r="CS15" s="78"/>
      <c r="CT15" s="78"/>
      <c r="CU15" s="79"/>
      <c r="CV15" s="77" t="s">
        <v>34</v>
      </c>
      <c r="CW15" s="78"/>
      <c r="CX15" s="78"/>
      <c r="CY15" s="78"/>
      <c r="CZ15" s="78"/>
      <c r="DA15" s="78"/>
      <c r="DB15" s="78"/>
      <c r="DC15" s="78"/>
      <c r="DD15" s="78"/>
      <c r="DE15" s="79"/>
      <c r="DF15" s="19"/>
      <c r="DG15" s="247">
        <v>1946897.69</v>
      </c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380"/>
      <c r="DT15" s="247">
        <v>1865299.5</v>
      </c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380"/>
      <c r="EG15" s="247">
        <v>2248780</v>
      </c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380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9"/>
    </row>
    <row r="16" spans="1:162" ht="24" customHeight="1">
      <c r="A16" s="77" t="s">
        <v>195</v>
      </c>
      <c r="B16" s="78"/>
      <c r="C16" s="78"/>
      <c r="D16" s="78"/>
      <c r="E16" s="78"/>
      <c r="F16" s="78"/>
      <c r="G16" s="78"/>
      <c r="H16" s="79"/>
      <c r="I16" s="104" t="s">
        <v>196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90" t="s">
        <v>197</v>
      </c>
      <c r="CO16" s="78"/>
      <c r="CP16" s="78"/>
      <c r="CQ16" s="78"/>
      <c r="CR16" s="78"/>
      <c r="CS16" s="78"/>
      <c r="CT16" s="78"/>
      <c r="CU16" s="79"/>
      <c r="CV16" s="77" t="s">
        <v>34</v>
      </c>
      <c r="CW16" s="78"/>
      <c r="CX16" s="78"/>
      <c r="CY16" s="78"/>
      <c r="CZ16" s="78"/>
      <c r="DA16" s="78"/>
      <c r="DB16" s="78"/>
      <c r="DC16" s="78"/>
      <c r="DD16" s="78"/>
      <c r="DE16" s="79"/>
      <c r="DF16" s="19"/>
      <c r="DG16" s="247">
        <v>1946897.69</v>
      </c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380"/>
      <c r="DT16" s="247">
        <v>1865299.5</v>
      </c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380"/>
      <c r="EG16" s="247">
        <v>2248780</v>
      </c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380"/>
      <c r="ET16" s="247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9"/>
    </row>
    <row r="17" spans="1:162" ht="12.75" customHeight="1">
      <c r="A17" s="77" t="s">
        <v>198</v>
      </c>
      <c r="B17" s="78"/>
      <c r="C17" s="78"/>
      <c r="D17" s="78"/>
      <c r="E17" s="78"/>
      <c r="F17" s="78"/>
      <c r="G17" s="78"/>
      <c r="H17" s="79"/>
      <c r="I17" s="104" t="s">
        <v>199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0" t="s">
        <v>200</v>
      </c>
      <c r="CO17" s="78"/>
      <c r="CP17" s="78"/>
      <c r="CQ17" s="78"/>
      <c r="CR17" s="78"/>
      <c r="CS17" s="78"/>
      <c r="CT17" s="78"/>
      <c r="CU17" s="79"/>
      <c r="CV17" s="77" t="s">
        <v>34</v>
      </c>
      <c r="CW17" s="78"/>
      <c r="CX17" s="78"/>
      <c r="CY17" s="78"/>
      <c r="CZ17" s="78"/>
      <c r="DA17" s="78"/>
      <c r="DB17" s="78"/>
      <c r="DC17" s="78"/>
      <c r="DD17" s="78"/>
      <c r="DE17" s="79"/>
      <c r="DF17" s="19"/>
      <c r="DG17" s="247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380"/>
      <c r="DT17" s="247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380"/>
      <c r="EG17" s="247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380"/>
      <c r="ET17" s="247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9"/>
    </row>
    <row r="18" spans="1:162" ht="24" customHeight="1">
      <c r="A18" s="77" t="s">
        <v>201</v>
      </c>
      <c r="B18" s="78"/>
      <c r="C18" s="78"/>
      <c r="D18" s="78"/>
      <c r="E18" s="78"/>
      <c r="F18" s="78"/>
      <c r="G18" s="78"/>
      <c r="H18" s="79"/>
      <c r="I18" s="87" t="s">
        <v>202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90" t="s">
        <v>203</v>
      </c>
      <c r="CO18" s="78"/>
      <c r="CP18" s="78"/>
      <c r="CQ18" s="78"/>
      <c r="CR18" s="78"/>
      <c r="CS18" s="78"/>
      <c r="CT18" s="78"/>
      <c r="CU18" s="79"/>
      <c r="CV18" s="77" t="s">
        <v>34</v>
      </c>
      <c r="CW18" s="78"/>
      <c r="CX18" s="78"/>
      <c r="CY18" s="78"/>
      <c r="CZ18" s="78"/>
      <c r="DA18" s="78"/>
      <c r="DB18" s="78"/>
      <c r="DC18" s="78"/>
      <c r="DD18" s="78"/>
      <c r="DE18" s="79"/>
      <c r="DF18" s="19"/>
      <c r="DG18" s="247">
        <v>472132.56</v>
      </c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380"/>
      <c r="DT18" s="247">
        <v>34620</v>
      </c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380"/>
      <c r="EG18" s="247">
        <v>355829</v>
      </c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380"/>
      <c r="ET18" s="247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9"/>
    </row>
    <row r="19" spans="1:162" ht="24" customHeight="1">
      <c r="A19" s="129" t="s">
        <v>204</v>
      </c>
      <c r="B19" s="127"/>
      <c r="C19" s="127"/>
      <c r="D19" s="127"/>
      <c r="E19" s="127"/>
      <c r="F19" s="127"/>
      <c r="G19" s="127"/>
      <c r="H19" s="128"/>
      <c r="I19" s="104" t="s">
        <v>196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90" t="s">
        <v>205</v>
      </c>
      <c r="CO19" s="78"/>
      <c r="CP19" s="78"/>
      <c r="CQ19" s="78"/>
      <c r="CR19" s="78"/>
      <c r="CS19" s="78"/>
      <c r="CT19" s="78"/>
      <c r="CU19" s="79"/>
      <c r="CV19" s="77" t="s">
        <v>34</v>
      </c>
      <c r="CW19" s="78"/>
      <c r="CX19" s="78"/>
      <c r="CY19" s="78"/>
      <c r="CZ19" s="78"/>
      <c r="DA19" s="78"/>
      <c r="DB19" s="78"/>
      <c r="DC19" s="78"/>
      <c r="DD19" s="78"/>
      <c r="DE19" s="79"/>
      <c r="DF19" s="19"/>
      <c r="DG19" s="247">
        <v>472132.56</v>
      </c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380"/>
      <c r="DT19" s="247">
        <v>34620</v>
      </c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380"/>
      <c r="EG19" s="247">
        <v>355829</v>
      </c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380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9"/>
    </row>
    <row r="20" spans="1:162" ht="24" customHeight="1">
      <c r="A20" s="58"/>
      <c r="B20" s="59"/>
      <c r="C20" s="59"/>
      <c r="D20" s="59"/>
      <c r="E20" s="59"/>
      <c r="F20" s="59"/>
      <c r="G20" s="59"/>
      <c r="H20" s="60"/>
      <c r="I20" s="136" t="s">
        <v>305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8"/>
      <c r="CN20" s="90" t="s">
        <v>320</v>
      </c>
      <c r="CO20" s="78"/>
      <c r="CP20" s="78"/>
      <c r="CQ20" s="78"/>
      <c r="CR20" s="78"/>
      <c r="CS20" s="78"/>
      <c r="CT20" s="78"/>
      <c r="CU20" s="79"/>
      <c r="CV20" s="77" t="s">
        <v>34</v>
      </c>
      <c r="CW20" s="78"/>
      <c r="CX20" s="78"/>
      <c r="CY20" s="78"/>
      <c r="CZ20" s="78"/>
      <c r="DA20" s="78"/>
      <c r="DB20" s="78"/>
      <c r="DC20" s="78"/>
      <c r="DD20" s="78"/>
      <c r="DE20" s="79"/>
      <c r="DF20" s="19"/>
      <c r="DG20" s="247"/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9"/>
      <c r="DT20" s="24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9"/>
      <c r="EG20" s="247"/>
      <c r="EH20" s="377"/>
      <c r="EI20" s="377"/>
      <c r="EJ20" s="377"/>
      <c r="EK20" s="377"/>
      <c r="EL20" s="377"/>
      <c r="EM20" s="377"/>
      <c r="EN20" s="377"/>
      <c r="EO20" s="377"/>
      <c r="EP20" s="377"/>
      <c r="EQ20" s="377"/>
      <c r="ER20" s="377"/>
      <c r="ES20" s="379"/>
      <c r="ET20" s="247"/>
      <c r="EU20" s="377"/>
      <c r="EV20" s="377"/>
      <c r="EW20" s="377"/>
      <c r="EX20" s="377"/>
      <c r="EY20" s="377"/>
      <c r="EZ20" s="377"/>
      <c r="FA20" s="377"/>
      <c r="FB20" s="377"/>
      <c r="FC20" s="377"/>
      <c r="FD20" s="377"/>
      <c r="FE20" s="377"/>
      <c r="FF20" s="378"/>
    </row>
    <row r="21" spans="1:162" ht="12.75" customHeight="1">
      <c r="A21" s="77" t="s">
        <v>206</v>
      </c>
      <c r="B21" s="78"/>
      <c r="C21" s="78"/>
      <c r="D21" s="78"/>
      <c r="E21" s="78"/>
      <c r="F21" s="78"/>
      <c r="G21" s="78"/>
      <c r="H21" s="79"/>
      <c r="I21" s="104" t="s">
        <v>199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90" t="s">
        <v>207</v>
      </c>
      <c r="CO21" s="78"/>
      <c r="CP21" s="78"/>
      <c r="CQ21" s="78"/>
      <c r="CR21" s="78"/>
      <c r="CS21" s="78"/>
      <c r="CT21" s="78"/>
      <c r="CU21" s="79"/>
      <c r="CV21" s="77" t="s">
        <v>34</v>
      </c>
      <c r="CW21" s="78"/>
      <c r="CX21" s="78"/>
      <c r="CY21" s="78"/>
      <c r="CZ21" s="78"/>
      <c r="DA21" s="78"/>
      <c r="DB21" s="78"/>
      <c r="DC21" s="78"/>
      <c r="DD21" s="78"/>
      <c r="DE21" s="79"/>
      <c r="DF21" s="19"/>
      <c r="DG21" s="247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380"/>
      <c r="DT21" s="247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380"/>
      <c r="EG21" s="247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380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9"/>
    </row>
    <row r="22" spans="1:162" ht="12.75" customHeight="1">
      <c r="A22" s="129" t="s">
        <v>208</v>
      </c>
      <c r="B22" s="127"/>
      <c r="C22" s="127"/>
      <c r="D22" s="127"/>
      <c r="E22" s="127"/>
      <c r="F22" s="127"/>
      <c r="G22" s="127"/>
      <c r="H22" s="128"/>
      <c r="I22" s="87" t="s">
        <v>209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90" t="s">
        <v>210</v>
      </c>
      <c r="CO22" s="78"/>
      <c r="CP22" s="78"/>
      <c r="CQ22" s="78"/>
      <c r="CR22" s="78"/>
      <c r="CS22" s="78"/>
      <c r="CT22" s="78"/>
      <c r="CU22" s="79"/>
      <c r="CV22" s="77" t="s">
        <v>34</v>
      </c>
      <c r="CW22" s="78"/>
      <c r="CX22" s="78"/>
      <c r="CY22" s="78"/>
      <c r="CZ22" s="78"/>
      <c r="DA22" s="78"/>
      <c r="DB22" s="78"/>
      <c r="DC22" s="78"/>
      <c r="DD22" s="78"/>
      <c r="DE22" s="79"/>
      <c r="DF22" s="19"/>
      <c r="DG22" s="247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380"/>
      <c r="DT22" s="247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380"/>
      <c r="EG22" s="247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380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9"/>
    </row>
    <row r="23" spans="1:162" ht="12.75" customHeight="1">
      <c r="A23" s="58"/>
      <c r="B23" s="59"/>
      <c r="C23" s="59"/>
      <c r="D23" s="59"/>
      <c r="E23" s="59"/>
      <c r="F23" s="59"/>
      <c r="G23" s="59"/>
      <c r="H23" s="60"/>
      <c r="I23" s="136" t="s">
        <v>305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8"/>
      <c r="CN23" s="90" t="s">
        <v>321</v>
      </c>
      <c r="CO23" s="78"/>
      <c r="CP23" s="78"/>
      <c r="CQ23" s="78"/>
      <c r="CR23" s="78"/>
      <c r="CS23" s="78"/>
      <c r="CT23" s="78"/>
      <c r="CU23" s="79"/>
      <c r="CV23" s="77" t="s">
        <v>34</v>
      </c>
      <c r="CW23" s="78"/>
      <c r="CX23" s="78"/>
      <c r="CY23" s="78"/>
      <c r="CZ23" s="78"/>
      <c r="DA23" s="78"/>
      <c r="DB23" s="78"/>
      <c r="DC23" s="78"/>
      <c r="DD23" s="78"/>
      <c r="DE23" s="79"/>
      <c r="DF23" s="19"/>
      <c r="DG23" s="24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9"/>
      <c r="DT23" s="24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  <c r="EE23" s="377"/>
      <c r="EF23" s="379"/>
      <c r="EG23" s="247"/>
      <c r="EH23" s="377"/>
      <c r="EI23" s="377"/>
      <c r="EJ23" s="377"/>
      <c r="EK23" s="377"/>
      <c r="EL23" s="377"/>
      <c r="EM23" s="377"/>
      <c r="EN23" s="377"/>
      <c r="EO23" s="377"/>
      <c r="EP23" s="377"/>
      <c r="EQ23" s="377"/>
      <c r="ER23" s="377"/>
      <c r="ES23" s="379"/>
      <c r="ET23" s="247"/>
      <c r="EU23" s="377"/>
      <c r="EV23" s="377"/>
      <c r="EW23" s="377"/>
      <c r="EX23" s="377"/>
      <c r="EY23" s="377"/>
      <c r="EZ23" s="377"/>
      <c r="FA23" s="377"/>
      <c r="FB23" s="377"/>
      <c r="FC23" s="377"/>
      <c r="FD23" s="377"/>
      <c r="FE23" s="377"/>
      <c r="FF23" s="378"/>
    </row>
    <row r="24" spans="1:162" ht="12">
      <c r="A24" s="77" t="s">
        <v>211</v>
      </c>
      <c r="B24" s="78"/>
      <c r="C24" s="78"/>
      <c r="D24" s="78"/>
      <c r="E24" s="78"/>
      <c r="F24" s="78"/>
      <c r="G24" s="78"/>
      <c r="H24" s="79"/>
      <c r="I24" s="87" t="s">
        <v>212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90" t="s">
        <v>213</v>
      </c>
      <c r="CO24" s="78"/>
      <c r="CP24" s="78"/>
      <c r="CQ24" s="78"/>
      <c r="CR24" s="78"/>
      <c r="CS24" s="78"/>
      <c r="CT24" s="78"/>
      <c r="CU24" s="79"/>
      <c r="CV24" s="77" t="s">
        <v>34</v>
      </c>
      <c r="CW24" s="78"/>
      <c r="CX24" s="78"/>
      <c r="CY24" s="78"/>
      <c r="CZ24" s="78"/>
      <c r="DA24" s="78"/>
      <c r="DB24" s="78"/>
      <c r="DC24" s="78"/>
      <c r="DD24" s="78"/>
      <c r="DE24" s="79"/>
      <c r="DF24" s="19"/>
      <c r="DG24" s="247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380"/>
      <c r="DT24" s="247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380"/>
      <c r="EG24" s="247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380"/>
      <c r="ET24" s="247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9"/>
    </row>
    <row r="25" spans="1:162" ht="24" customHeight="1">
      <c r="A25" s="77" t="s">
        <v>214</v>
      </c>
      <c r="B25" s="78"/>
      <c r="C25" s="78"/>
      <c r="D25" s="78"/>
      <c r="E25" s="78"/>
      <c r="F25" s="78"/>
      <c r="G25" s="78"/>
      <c r="H25" s="79"/>
      <c r="I25" s="104" t="s">
        <v>196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90" t="s">
        <v>215</v>
      </c>
      <c r="CO25" s="78"/>
      <c r="CP25" s="78"/>
      <c r="CQ25" s="78"/>
      <c r="CR25" s="78"/>
      <c r="CS25" s="78"/>
      <c r="CT25" s="78"/>
      <c r="CU25" s="79"/>
      <c r="CV25" s="77" t="s">
        <v>34</v>
      </c>
      <c r="CW25" s="78"/>
      <c r="CX25" s="78"/>
      <c r="CY25" s="78"/>
      <c r="CZ25" s="78"/>
      <c r="DA25" s="78"/>
      <c r="DB25" s="78"/>
      <c r="DC25" s="78"/>
      <c r="DD25" s="78"/>
      <c r="DE25" s="79"/>
      <c r="DF25" s="19"/>
      <c r="DG25" s="247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380"/>
      <c r="DT25" s="247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380"/>
      <c r="EG25" s="247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380"/>
      <c r="ET25" s="247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9"/>
    </row>
    <row r="26" spans="1:162" ht="12.75" customHeight="1">
      <c r="A26" s="77" t="s">
        <v>216</v>
      </c>
      <c r="B26" s="78"/>
      <c r="C26" s="78"/>
      <c r="D26" s="78"/>
      <c r="E26" s="78"/>
      <c r="F26" s="78"/>
      <c r="G26" s="78"/>
      <c r="H26" s="79"/>
      <c r="I26" s="104" t="s">
        <v>199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90" t="s">
        <v>217</v>
      </c>
      <c r="CO26" s="78"/>
      <c r="CP26" s="78"/>
      <c r="CQ26" s="78"/>
      <c r="CR26" s="78"/>
      <c r="CS26" s="78"/>
      <c r="CT26" s="78"/>
      <c r="CU26" s="79"/>
      <c r="CV26" s="77" t="s">
        <v>34</v>
      </c>
      <c r="CW26" s="78"/>
      <c r="CX26" s="78"/>
      <c r="CY26" s="78"/>
      <c r="CZ26" s="78"/>
      <c r="DA26" s="78"/>
      <c r="DB26" s="78"/>
      <c r="DC26" s="78"/>
      <c r="DD26" s="78"/>
      <c r="DE26" s="79"/>
      <c r="DF26" s="19"/>
      <c r="DG26" s="247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380"/>
      <c r="DT26" s="247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380"/>
      <c r="EG26" s="247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380"/>
      <c r="ET26" s="247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9"/>
    </row>
    <row r="27" spans="1:162" ht="12.75" thickBot="1">
      <c r="A27" s="77" t="s">
        <v>218</v>
      </c>
      <c r="B27" s="78"/>
      <c r="C27" s="78"/>
      <c r="D27" s="78"/>
      <c r="E27" s="78"/>
      <c r="F27" s="78"/>
      <c r="G27" s="78"/>
      <c r="H27" s="79"/>
      <c r="I27" s="87" t="s">
        <v>219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159" t="s">
        <v>220</v>
      </c>
      <c r="CO27" s="160"/>
      <c r="CP27" s="160"/>
      <c r="CQ27" s="160"/>
      <c r="CR27" s="160"/>
      <c r="CS27" s="160"/>
      <c r="CT27" s="160"/>
      <c r="CU27" s="161"/>
      <c r="CV27" s="162" t="s">
        <v>34</v>
      </c>
      <c r="CW27" s="160"/>
      <c r="CX27" s="160"/>
      <c r="CY27" s="160"/>
      <c r="CZ27" s="160"/>
      <c r="DA27" s="160"/>
      <c r="DB27" s="160"/>
      <c r="DC27" s="160"/>
      <c r="DD27" s="160"/>
      <c r="DE27" s="161"/>
      <c r="DF27" s="20"/>
      <c r="DG27" s="247">
        <v>0</v>
      </c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380"/>
      <c r="DT27" s="247">
        <v>0</v>
      </c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380"/>
      <c r="EG27" s="247">
        <v>1939300</v>
      </c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380"/>
      <c r="ET27" s="387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8"/>
      <c r="FF27" s="409"/>
    </row>
    <row r="28" spans="1:162" ht="24" customHeight="1" thickBot="1">
      <c r="A28" s="129" t="s">
        <v>221</v>
      </c>
      <c r="B28" s="127"/>
      <c r="C28" s="127"/>
      <c r="D28" s="127"/>
      <c r="E28" s="127"/>
      <c r="F28" s="127"/>
      <c r="G28" s="127"/>
      <c r="H28" s="128"/>
      <c r="I28" s="104" t="s">
        <v>196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21" t="s">
        <v>222</v>
      </c>
      <c r="CO28" s="122"/>
      <c r="CP28" s="122"/>
      <c r="CQ28" s="122"/>
      <c r="CR28" s="122"/>
      <c r="CS28" s="122"/>
      <c r="CT28" s="122"/>
      <c r="CU28" s="123"/>
      <c r="CV28" s="124" t="s">
        <v>34</v>
      </c>
      <c r="CW28" s="122"/>
      <c r="CX28" s="122"/>
      <c r="CY28" s="122"/>
      <c r="CZ28" s="122"/>
      <c r="DA28" s="122"/>
      <c r="DB28" s="122"/>
      <c r="DC28" s="122"/>
      <c r="DD28" s="122"/>
      <c r="DE28" s="123"/>
      <c r="DF28" s="18"/>
      <c r="DG28" s="247">
        <v>0</v>
      </c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380"/>
      <c r="DT28" s="247">
        <v>0</v>
      </c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380"/>
      <c r="EG28" s="247">
        <v>1939300</v>
      </c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380"/>
      <c r="ET28" s="244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6"/>
    </row>
    <row r="29" spans="1:162" ht="24" customHeight="1">
      <c r="A29" s="58"/>
      <c r="B29" s="59"/>
      <c r="C29" s="59"/>
      <c r="D29" s="59"/>
      <c r="E29" s="59"/>
      <c r="F29" s="59"/>
      <c r="G29" s="59"/>
      <c r="H29" s="60"/>
      <c r="I29" s="136" t="s">
        <v>305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8"/>
      <c r="CN29" s="90" t="s">
        <v>322</v>
      </c>
      <c r="CO29" s="78"/>
      <c r="CP29" s="78"/>
      <c r="CQ29" s="78"/>
      <c r="CR29" s="78"/>
      <c r="CS29" s="78"/>
      <c r="CT29" s="78"/>
      <c r="CU29" s="79"/>
      <c r="CV29" s="124" t="s">
        <v>34</v>
      </c>
      <c r="CW29" s="122"/>
      <c r="CX29" s="122"/>
      <c r="CY29" s="122"/>
      <c r="CZ29" s="122"/>
      <c r="DA29" s="122"/>
      <c r="DB29" s="122"/>
      <c r="DC29" s="122"/>
      <c r="DD29" s="122"/>
      <c r="DE29" s="123"/>
      <c r="DF29" s="38"/>
      <c r="DG29" s="24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9"/>
      <c r="DT29" s="24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9"/>
      <c r="EG29" s="247"/>
      <c r="EH29" s="377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9"/>
      <c r="ET29" s="247"/>
      <c r="EU29" s="377"/>
      <c r="EV29" s="377"/>
      <c r="EW29" s="377"/>
      <c r="EX29" s="377"/>
      <c r="EY29" s="377"/>
      <c r="EZ29" s="377"/>
      <c r="FA29" s="377"/>
      <c r="FB29" s="377"/>
      <c r="FC29" s="377"/>
      <c r="FD29" s="377"/>
      <c r="FE29" s="377"/>
      <c r="FF29" s="378"/>
    </row>
    <row r="30" spans="1:162" ht="12">
      <c r="A30" s="77" t="s">
        <v>223</v>
      </c>
      <c r="B30" s="78"/>
      <c r="C30" s="78"/>
      <c r="D30" s="78"/>
      <c r="E30" s="78"/>
      <c r="F30" s="78"/>
      <c r="G30" s="78"/>
      <c r="H30" s="79"/>
      <c r="I30" s="104" t="s">
        <v>224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90" t="s">
        <v>225</v>
      </c>
      <c r="CO30" s="78"/>
      <c r="CP30" s="78"/>
      <c r="CQ30" s="78"/>
      <c r="CR30" s="78"/>
      <c r="CS30" s="78"/>
      <c r="CT30" s="78"/>
      <c r="CU30" s="79"/>
      <c r="CV30" s="77" t="s">
        <v>34</v>
      </c>
      <c r="CW30" s="78"/>
      <c r="CX30" s="78"/>
      <c r="CY30" s="78"/>
      <c r="CZ30" s="78"/>
      <c r="DA30" s="78"/>
      <c r="DB30" s="78"/>
      <c r="DC30" s="78"/>
      <c r="DD30" s="78"/>
      <c r="DE30" s="79"/>
      <c r="DF30" s="19"/>
      <c r="DG30" s="247">
        <v>0</v>
      </c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380"/>
      <c r="DT30" s="247">
        <v>0</v>
      </c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380"/>
      <c r="EG30" s="247">
        <v>0</v>
      </c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380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9"/>
    </row>
    <row r="31" spans="1:162" ht="24" customHeight="1">
      <c r="A31" s="77" t="s">
        <v>10</v>
      </c>
      <c r="B31" s="78"/>
      <c r="C31" s="78"/>
      <c r="D31" s="78"/>
      <c r="E31" s="78"/>
      <c r="F31" s="78"/>
      <c r="G31" s="78"/>
      <c r="H31" s="79"/>
      <c r="I31" s="411" t="s">
        <v>226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90" t="s">
        <v>227</v>
      </c>
      <c r="CO31" s="78"/>
      <c r="CP31" s="78"/>
      <c r="CQ31" s="78"/>
      <c r="CR31" s="78"/>
      <c r="CS31" s="78"/>
      <c r="CT31" s="78"/>
      <c r="CU31" s="79"/>
      <c r="CV31" s="77" t="s">
        <v>34</v>
      </c>
      <c r="CW31" s="78"/>
      <c r="CX31" s="78"/>
      <c r="CY31" s="78"/>
      <c r="CZ31" s="78"/>
      <c r="DA31" s="78"/>
      <c r="DB31" s="78"/>
      <c r="DC31" s="78"/>
      <c r="DD31" s="78"/>
      <c r="DE31" s="79"/>
      <c r="DF31" s="19"/>
      <c r="DG31" s="247">
        <f>DG14-DG30</f>
        <v>2419030.25</v>
      </c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380"/>
      <c r="DT31" s="247">
        <v>4963700</v>
      </c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380"/>
      <c r="EG31" s="247">
        <f>EG14-EG30</f>
        <v>4543909</v>
      </c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380"/>
      <c r="ET31" s="247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9"/>
    </row>
    <row r="32" spans="1:162" ht="11.25" customHeight="1">
      <c r="A32" s="129"/>
      <c r="B32" s="127"/>
      <c r="C32" s="127"/>
      <c r="D32" s="127"/>
      <c r="E32" s="127"/>
      <c r="F32" s="127"/>
      <c r="G32" s="127"/>
      <c r="H32" s="128"/>
      <c r="I32" s="414" t="s">
        <v>228</v>
      </c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6"/>
      <c r="CN32" s="126" t="s">
        <v>229</v>
      </c>
      <c r="CO32" s="127"/>
      <c r="CP32" s="127"/>
      <c r="CQ32" s="127"/>
      <c r="CR32" s="127"/>
      <c r="CS32" s="127"/>
      <c r="CT32" s="127"/>
      <c r="CU32" s="128"/>
      <c r="CV32" s="129"/>
      <c r="CW32" s="127"/>
      <c r="CX32" s="127"/>
      <c r="CY32" s="127"/>
      <c r="CZ32" s="127"/>
      <c r="DA32" s="127"/>
      <c r="DB32" s="127"/>
      <c r="DC32" s="127"/>
      <c r="DD32" s="127"/>
      <c r="DE32" s="128"/>
      <c r="DF32" s="20"/>
      <c r="DG32" s="318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410"/>
      <c r="DT32" s="318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410"/>
      <c r="EG32" s="318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410"/>
      <c r="ET32" s="318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20"/>
    </row>
    <row r="33" spans="1:162" ht="11.25" customHeight="1">
      <c r="A33" s="412"/>
      <c r="B33" s="291"/>
      <c r="C33" s="291"/>
      <c r="D33" s="291"/>
      <c r="E33" s="291"/>
      <c r="F33" s="291"/>
      <c r="G33" s="291"/>
      <c r="H33" s="413"/>
      <c r="I33" s="397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9"/>
      <c r="CN33" s="417"/>
      <c r="CO33" s="291"/>
      <c r="CP33" s="291"/>
      <c r="CQ33" s="291"/>
      <c r="CR33" s="291"/>
      <c r="CS33" s="291"/>
      <c r="CT33" s="291"/>
      <c r="CU33" s="413"/>
      <c r="CV33" s="211" t="s">
        <v>254</v>
      </c>
      <c r="CW33" s="211"/>
      <c r="CX33" s="211"/>
      <c r="CY33" s="211"/>
      <c r="CZ33" s="211"/>
      <c r="DA33" s="211"/>
      <c r="DB33" s="211"/>
      <c r="DC33" s="211"/>
      <c r="DD33" s="211"/>
      <c r="DE33" s="211"/>
      <c r="DF33" s="46"/>
      <c r="DG33" s="247">
        <v>2419030.25</v>
      </c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380"/>
      <c r="DT33" s="393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400"/>
      <c r="EG33" s="393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400"/>
      <c r="ET33" s="393"/>
      <c r="EU33" s="394"/>
      <c r="EV33" s="394"/>
      <c r="EW33" s="394"/>
      <c r="EX33" s="394"/>
      <c r="EY33" s="394"/>
      <c r="EZ33" s="394"/>
      <c r="FA33" s="394"/>
      <c r="FB33" s="394"/>
      <c r="FC33" s="394"/>
      <c r="FD33" s="394"/>
      <c r="FE33" s="394"/>
      <c r="FF33" s="395"/>
    </row>
    <row r="34" spans="1:162" ht="11.25" customHeight="1">
      <c r="A34" s="412"/>
      <c r="B34" s="291"/>
      <c r="C34" s="291"/>
      <c r="D34" s="291"/>
      <c r="E34" s="291"/>
      <c r="F34" s="291"/>
      <c r="G34" s="291"/>
      <c r="H34" s="413"/>
      <c r="I34" s="397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9"/>
      <c r="CN34" s="417"/>
      <c r="CO34" s="291"/>
      <c r="CP34" s="291"/>
      <c r="CQ34" s="291"/>
      <c r="CR34" s="291"/>
      <c r="CS34" s="291"/>
      <c r="CT34" s="291"/>
      <c r="CU34" s="413"/>
      <c r="CV34" s="211" t="s">
        <v>256</v>
      </c>
      <c r="CW34" s="211"/>
      <c r="CX34" s="211"/>
      <c r="CY34" s="211"/>
      <c r="CZ34" s="211"/>
      <c r="DA34" s="211"/>
      <c r="DB34" s="211"/>
      <c r="DC34" s="211"/>
      <c r="DD34" s="211"/>
      <c r="DE34" s="211"/>
      <c r="DF34" s="46"/>
      <c r="DG34" s="402"/>
      <c r="DH34" s="403"/>
      <c r="DI34" s="403"/>
      <c r="DJ34" s="403"/>
      <c r="DK34" s="403"/>
      <c r="DL34" s="403"/>
      <c r="DM34" s="403"/>
      <c r="DN34" s="403"/>
      <c r="DO34" s="403"/>
      <c r="DP34" s="403"/>
      <c r="DQ34" s="403"/>
      <c r="DR34" s="403"/>
      <c r="DS34" s="403"/>
      <c r="DT34" s="247">
        <v>4963700</v>
      </c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380"/>
      <c r="EG34" s="393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400"/>
      <c r="ET34" s="393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5"/>
    </row>
    <row r="35" spans="1:162" ht="11.25" customHeight="1">
      <c r="A35" s="58"/>
      <c r="B35" s="59"/>
      <c r="C35" s="59"/>
      <c r="D35" s="59"/>
      <c r="E35" s="59"/>
      <c r="F35" s="59"/>
      <c r="G35" s="59"/>
      <c r="H35" s="60"/>
      <c r="I35" s="421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3"/>
      <c r="CN35" s="342"/>
      <c r="CO35" s="59"/>
      <c r="CP35" s="59"/>
      <c r="CQ35" s="59"/>
      <c r="CR35" s="59"/>
      <c r="CS35" s="59"/>
      <c r="CT35" s="59"/>
      <c r="CU35" s="60"/>
      <c r="CV35" s="211" t="s">
        <v>333</v>
      </c>
      <c r="CW35" s="212"/>
      <c r="CX35" s="212"/>
      <c r="CY35" s="212"/>
      <c r="CZ35" s="212"/>
      <c r="DA35" s="212"/>
      <c r="DB35" s="212"/>
      <c r="DC35" s="212"/>
      <c r="DD35" s="212"/>
      <c r="DE35" s="212"/>
      <c r="DF35" s="46"/>
      <c r="DG35" s="402"/>
      <c r="DH35" s="403"/>
      <c r="DI35" s="403"/>
      <c r="DJ35" s="403"/>
      <c r="DK35" s="403"/>
      <c r="DL35" s="403"/>
      <c r="DM35" s="403"/>
      <c r="DN35" s="403"/>
      <c r="DO35" s="403"/>
      <c r="DP35" s="403"/>
      <c r="DQ35" s="403"/>
      <c r="DR35" s="403"/>
      <c r="DS35" s="403"/>
      <c r="DT35" s="396"/>
      <c r="DU35" s="337"/>
      <c r="DV35" s="337"/>
      <c r="DW35" s="337"/>
      <c r="DX35" s="337"/>
      <c r="DY35" s="337"/>
      <c r="DZ35" s="337"/>
      <c r="EA35" s="337"/>
      <c r="EB35" s="337"/>
      <c r="EC35" s="337"/>
      <c r="ED35" s="337"/>
      <c r="EE35" s="337"/>
      <c r="EF35" s="401"/>
      <c r="EG35" s="247">
        <v>4543909</v>
      </c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380"/>
      <c r="ET35" s="396"/>
      <c r="EU35" s="337"/>
      <c r="EV35" s="337"/>
      <c r="EW35" s="337"/>
      <c r="EX35" s="337"/>
      <c r="EY35" s="337"/>
      <c r="EZ35" s="337"/>
      <c r="FA35" s="337"/>
      <c r="FB35" s="337"/>
      <c r="FC35" s="337"/>
      <c r="FD35" s="337"/>
      <c r="FE35" s="337"/>
      <c r="FF35" s="338"/>
    </row>
    <row r="36" spans="1:162" ht="24" customHeight="1">
      <c r="A36" s="77" t="s">
        <v>11</v>
      </c>
      <c r="B36" s="78"/>
      <c r="C36" s="78"/>
      <c r="D36" s="78"/>
      <c r="E36" s="78"/>
      <c r="F36" s="78"/>
      <c r="G36" s="78"/>
      <c r="H36" s="79"/>
      <c r="I36" s="411" t="s">
        <v>230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90" t="s">
        <v>231</v>
      </c>
      <c r="CO36" s="78"/>
      <c r="CP36" s="78"/>
      <c r="CQ36" s="78"/>
      <c r="CR36" s="78"/>
      <c r="CS36" s="78"/>
      <c r="CT36" s="78"/>
      <c r="CU36" s="79"/>
      <c r="CV36" s="77" t="s">
        <v>34</v>
      </c>
      <c r="CW36" s="78"/>
      <c r="CX36" s="78"/>
      <c r="CY36" s="78"/>
      <c r="CZ36" s="78"/>
      <c r="DA36" s="78"/>
      <c r="DB36" s="78"/>
      <c r="DC36" s="78"/>
      <c r="DD36" s="78"/>
      <c r="DE36" s="79"/>
      <c r="DF36" s="19"/>
      <c r="DG36" s="247">
        <v>0</v>
      </c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380"/>
      <c r="DT36" s="247">
        <v>0</v>
      </c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380"/>
      <c r="EG36" s="247">
        <v>0</v>
      </c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380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9"/>
    </row>
    <row r="37" spans="1:162" ht="11.25" customHeight="1">
      <c r="A37" s="129"/>
      <c r="B37" s="127"/>
      <c r="C37" s="127"/>
      <c r="D37" s="127"/>
      <c r="E37" s="127"/>
      <c r="F37" s="127"/>
      <c r="G37" s="127"/>
      <c r="H37" s="128"/>
      <c r="I37" s="414" t="s">
        <v>228</v>
      </c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6"/>
      <c r="CN37" s="126" t="s">
        <v>232</v>
      </c>
      <c r="CO37" s="127"/>
      <c r="CP37" s="127"/>
      <c r="CQ37" s="127"/>
      <c r="CR37" s="127"/>
      <c r="CS37" s="127"/>
      <c r="CT37" s="127"/>
      <c r="CU37" s="128"/>
      <c r="CV37" s="211" t="s">
        <v>254</v>
      </c>
      <c r="CW37" s="211"/>
      <c r="CX37" s="211"/>
      <c r="CY37" s="211"/>
      <c r="CZ37" s="211"/>
      <c r="DA37" s="211"/>
      <c r="DB37" s="211"/>
      <c r="DC37" s="211"/>
      <c r="DD37" s="211"/>
      <c r="DE37" s="211"/>
      <c r="DF37" s="44"/>
      <c r="DG37" s="247">
        <v>0</v>
      </c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380"/>
      <c r="DT37" s="402">
        <v>0</v>
      </c>
      <c r="DU37" s="402"/>
      <c r="DV37" s="402"/>
      <c r="DW37" s="402"/>
      <c r="DX37" s="402"/>
      <c r="DY37" s="402"/>
      <c r="DZ37" s="402"/>
      <c r="EA37" s="402"/>
      <c r="EB37" s="402"/>
      <c r="EC37" s="402"/>
      <c r="ED37" s="402"/>
      <c r="EE37" s="402"/>
      <c r="EF37" s="402"/>
      <c r="EG37" s="402">
        <v>0</v>
      </c>
      <c r="EH37" s="402"/>
      <c r="EI37" s="402"/>
      <c r="EJ37" s="402"/>
      <c r="EK37" s="402"/>
      <c r="EL37" s="402"/>
      <c r="EM37" s="402"/>
      <c r="EN37" s="402"/>
      <c r="EO37" s="402"/>
      <c r="EP37" s="402"/>
      <c r="EQ37" s="402"/>
      <c r="ER37" s="402"/>
      <c r="ES37" s="402"/>
      <c r="ET37" s="402"/>
      <c r="EU37" s="403"/>
      <c r="EV37" s="403"/>
      <c r="EW37" s="403"/>
      <c r="EX37" s="403"/>
      <c r="EY37" s="403"/>
      <c r="EZ37" s="403"/>
      <c r="FA37" s="403"/>
      <c r="FB37" s="403"/>
      <c r="FC37" s="403"/>
      <c r="FD37" s="403"/>
      <c r="FE37" s="403"/>
      <c r="FF37" s="403"/>
    </row>
    <row r="38" spans="1:162" ht="11.25" customHeight="1">
      <c r="A38" s="412"/>
      <c r="B38" s="291"/>
      <c r="C38" s="291"/>
      <c r="D38" s="291"/>
      <c r="E38" s="291"/>
      <c r="F38" s="291"/>
      <c r="G38" s="291"/>
      <c r="H38" s="413"/>
      <c r="I38" s="10"/>
      <c r="J38" s="11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5"/>
      <c r="CN38" s="417"/>
      <c r="CO38" s="291"/>
      <c r="CP38" s="291"/>
      <c r="CQ38" s="291"/>
      <c r="CR38" s="291"/>
      <c r="CS38" s="291"/>
      <c r="CT38" s="291"/>
      <c r="CU38" s="413"/>
      <c r="CV38" s="211" t="s">
        <v>256</v>
      </c>
      <c r="CW38" s="211"/>
      <c r="CX38" s="211"/>
      <c r="CY38" s="211"/>
      <c r="CZ38" s="211"/>
      <c r="DA38" s="211"/>
      <c r="DB38" s="211"/>
      <c r="DC38" s="211"/>
      <c r="DD38" s="211"/>
      <c r="DE38" s="211"/>
      <c r="DF38" s="44"/>
      <c r="DG38" s="402"/>
      <c r="DH38" s="402"/>
      <c r="DI38" s="402"/>
      <c r="DJ38" s="402"/>
      <c r="DK38" s="402"/>
      <c r="DL38" s="402"/>
      <c r="DM38" s="402"/>
      <c r="DN38" s="402"/>
      <c r="DO38" s="402"/>
      <c r="DP38" s="402"/>
      <c r="DQ38" s="402"/>
      <c r="DR38" s="402"/>
      <c r="DS38" s="402"/>
      <c r="DT38" s="247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380"/>
      <c r="EG38" s="402"/>
      <c r="EH38" s="402"/>
      <c r="EI38" s="402"/>
      <c r="EJ38" s="402"/>
      <c r="EK38" s="402"/>
      <c r="EL38" s="402"/>
      <c r="EM38" s="402"/>
      <c r="EN38" s="402"/>
      <c r="EO38" s="402"/>
      <c r="EP38" s="402"/>
      <c r="EQ38" s="402"/>
      <c r="ER38" s="402"/>
      <c r="ES38" s="402"/>
      <c r="ET38" s="402"/>
      <c r="EU38" s="403"/>
      <c r="EV38" s="403"/>
      <c r="EW38" s="403"/>
      <c r="EX38" s="403"/>
      <c r="EY38" s="403"/>
      <c r="EZ38" s="403"/>
      <c r="FA38" s="403"/>
      <c r="FB38" s="403"/>
      <c r="FC38" s="403"/>
      <c r="FD38" s="403"/>
      <c r="FE38" s="403"/>
      <c r="FF38" s="403"/>
    </row>
    <row r="39" spans="1:162" ht="12" customHeight="1" thickBot="1">
      <c r="A39" s="58"/>
      <c r="B39" s="59"/>
      <c r="C39" s="59"/>
      <c r="D39" s="59"/>
      <c r="E39" s="59"/>
      <c r="F39" s="59"/>
      <c r="G39" s="59"/>
      <c r="H39" s="60"/>
      <c r="I39" s="156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306"/>
      <c r="CO39" s="307"/>
      <c r="CP39" s="307"/>
      <c r="CQ39" s="307"/>
      <c r="CR39" s="307"/>
      <c r="CS39" s="307"/>
      <c r="CT39" s="307"/>
      <c r="CU39" s="308"/>
      <c r="CV39" s="211" t="s">
        <v>333</v>
      </c>
      <c r="CW39" s="212"/>
      <c r="CX39" s="212"/>
      <c r="CY39" s="212"/>
      <c r="CZ39" s="212"/>
      <c r="DA39" s="212"/>
      <c r="DB39" s="212"/>
      <c r="DC39" s="212"/>
      <c r="DD39" s="212"/>
      <c r="DE39" s="212"/>
      <c r="DF39" s="44"/>
      <c r="DG39" s="403"/>
      <c r="DH39" s="403"/>
      <c r="DI39" s="403"/>
      <c r="DJ39" s="403"/>
      <c r="DK39" s="403"/>
      <c r="DL39" s="403"/>
      <c r="DM39" s="403"/>
      <c r="DN39" s="403"/>
      <c r="DO39" s="403"/>
      <c r="DP39" s="403"/>
      <c r="DQ39" s="403"/>
      <c r="DR39" s="403"/>
      <c r="DS39" s="403"/>
      <c r="DT39" s="403"/>
      <c r="DU39" s="403"/>
      <c r="DV39" s="403"/>
      <c r="DW39" s="403"/>
      <c r="DX39" s="403"/>
      <c r="DY39" s="403"/>
      <c r="DZ39" s="403"/>
      <c r="EA39" s="403"/>
      <c r="EB39" s="403"/>
      <c r="EC39" s="403"/>
      <c r="ED39" s="403"/>
      <c r="EE39" s="403"/>
      <c r="EF39" s="403"/>
      <c r="EG39" s="247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380"/>
      <c r="ET39" s="403"/>
      <c r="EU39" s="403"/>
      <c r="EV39" s="403"/>
      <c r="EW39" s="403"/>
      <c r="EX39" s="403"/>
      <c r="EY39" s="403"/>
      <c r="EZ39" s="403"/>
      <c r="FA39" s="403"/>
      <c r="FB39" s="403"/>
      <c r="FC39" s="403"/>
      <c r="FD39" s="403"/>
      <c r="FE39" s="403"/>
      <c r="FF39" s="403"/>
    </row>
    <row r="40" ht="4.5" customHeight="1"/>
    <row r="41" spans="2:161" ht="11.25">
      <c r="B41" s="292" t="s">
        <v>323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</row>
    <row r="42" spans="1:157" ht="21.75" customHeight="1">
      <c r="A42" s="191" t="s">
        <v>0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418" t="s">
        <v>1</v>
      </c>
      <c r="CO42" s="418"/>
      <c r="CP42" s="418"/>
      <c r="CQ42" s="418"/>
      <c r="CR42" s="418"/>
      <c r="CS42" s="418"/>
      <c r="CT42" s="418"/>
      <c r="CU42" s="418"/>
      <c r="CV42" s="191" t="s">
        <v>324</v>
      </c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</row>
    <row r="43" spans="1:157" s="4" customFormat="1" ht="11.25">
      <c r="A43" s="191">
        <v>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426">
        <v>2</v>
      </c>
      <c r="CO43" s="426"/>
      <c r="CP43" s="426"/>
      <c r="CQ43" s="426"/>
      <c r="CR43" s="426"/>
      <c r="CS43" s="426"/>
      <c r="CT43" s="426"/>
      <c r="CU43" s="426"/>
      <c r="CV43" s="191">
        <v>3</v>
      </c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</row>
    <row r="44" spans="1:157" s="4" customFormat="1" ht="15" customHeight="1">
      <c r="A44" s="191" t="s">
        <v>325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286" t="s">
        <v>327</v>
      </c>
      <c r="CO44" s="286"/>
      <c r="CP44" s="286"/>
      <c r="CQ44" s="286"/>
      <c r="CR44" s="286"/>
      <c r="CS44" s="286"/>
      <c r="CT44" s="286"/>
      <c r="CU44" s="286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7"/>
      <c r="EW44" s="427"/>
      <c r="EX44" s="427"/>
      <c r="EY44" s="427"/>
      <c r="EZ44" s="427"/>
      <c r="FA44" s="427"/>
    </row>
    <row r="45" spans="1:157" ht="11.25">
      <c r="A45" s="191" t="s">
        <v>326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213" t="s">
        <v>328</v>
      </c>
      <c r="CO45" s="213"/>
      <c r="CP45" s="213"/>
      <c r="CQ45" s="213"/>
      <c r="CR45" s="213"/>
      <c r="CS45" s="213"/>
      <c r="CT45" s="213"/>
      <c r="CU45" s="213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</row>
    <row r="46" spans="1:157" s="4" customFormat="1" ht="11.25">
      <c r="A46" s="191" t="s">
        <v>329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213" t="s">
        <v>330</v>
      </c>
      <c r="CO46" s="213"/>
      <c r="CP46" s="213"/>
      <c r="CQ46" s="213"/>
      <c r="CR46" s="213"/>
      <c r="CS46" s="213"/>
      <c r="CT46" s="213"/>
      <c r="CU46" s="213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</row>
    <row r="47" spans="1:157" s="4" customFormat="1" ht="13.5" customHeight="1">
      <c r="A47" s="191" t="s">
        <v>331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213" t="s">
        <v>332</v>
      </c>
      <c r="CO47" s="213"/>
      <c r="CP47" s="213"/>
      <c r="CQ47" s="213"/>
      <c r="CR47" s="213"/>
      <c r="CS47" s="213"/>
      <c r="CT47" s="213"/>
      <c r="CU47" s="213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</row>
    <row r="48" spans="9:37" ht="11.25">
      <c r="I48" s="35"/>
      <c r="J48" s="35"/>
      <c r="K48" s="41"/>
      <c r="L48" s="42"/>
      <c r="M48" s="42"/>
      <c r="N48" s="283"/>
      <c r="O48" s="283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84"/>
      <c r="AG48" s="284"/>
      <c r="AH48" s="284"/>
      <c r="AI48" s="419"/>
      <c r="AJ48" s="420"/>
      <c r="AK48" s="420"/>
    </row>
    <row r="49" ht="8.25" customHeight="1"/>
    <row r="50" ht="3" customHeight="1"/>
    <row r="52" spans="1:91" ht="11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</row>
    <row r="53" spans="1:91" s="4" customFormat="1" ht="8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</row>
    <row r="54" spans="1:91" s="4" customFormat="1" ht="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1:91" ht="11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</row>
    <row r="56" spans="1:91" s="4" customFormat="1" ht="8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</row>
    <row r="57" ht="8.25" customHeight="1"/>
    <row r="58" spans="1:29" ht="11.25">
      <c r="A58" s="284"/>
      <c r="B58" s="284"/>
      <c r="C58" s="428"/>
      <c r="D58" s="428"/>
      <c r="E58" s="428"/>
      <c r="F58" s="283"/>
      <c r="G58" s="28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284"/>
      <c r="Y58" s="284"/>
      <c r="Z58" s="284"/>
      <c r="AA58" s="419"/>
      <c r="AB58" s="419"/>
      <c r="AC58" s="419"/>
    </row>
    <row r="59" ht="3" customHeight="1"/>
    <row r="60" spans="1:25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ht="3" customHeight="1"/>
  </sheetData>
  <sheetProtection/>
  <mergeCells count="306">
    <mergeCell ref="X58:Z58"/>
    <mergeCell ref="AA58:AC58"/>
    <mergeCell ref="A58:B58"/>
    <mergeCell ref="C58:E58"/>
    <mergeCell ref="F58:G58"/>
    <mergeCell ref="EG38:ES38"/>
    <mergeCell ref="EG39:ES39"/>
    <mergeCell ref="CV39:DE39"/>
    <mergeCell ref="DG38:DS38"/>
    <mergeCell ref="A47:CM47"/>
    <mergeCell ref="A45:CM45"/>
    <mergeCell ref="CN44:CU44"/>
    <mergeCell ref="CN45:CU45"/>
    <mergeCell ref="EG29:ES29"/>
    <mergeCell ref="ET37:FF39"/>
    <mergeCell ref="CV44:FA44"/>
    <mergeCell ref="CN37:CU39"/>
    <mergeCell ref="DG39:DS39"/>
    <mergeCell ref="CN34:CU34"/>
    <mergeCell ref="DT36:EF36"/>
    <mergeCell ref="DT39:EF39"/>
    <mergeCell ref="K38:CM38"/>
    <mergeCell ref="CV38:DE38"/>
    <mergeCell ref="CV43:FA43"/>
    <mergeCell ref="I39:CM39"/>
    <mergeCell ref="A43:CM43"/>
    <mergeCell ref="DT38:EF38"/>
    <mergeCell ref="CN43:CU43"/>
    <mergeCell ref="EG37:ES37"/>
    <mergeCell ref="CN47:CU47"/>
    <mergeCell ref="CV47:FA47"/>
    <mergeCell ref="A44:CM44"/>
    <mergeCell ref="ET36:FF36"/>
    <mergeCell ref="N48:O48"/>
    <mergeCell ref="CV45:FA45"/>
    <mergeCell ref="A46:CM46"/>
    <mergeCell ref="CN46:CU46"/>
    <mergeCell ref="CV46:FA46"/>
    <mergeCell ref="DG34:DS34"/>
    <mergeCell ref="AF48:AH48"/>
    <mergeCell ref="AI48:AK48"/>
    <mergeCell ref="CV42:FA42"/>
    <mergeCell ref="I35:CM35"/>
    <mergeCell ref="A36:H36"/>
    <mergeCell ref="I36:CM36"/>
    <mergeCell ref="CN36:CU36"/>
    <mergeCell ref="CV36:DE36"/>
    <mergeCell ref="DG36:DS36"/>
    <mergeCell ref="DT37:EF37"/>
    <mergeCell ref="I32:CM32"/>
    <mergeCell ref="CN33:CU33"/>
    <mergeCell ref="DG37:DS37"/>
    <mergeCell ref="B41:FE41"/>
    <mergeCell ref="A42:CM42"/>
    <mergeCell ref="CN42:CU42"/>
    <mergeCell ref="CV35:DE35"/>
    <mergeCell ref="DG32:DS32"/>
    <mergeCell ref="DG33:DS33"/>
    <mergeCell ref="A32:H35"/>
    <mergeCell ref="A37:H39"/>
    <mergeCell ref="I37:CM37"/>
    <mergeCell ref="CV32:DE32"/>
    <mergeCell ref="CV33:DE33"/>
    <mergeCell ref="CV34:DE34"/>
    <mergeCell ref="CN35:CU35"/>
    <mergeCell ref="CV37:DE37"/>
    <mergeCell ref="EG36:ES36"/>
    <mergeCell ref="ET31:FF31"/>
    <mergeCell ref="A31:H31"/>
    <mergeCell ref="I31:CM31"/>
    <mergeCell ref="CN31:CU31"/>
    <mergeCell ref="CV31:DE31"/>
    <mergeCell ref="DT31:EF31"/>
    <mergeCell ref="ET32:FF32"/>
    <mergeCell ref="ET33:FF33"/>
    <mergeCell ref="EG32:ES32"/>
    <mergeCell ref="EG30:ES30"/>
    <mergeCell ref="ET30:FF30"/>
    <mergeCell ref="EG31:ES31"/>
    <mergeCell ref="EG33:ES33"/>
    <mergeCell ref="DG31:DS31"/>
    <mergeCell ref="CN32:CU32"/>
    <mergeCell ref="DT32:EF32"/>
    <mergeCell ref="A30:H30"/>
    <mergeCell ref="I30:CM30"/>
    <mergeCell ref="CN30:CU30"/>
    <mergeCell ref="CV30:DE30"/>
    <mergeCell ref="DG28:DS28"/>
    <mergeCell ref="DT28:EF28"/>
    <mergeCell ref="DG30:DS30"/>
    <mergeCell ref="DT30:EF30"/>
    <mergeCell ref="EG28:ES28"/>
    <mergeCell ref="ET28:FF28"/>
    <mergeCell ref="I28:CM28"/>
    <mergeCell ref="CN28:CU28"/>
    <mergeCell ref="CV28:DE28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DG26:DS26"/>
    <mergeCell ref="DT26:EF26"/>
    <mergeCell ref="EG26:ES26"/>
    <mergeCell ref="ET26:FF26"/>
    <mergeCell ref="A26:H26"/>
    <mergeCell ref="I26:CM26"/>
    <mergeCell ref="CN26:CU26"/>
    <mergeCell ref="CV26:DE26"/>
    <mergeCell ref="DG25:DS25"/>
    <mergeCell ref="DT25:EF25"/>
    <mergeCell ref="EG25:ES25"/>
    <mergeCell ref="ET25:FF25"/>
    <mergeCell ref="A25:H25"/>
    <mergeCell ref="I25:CM25"/>
    <mergeCell ref="CN25:CU25"/>
    <mergeCell ref="CV25:DE25"/>
    <mergeCell ref="EG24:ES24"/>
    <mergeCell ref="ET24:FF24"/>
    <mergeCell ref="A24:H24"/>
    <mergeCell ref="I24:CM24"/>
    <mergeCell ref="CN24:CU24"/>
    <mergeCell ref="CV24:DE24"/>
    <mergeCell ref="DG22:DS22"/>
    <mergeCell ref="DT22:EF22"/>
    <mergeCell ref="EG22:ES22"/>
    <mergeCell ref="ET22:FF22"/>
    <mergeCell ref="I22:CM22"/>
    <mergeCell ref="CN22:CU22"/>
    <mergeCell ref="CV22:DE22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DG19:DS19"/>
    <mergeCell ref="DT19:EF19"/>
    <mergeCell ref="EG19:ES19"/>
    <mergeCell ref="ET19:FF19"/>
    <mergeCell ref="I19:CM19"/>
    <mergeCell ref="CN19:CU19"/>
    <mergeCell ref="CV19:DE19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4:DS14"/>
    <mergeCell ref="DT14:EF14"/>
    <mergeCell ref="EG14:ES14"/>
    <mergeCell ref="ET14:FF14"/>
    <mergeCell ref="A14:H14"/>
    <mergeCell ref="I14:CM14"/>
    <mergeCell ref="CN14:CU14"/>
    <mergeCell ref="CV14:DE14"/>
    <mergeCell ref="DG10:DS10"/>
    <mergeCell ref="DT10:EF10"/>
    <mergeCell ref="EG10:ES10"/>
    <mergeCell ref="ET10:FF10"/>
    <mergeCell ref="A10:H10"/>
    <mergeCell ref="I10:CM10"/>
    <mergeCell ref="CN10:CU10"/>
    <mergeCell ref="CV10:DE10"/>
    <mergeCell ref="DG9:DS9"/>
    <mergeCell ref="DT9:EF9"/>
    <mergeCell ref="EG9:ES9"/>
    <mergeCell ref="ET9:FF9"/>
    <mergeCell ref="A9:H9"/>
    <mergeCell ref="I9:CM9"/>
    <mergeCell ref="CN9:CU9"/>
    <mergeCell ref="CV9:DE9"/>
    <mergeCell ref="DG8:DS8"/>
    <mergeCell ref="DT8:EF8"/>
    <mergeCell ref="EG8:ES8"/>
    <mergeCell ref="ET8:FF8"/>
    <mergeCell ref="A8:H8"/>
    <mergeCell ref="I8:CM8"/>
    <mergeCell ref="CN8:CU8"/>
    <mergeCell ref="CV8:DE8"/>
    <mergeCell ref="A3:H5"/>
    <mergeCell ref="A6:H6"/>
    <mergeCell ref="B1:FE1"/>
    <mergeCell ref="A7:H7"/>
    <mergeCell ref="I7:CM7"/>
    <mergeCell ref="CN7:CU7"/>
    <mergeCell ref="CV7:DE7"/>
    <mergeCell ref="DG7:DS7"/>
    <mergeCell ref="DT7:EF7"/>
    <mergeCell ref="EG7:ES7"/>
    <mergeCell ref="I6:CM6"/>
    <mergeCell ref="CN6:CU6"/>
    <mergeCell ref="CV6:DE6"/>
    <mergeCell ref="ET7:FF7"/>
    <mergeCell ref="DG6:DS6"/>
    <mergeCell ref="DT6:EF6"/>
    <mergeCell ref="EG6:ES6"/>
    <mergeCell ref="ET6:FF6"/>
    <mergeCell ref="DG5:DS5"/>
    <mergeCell ref="DT5:EF5"/>
    <mergeCell ref="EG5:ES5"/>
    <mergeCell ref="DZ4:EB4"/>
    <mergeCell ref="EC4:EF4"/>
    <mergeCell ref="EG4:EL4"/>
    <mergeCell ref="EM4:EO4"/>
    <mergeCell ref="I3:CM5"/>
    <mergeCell ref="CN3:CU5"/>
    <mergeCell ref="CV3:DE5"/>
    <mergeCell ref="DG3:FF3"/>
    <mergeCell ref="DG4:DL4"/>
    <mergeCell ref="DM4:DO4"/>
    <mergeCell ref="DP4:DS4"/>
    <mergeCell ref="DT4:DY4"/>
    <mergeCell ref="EP4:ES4"/>
    <mergeCell ref="ET4:FF5"/>
    <mergeCell ref="ET34:FF34"/>
    <mergeCell ref="ET35:FF35"/>
    <mergeCell ref="I33:CM33"/>
    <mergeCell ref="I34:CM34"/>
    <mergeCell ref="DT33:EF33"/>
    <mergeCell ref="DT34:EF34"/>
    <mergeCell ref="DT35:EF35"/>
    <mergeCell ref="EG34:ES34"/>
    <mergeCell ref="EG35:ES35"/>
    <mergeCell ref="DG35:DS35"/>
    <mergeCell ref="DF3:DF5"/>
    <mergeCell ref="I11:CM11"/>
    <mergeCell ref="CN11:CU11"/>
    <mergeCell ref="CV11:DE11"/>
    <mergeCell ref="DG11:DS11"/>
    <mergeCell ref="A19:H20"/>
    <mergeCell ref="I20:CM20"/>
    <mergeCell ref="CN20:CU20"/>
    <mergeCell ref="CV20:DE20"/>
    <mergeCell ref="DG20:DS20"/>
    <mergeCell ref="DT11:EF11"/>
    <mergeCell ref="EG11:ES11"/>
    <mergeCell ref="ET11:FF11"/>
    <mergeCell ref="A11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DT20:EF20"/>
    <mergeCell ref="EG20:ES20"/>
    <mergeCell ref="ET20:FF20"/>
    <mergeCell ref="A22:H23"/>
    <mergeCell ref="I23:CM23"/>
    <mergeCell ref="CN23:CU23"/>
    <mergeCell ref="CV23:DE23"/>
    <mergeCell ref="DG23:DS23"/>
    <mergeCell ref="DT23:EF23"/>
    <mergeCell ref="EG23:ES23"/>
    <mergeCell ref="ET23:FF23"/>
    <mergeCell ref="A28:H29"/>
    <mergeCell ref="I29:CM29"/>
    <mergeCell ref="CN29:CU29"/>
    <mergeCell ref="CV29:DE29"/>
    <mergeCell ref="DG29:DS29"/>
    <mergeCell ref="DT29:EF29"/>
    <mergeCell ref="ET29:FF29"/>
    <mergeCell ref="DG24:DS24"/>
    <mergeCell ref="DT24:EF24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63" r:id="rId1"/>
  <rowBreaks count="1" manualBreakCount="1">
    <brk id="2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2023-12-27T08:44:15Z</cp:lastPrinted>
  <dcterms:created xsi:type="dcterms:W3CDTF">2011-01-11T10:25:48Z</dcterms:created>
  <dcterms:modified xsi:type="dcterms:W3CDTF">2023-12-27T08:51:31Z</dcterms:modified>
  <cp:category/>
  <cp:version/>
  <cp:contentType/>
  <cp:contentStatus/>
</cp:coreProperties>
</file>