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СОШ -2023\На сайт\Рейтинговый таблицы результатов\"/>
    </mc:Choice>
  </mc:AlternateContent>
  <bookViews>
    <workbookView xWindow="0" yWindow="0" windowWidth="23040" windowHeight="8472" activeTab="5"/>
  </bookViews>
  <sheets>
    <sheet name="6 класс" sheetId="5" r:id="rId1"/>
    <sheet name="7 класс" sheetId="6" r:id="rId2"/>
    <sheet name="8 класс" sheetId="1" r:id="rId3"/>
    <sheet name="9 класс" sheetId="2" r:id="rId4"/>
    <sheet name="10 класс" sheetId="3" r:id="rId5"/>
    <sheet name="11 класс" sheetId="4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  <c r="A10" i="3"/>
  <c r="A11" i="2"/>
  <c r="Q18" i="4" l="1"/>
  <c r="S18" i="4" s="1"/>
  <c r="Q25" i="4"/>
  <c r="S25" i="4" s="1"/>
  <c r="Q24" i="4"/>
  <c r="S24" i="4" s="1"/>
  <c r="Q27" i="4"/>
  <c r="S27" i="4" s="1"/>
  <c r="Q28" i="4"/>
  <c r="S28" i="4" s="1"/>
  <c r="Q30" i="4"/>
  <c r="S30" i="4" s="1"/>
  <c r="Q15" i="4"/>
  <c r="S15" i="4" s="1"/>
  <c r="Q19" i="3"/>
  <c r="S19" i="3" s="1"/>
  <c r="Q27" i="3"/>
  <c r="S27" i="3" s="1"/>
  <c r="Q14" i="3"/>
  <c r="S14" i="3" s="1"/>
  <c r="Q17" i="3"/>
  <c r="S17" i="3" s="1"/>
  <c r="Q15" i="3"/>
  <c r="S15" i="3" s="1"/>
  <c r="Q20" i="3"/>
  <c r="Q31" i="3"/>
  <c r="S31" i="3" s="1"/>
  <c r="Q28" i="3"/>
  <c r="S28" i="3" s="1"/>
  <c r="Q23" i="3"/>
  <c r="S23" i="3" s="1"/>
  <c r="Q29" i="3"/>
  <c r="S29" i="3" s="1"/>
  <c r="Q24" i="3"/>
  <c r="S24" i="3" s="1"/>
  <c r="Q26" i="3"/>
  <c r="S26" i="3" s="1"/>
  <c r="Q30" i="3"/>
  <c r="S30" i="3" s="1"/>
  <c r="Q23" i="2"/>
  <c r="S23" i="2" s="1"/>
  <c r="Q26" i="2"/>
  <c r="S26" i="2" s="1"/>
  <c r="Q17" i="2"/>
  <c r="S17" i="2" s="1"/>
  <c r="Q25" i="2"/>
  <c r="S25" i="2" s="1"/>
  <c r="Q27" i="2"/>
  <c r="S27" i="2" s="1"/>
  <c r="Q19" i="2"/>
  <c r="S19" i="2" s="1"/>
  <c r="Q35" i="2"/>
  <c r="S35" i="2" s="1"/>
  <c r="Q36" i="2"/>
  <c r="S36" i="2" s="1"/>
  <c r="Q34" i="2"/>
  <c r="S34" i="2" s="1"/>
  <c r="Q21" i="2"/>
  <c r="S21" i="2" s="1"/>
  <c r="Q41" i="2"/>
  <c r="S41" i="2" s="1"/>
  <c r="Q29" i="2"/>
  <c r="S29" i="2" s="1"/>
  <c r="Q24" i="2"/>
  <c r="S24" i="2" s="1"/>
  <c r="Q31" i="2"/>
  <c r="S31" i="2" s="1"/>
  <c r="Q16" i="2"/>
  <c r="S16" i="2" s="1"/>
  <c r="Q20" i="2"/>
  <c r="S20" i="2" s="1"/>
  <c r="Q15" i="2"/>
  <c r="Q32" i="2"/>
  <c r="S32" i="2" s="1"/>
  <c r="Q28" i="2"/>
  <c r="S28" i="2" s="1"/>
  <c r="Q22" i="2"/>
  <c r="S22" i="2" s="1"/>
  <c r="Q30" i="2"/>
  <c r="S30" i="2" s="1"/>
  <c r="Q18" i="2"/>
  <c r="S18" i="2" s="1"/>
  <c r="Q37" i="2"/>
  <c r="S37" i="2" s="1"/>
  <c r="Q38" i="2"/>
  <c r="S38" i="2" s="1"/>
  <c r="Q39" i="2"/>
  <c r="S39" i="2" s="1"/>
  <c r="Q42" i="2"/>
  <c r="S42" i="2" s="1"/>
  <c r="Q33" i="2"/>
  <c r="S33" i="2" s="1"/>
  <c r="P37" i="1"/>
  <c r="R37" i="1" s="1"/>
  <c r="P20" i="1"/>
  <c r="R20" i="1" s="1"/>
  <c r="P25" i="1"/>
  <c r="R25" i="1" s="1"/>
  <c r="P26" i="1"/>
  <c r="R26" i="1" s="1"/>
  <c r="P15" i="1"/>
  <c r="R15" i="1" s="1"/>
  <c r="P36" i="1"/>
  <c r="P38" i="1"/>
  <c r="P34" i="1"/>
  <c r="R34" i="1" s="1"/>
  <c r="P33" i="1"/>
  <c r="R33" i="1" s="1"/>
  <c r="P16" i="1"/>
  <c r="R16" i="1" s="1"/>
  <c r="P31" i="1"/>
  <c r="R31" i="1" s="1"/>
  <c r="P23" i="1"/>
  <c r="R23" i="1" s="1"/>
  <c r="P17" i="1"/>
  <c r="R17" i="1" s="1"/>
  <c r="P21" i="1"/>
  <c r="R21" i="1" s="1"/>
  <c r="P22" i="1"/>
  <c r="R22" i="1" s="1"/>
  <c r="P29" i="1"/>
  <c r="R29" i="1" s="1"/>
  <c r="P32" i="1"/>
  <c r="R32" i="1" s="1"/>
  <c r="P18" i="1"/>
  <c r="R18" i="1" s="1"/>
  <c r="P24" i="1"/>
  <c r="R24" i="1" s="1"/>
  <c r="P30" i="1"/>
  <c r="R30" i="1" s="1"/>
  <c r="P27" i="1"/>
  <c r="R27" i="1" s="1"/>
  <c r="P28" i="1"/>
  <c r="R28" i="1" s="1"/>
  <c r="P35" i="1"/>
  <c r="R35" i="1" s="1"/>
  <c r="R36" i="1"/>
  <c r="R38" i="1"/>
  <c r="P15" i="6"/>
  <c r="R15" i="6" s="1"/>
  <c r="P13" i="6"/>
  <c r="R13" i="6" s="1"/>
  <c r="P23" i="6"/>
  <c r="R23" i="6" s="1"/>
  <c r="P18" i="6"/>
  <c r="R18" i="6" s="1"/>
  <c r="P26" i="6"/>
  <c r="R26" i="6" s="1"/>
  <c r="P24" i="6"/>
  <c r="R24" i="6" s="1"/>
  <c r="P21" i="6"/>
  <c r="R21" i="6" s="1"/>
  <c r="P19" i="6"/>
  <c r="R19" i="6" s="1"/>
  <c r="P14" i="6"/>
  <c r="R14" i="6" s="1"/>
  <c r="P17" i="6"/>
  <c r="R17" i="6" s="1"/>
  <c r="P22" i="6"/>
  <c r="R22" i="6" s="1"/>
  <c r="P25" i="6"/>
  <c r="R25" i="6" s="1"/>
  <c r="P16" i="6"/>
  <c r="R16" i="6" s="1"/>
  <c r="P20" i="6"/>
  <c r="R20" i="6" s="1"/>
  <c r="P14" i="5"/>
  <c r="R14" i="5" s="1"/>
  <c r="P16" i="5"/>
  <c r="R16" i="5" s="1"/>
  <c r="P15" i="5"/>
  <c r="R15" i="5" s="1"/>
  <c r="P20" i="5"/>
  <c r="R20" i="5" s="1"/>
  <c r="P18" i="5"/>
  <c r="R18" i="5" s="1"/>
  <c r="P13" i="5"/>
  <c r="P19" i="5"/>
  <c r="R19" i="5" s="1"/>
  <c r="P17" i="5"/>
  <c r="R17" i="5" s="1"/>
  <c r="R13" i="5" l="1"/>
  <c r="P22" i="5"/>
  <c r="S15" i="2"/>
  <c r="P28" i="6"/>
  <c r="S20" i="3"/>
  <c r="Q20" i="4"/>
  <c r="S20" i="4" s="1"/>
  <c r="Q16" i="4"/>
  <c r="Q21" i="4"/>
  <c r="S21" i="4" s="1"/>
  <c r="Q22" i="4"/>
  <c r="S22" i="4" s="1"/>
  <c r="Q40" i="2"/>
  <c r="S40" i="2" s="1"/>
  <c r="Q44" i="2" l="1"/>
  <c r="S16" i="4"/>
  <c r="Q33" i="3"/>
  <c r="S33" i="3" s="1"/>
  <c r="Q34" i="3"/>
  <c r="S34" i="3" s="1"/>
  <c r="Q32" i="3"/>
  <c r="S32" i="3" s="1"/>
  <c r="Q16" i="3"/>
  <c r="Q25" i="3"/>
  <c r="S25" i="3" s="1"/>
  <c r="Q22" i="3"/>
  <c r="S22" i="3" s="1"/>
  <c r="Q21" i="3"/>
  <c r="S21" i="3" s="1"/>
  <c r="Q18" i="3"/>
  <c r="Q29" i="4"/>
  <c r="S29" i="4" s="1"/>
  <c r="Q17" i="4"/>
  <c r="S17" i="4" s="1"/>
  <c r="Q19" i="4"/>
  <c r="S19" i="4" s="1"/>
  <c r="Q26" i="4"/>
  <c r="S26" i="4" s="1"/>
  <c r="Q23" i="4"/>
  <c r="P19" i="1"/>
  <c r="R19" i="1" l="1"/>
  <c r="P40" i="1"/>
  <c r="Q33" i="4"/>
  <c r="S16" i="3"/>
  <c r="Q37" i="3"/>
  <c r="S23" i="4"/>
  <c r="S18" i="3"/>
</calcChain>
</file>

<file path=xl/sharedStrings.xml><?xml version="1.0" encoding="utf-8"?>
<sst xmlns="http://schemas.openxmlformats.org/spreadsheetml/2006/main" count="765" uniqueCount="174">
  <si>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</si>
  <si>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</si>
  <si>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</si>
  <si>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</si>
  <si>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</si>
  <si>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</si>
  <si>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</si>
  <si>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</si>
  <si>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</si>
  <si>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</si>
  <si>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</si>
  <si>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</si>
  <si>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</si>
  <si>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</si>
  <si>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</si>
  <si>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</si>
  <si>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</si>
  <si>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</si>
  <si>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МБОУ "СОШ № 39"</t>
  </si>
  <si>
    <t>Егорова Наталия Анатольевна</t>
  </si>
  <si>
    <t xml:space="preserve">Егорова Н. А, </t>
  </si>
  <si>
    <t>________________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</si>
  <si>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МБОУ "СОШ № 39"</t>
    </r>
  </si>
  <si>
    <r>
      <t xml:space="preserve">Члены жюри: </t>
    </r>
    <r>
      <rPr>
        <b/>
        <i/>
        <sz val="11"/>
        <rFont val="Arial"/>
        <family val="2"/>
        <charset val="204"/>
      </rPr>
      <t>Егорова Н. А., учитель</t>
    </r>
  </si>
  <si>
    <t>участник</t>
  </si>
  <si>
    <t>призер</t>
  </si>
  <si>
    <t>Председатель жюри: Захарова И.Л. Руководитель ШМО гуманитарного цикла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</si>
  <si>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Захарова И. Л., Руководитель ШМО гуманитарного цикла</t>
    </r>
  </si>
  <si>
    <t xml:space="preserve">МБОУ "СОШ № 39"  </t>
  </si>
  <si>
    <t>Захарова И. Л.</t>
  </si>
  <si>
    <t>Задание 5</t>
  </si>
  <si>
    <t>Задание 6</t>
  </si>
  <si>
    <t>Задание 7</t>
  </si>
  <si>
    <t>Задание 8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</si>
  <si>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 Чебоксары, МБОУ "СОШ № 39"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</si>
  <si>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Захарова И.Л. Руководитель ШМО гуманитарного цикла</t>
    </r>
  </si>
  <si>
    <r>
      <t xml:space="preserve">Члены жюри: </t>
    </r>
    <r>
      <rPr>
        <b/>
        <i/>
        <sz val="10"/>
        <rFont val="Arial"/>
        <family val="2"/>
        <charset val="204"/>
      </rPr>
      <t>Егорова Н. А., учитель</t>
    </r>
  </si>
  <si>
    <t>О-8-1</t>
  </si>
  <si>
    <t>О-8-2</t>
  </si>
  <si>
    <t>О-8-3</t>
  </si>
  <si>
    <t>О-8-4</t>
  </si>
  <si>
    <t>О-8-5</t>
  </si>
  <si>
    <t>О-8-6</t>
  </si>
  <si>
    <t>О-8-7</t>
  </si>
  <si>
    <t>О-8-8</t>
  </si>
  <si>
    <t>О-8-9</t>
  </si>
  <si>
    <t>О-8-10</t>
  </si>
  <si>
    <t>О-8-11</t>
  </si>
  <si>
    <t>О-8-12</t>
  </si>
  <si>
    <t>О-8-13</t>
  </si>
  <si>
    <t>О-8-14</t>
  </si>
  <si>
    <t>О-8-15</t>
  </si>
  <si>
    <t>О-8-16</t>
  </si>
  <si>
    <t>О-8-17</t>
  </si>
  <si>
    <t>О-8-18</t>
  </si>
  <si>
    <t>О-8-19</t>
  </si>
  <si>
    <t>О-8-20</t>
  </si>
  <si>
    <t>О-8-21</t>
  </si>
  <si>
    <t>О-6-1</t>
  </si>
  <si>
    <t>О-6-2</t>
  </si>
  <si>
    <t>О-6-3</t>
  </si>
  <si>
    <t>О-6-4</t>
  </si>
  <si>
    <t>О-6-5</t>
  </si>
  <si>
    <t>О-6-6</t>
  </si>
  <si>
    <t>О-6-7</t>
  </si>
  <si>
    <t>О-6-8</t>
  </si>
  <si>
    <t>О-7-1</t>
  </si>
  <si>
    <t>О-7-2</t>
  </si>
  <si>
    <t>О-7-3</t>
  </si>
  <si>
    <t>О-7-4</t>
  </si>
  <si>
    <t>О-7-5</t>
  </si>
  <si>
    <t>О-7-6</t>
  </si>
  <si>
    <t>О-7-7</t>
  </si>
  <si>
    <t>О-7-8</t>
  </si>
  <si>
    <t>О-7-9</t>
  </si>
  <si>
    <t>О-7-10</t>
  </si>
  <si>
    <t>О-7-11</t>
  </si>
  <si>
    <t>О-7-12</t>
  </si>
  <si>
    <t>О-7-13</t>
  </si>
  <si>
    <t>О-7-14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</si>
  <si>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8</t>
    </r>
  </si>
  <si>
    <t>О-8-22</t>
  </si>
  <si>
    <t>О-8-23</t>
  </si>
  <si>
    <t>О-8-24</t>
  </si>
  <si>
    <t>О-9-1</t>
  </si>
  <si>
    <t>О-9-2</t>
  </si>
  <si>
    <t>О-9-3</t>
  </si>
  <si>
    <t>О-9-4</t>
  </si>
  <si>
    <t>О-9-5</t>
  </si>
  <si>
    <t>О-9-6</t>
  </si>
  <si>
    <t>О-9-7</t>
  </si>
  <si>
    <t>О-9-8</t>
  </si>
  <si>
    <t>О-9-9</t>
  </si>
  <si>
    <t>О-9-10</t>
  </si>
  <si>
    <t>О-9-11</t>
  </si>
  <si>
    <t>О-9-12</t>
  </si>
  <si>
    <t>О-9-13</t>
  </si>
  <si>
    <t>О-9-14</t>
  </si>
  <si>
    <t>О-9-15</t>
  </si>
  <si>
    <t>О-9-16</t>
  </si>
  <si>
    <t>О-9-17</t>
  </si>
  <si>
    <t>О-9-18</t>
  </si>
  <si>
    <t>О-9-19</t>
  </si>
  <si>
    <t>О-9-20</t>
  </si>
  <si>
    <t>О-9-21</t>
  </si>
  <si>
    <t>О-9-22</t>
  </si>
  <si>
    <t>О-9-23</t>
  </si>
  <si>
    <t>О-9-24</t>
  </si>
  <si>
    <t>О-9-25</t>
  </si>
  <si>
    <t>О-9-26</t>
  </si>
  <si>
    <t>Задание 9</t>
  </si>
  <si>
    <r>
      <t>Дата проведения: 07</t>
    </r>
    <r>
      <rPr>
        <b/>
        <i/>
        <sz val="11"/>
        <rFont val="Arial"/>
        <family val="2"/>
        <charset val="204"/>
      </rPr>
      <t>.10.2023</t>
    </r>
  </si>
  <si>
    <r>
      <t>Дата проведения: 07</t>
    </r>
    <r>
      <rPr>
        <b/>
        <i/>
        <sz val="10"/>
        <rFont val="Arial"/>
        <family val="2"/>
        <charset val="204"/>
      </rPr>
      <t>.10.2023</t>
    </r>
  </si>
  <si>
    <t>победитель</t>
  </si>
  <si>
    <t>О-9-27</t>
  </si>
  <si>
    <t>О-9-28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</si>
  <si>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28</t>
    </r>
  </si>
  <si>
    <t>О-10-4</t>
  </si>
  <si>
    <t>О-10-1</t>
  </si>
  <si>
    <t>О-10-2</t>
  </si>
  <si>
    <t>О-10-3</t>
  </si>
  <si>
    <t>О-10-5</t>
  </si>
  <si>
    <t>О-10-6</t>
  </si>
  <si>
    <t>О-10-7</t>
  </si>
  <si>
    <t>О-10-8</t>
  </si>
  <si>
    <t>О-10-9</t>
  </si>
  <si>
    <t>О-10-10</t>
  </si>
  <si>
    <t>О-10-11</t>
  </si>
  <si>
    <t>О-10-12</t>
  </si>
  <si>
    <t>О-10-13</t>
  </si>
  <si>
    <t>О-10-14</t>
  </si>
  <si>
    <t>О-10-15</t>
  </si>
  <si>
    <t>О-10-16</t>
  </si>
  <si>
    <t>О-10-17</t>
  </si>
  <si>
    <t>О-10-18</t>
  </si>
  <si>
    <t>О-10-19</t>
  </si>
  <si>
    <t>О-10-20</t>
  </si>
  <si>
    <t>О-10-21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</si>
  <si>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21</t>
    </r>
  </si>
  <si>
    <t>О-11-1</t>
  </si>
  <si>
    <t>О-11-2</t>
  </si>
  <si>
    <t>О-11-3</t>
  </si>
  <si>
    <t>О-11-4</t>
  </si>
  <si>
    <t>О-11-5</t>
  </si>
  <si>
    <t>О-11-6</t>
  </si>
  <si>
    <t>О-11-7</t>
  </si>
  <si>
    <t>О-11-8</t>
  </si>
  <si>
    <t>О-11-9</t>
  </si>
  <si>
    <t>О-11-10</t>
  </si>
  <si>
    <t>О-11-11</t>
  </si>
  <si>
    <t>О-11-12</t>
  </si>
  <si>
    <t>О-11-13</t>
  </si>
  <si>
    <t>О-11-14</t>
  </si>
  <si>
    <t>О-11-15</t>
  </si>
  <si>
    <t>О-11-16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</si>
  <si>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16</t>
    </r>
  </si>
  <si>
    <t>___________</t>
  </si>
  <si>
    <t>____________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</si>
  <si>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14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</si>
  <si>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24</t>
    </r>
  </si>
  <si>
    <t xml:space="preserve">Трофимова И. Г., учитель </t>
  </si>
  <si>
    <t>Трофимова И. Г.</t>
  </si>
  <si>
    <t>Архипова И.П.</t>
  </si>
  <si>
    <t>Толкачева В.И.</t>
  </si>
  <si>
    <t>Архипова И.П., учитель</t>
  </si>
  <si>
    <t>Толкачева В.И., учитель</t>
  </si>
  <si>
    <t>Победитель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</si>
  <si>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 Чебоксары, МБОУ "СОШ № 39"</t>
    </r>
    <r>
      <rPr>
        <b/>
        <sz val="10"/>
        <rFont val="Arial"/>
        <family val="2"/>
        <charset val="204"/>
      </rPr>
      <t xml:space="preserve"> г. Чебоксары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</si>
  <si>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6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</si>
  <si>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7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</si>
  <si>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8</t>
    </r>
    <r>
      <rPr>
        <b/>
        <sz val="11"/>
        <rFont val="Arial"/>
        <family val="2"/>
        <charset val="204"/>
      </rPr>
      <t xml:space="preserve"> класс</t>
    </r>
  </si>
  <si>
    <r>
      <t xml:space="preserve">Протокол школьного этапа этапа всероссийской олимпиады школьников по обществознанию в 2023-2024 уч.г., </t>
    </r>
    <r>
      <rPr>
        <b/>
        <i/>
        <sz val="11"/>
        <rFont val="Arial"/>
        <family val="2"/>
        <charset val="204"/>
      </rPr>
      <t>9</t>
    </r>
    <r>
      <rPr>
        <b/>
        <sz val="11"/>
        <rFont val="Arial"/>
        <family val="2"/>
        <charset val="204"/>
      </rPr>
      <t xml:space="preserve">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</si>
  <si>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10</t>
    </r>
    <r>
      <rPr>
        <b/>
        <sz val="11"/>
        <rFont val="Arial"/>
        <family val="2"/>
        <charset val="204"/>
      </rPr>
      <t xml:space="preserve">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</si>
  <si>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11</t>
    </r>
    <r>
      <rPr>
        <b/>
        <sz val="11"/>
        <rFont val="Arial"/>
        <family val="2"/>
        <charset val="204"/>
      </rPr>
      <t xml:space="preserve"> 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</si>
</sst>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78">
    <xf numFmtId="0" fontId="0" fillId="0" borderId="0" xfId="0"/>
    <xf numFmtId="0" fontId="23" fillId="0" borderId="0" xfId="1" applyFont="1" applyAlignment="1">
      <alignment horizontal="left" wrapText="1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0" fontId="17" fillId="0" borderId="0" xfId="1" applyFont="1" applyFill="1" applyBorder="1" applyAlignment="1">
      <alignment vertical="top"/>
    </xf>
    <xf numFmtId="0" fontId="24" fillId="0" borderId="0" xfId="0" applyFont="1"/>
    <xf numFmtId="0" fontId="17" fillId="0" borderId="0" xfId="1" applyFont="1" applyAlignment="1">
      <alignment vertical="top"/>
    </xf>
    <xf numFmtId="0" fontId="21" fillId="0" borderId="14" xfId="1" applyFont="1" applyFill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1" fillId="0" borderId="16" xfId="1" applyFont="1" applyBorder="1" applyAlignment="1">
      <alignment horizontal="center" vertical="top" wrapText="1"/>
    </xf>
    <xf numFmtId="0" fontId="24" fillId="0" borderId="15" xfId="0" applyFont="1" applyBorder="1"/>
    <xf numFmtId="0" fontId="17" fillId="0" borderId="17" xfId="1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2" fontId="21" fillId="0" borderId="10" xfId="1" applyNumberFormat="1" applyFont="1" applyBorder="1" applyAlignment="1">
      <alignment horizontal="center" vertical="top" wrapText="1"/>
    </xf>
    <xf numFmtId="2" fontId="21" fillId="0" borderId="11" xfId="1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2" fillId="0" borderId="0" xfId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2" fontId="21" fillId="0" borderId="10" xfId="1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 wrapText="1"/>
    </xf>
    <xf numFmtId="0" fontId="17" fillId="0" borderId="0" xfId="1" applyFont="1" applyAlignment="1">
      <alignment horizontal="left" wrapText="1"/>
    </xf>
    <xf numFmtId="0" fontId="17" fillId="0" borderId="10" xfId="0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top" wrapText="1"/>
    </xf>
    <xf numFmtId="0" fontId="21" fillId="0" borderId="19" xfId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17" fillId="0" borderId="10" xfId="1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/>
    </xf>
    <xf numFmtId="1" fontId="21" fillId="0" borderId="10" xfId="1" applyNumberFormat="1" applyFont="1" applyFill="1" applyBorder="1" applyAlignment="1">
      <alignment horizontal="center" vertical="top" wrapText="1"/>
    </xf>
    <xf numFmtId="0" fontId="21" fillId="0" borderId="21" xfId="1" applyFont="1" applyBorder="1" applyAlignment="1">
      <alignment horizontal="center" vertical="top" wrapText="1"/>
    </xf>
    <xf numFmtId="0" fontId="21" fillId="0" borderId="14" xfId="1" applyFont="1" applyBorder="1" applyAlignment="1">
      <alignment horizontal="center" vertical="top" wrapText="1"/>
    </xf>
    <xf numFmtId="0" fontId="17" fillId="0" borderId="10" xfId="1" applyFont="1" applyBorder="1" applyAlignment="1">
      <alignment horizontal="center" vertical="top"/>
    </xf>
    <xf numFmtId="0" fontId="21" fillId="0" borderId="10" xfId="1" applyFont="1" applyFill="1" applyBorder="1" applyAlignment="1">
      <alignment horizontal="center" vertical="top"/>
    </xf>
    <xf numFmtId="0" fontId="17" fillId="0" borderId="0" xfId="0" applyFont="1"/>
    <xf numFmtId="0" fontId="21" fillId="0" borderId="20" xfId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26" fillId="0" borderId="13" xfId="0" applyFont="1" applyBorder="1" applyAlignment="1">
      <alignment vertical="center" wrapText="1"/>
    </xf>
    <xf numFmtId="0" fontId="28" fillId="0" borderId="17" xfId="0" applyFont="1" applyBorder="1" applyAlignment="1">
      <alignment vertical="top"/>
    </xf>
    <xf numFmtId="0" fontId="29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1" fontId="0" fillId="0" borderId="0" xfId="0" applyNumberFormat="1"/>
    <xf numFmtId="1" fontId="21" fillId="0" borderId="0" xfId="1" applyNumberFormat="1" applyFont="1" applyFill="1" applyBorder="1" applyAlignment="1">
      <alignment vertical="top"/>
    </xf>
    <xf numFmtId="1" fontId="17" fillId="0" borderId="0" xfId="1" applyNumberFormat="1" applyFont="1" applyFill="1" applyBorder="1" applyAlignment="1">
      <alignment horizontal="center" vertical="top" wrapText="1"/>
    </xf>
    <xf numFmtId="1" fontId="24" fillId="0" borderId="0" xfId="0" applyNumberFormat="1" applyFont="1"/>
    <xf numFmtId="0" fontId="30" fillId="0" borderId="0" xfId="0" applyFont="1"/>
    <xf numFmtId="0" fontId="27" fillId="0" borderId="0" xfId="0" applyFont="1"/>
    <xf numFmtId="0" fontId="29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  <xf numFmtId="0" fontId="21" fillId="0" borderId="0" xfId="1" applyFont="1" applyFill="1" applyBorder="1" applyAlignment="1">
      <alignment horizontal="left" vertical="top" wrapText="1"/>
    </xf>
    <xf numFmtId="0" fontId="31" fillId="0" borderId="0" xfId="0" applyFont="1"/>
    <xf numFmtId="0" fontId="25" fillId="0" borderId="0" xfId="1" applyFont="1" applyFill="1" applyBorder="1" applyAlignment="1">
      <alignment horizontal="left" vertical="top" wrapText="1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32" fillId="0" borderId="0" xfId="0" applyFont="1"/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0" zoomScaleNormal="80" workbookViewId="0">
      <selection activeCell="C13" sqref="C13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8" width="13.85546875" customWidth="1"/>
    <col min="9" max="9" width="16.85546875" customWidth="1"/>
    <col min="10" max="10" width="16" customWidth="1"/>
    <col min="11" max="15" width="13.28515625" customWidth="1"/>
    <col min="16" max="16" width="13" customWidth="1"/>
    <col min="17" max="17" width="22.42578125" customWidth="1"/>
    <col min="18" max="18" width="22.140625" customWidth="1"/>
    <col min="19" max="19" width="17.28515625" customWidth="1"/>
  </cols>
  <sheetData>
    <row r="1" spans="1:20" ht="13.8" x14ac:dyDescent="0.25">
      <c r="A1" s="69" t="s">
        <v>168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0" ht="13.8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0" ht="13.2" x14ac:dyDescent="0.25">
      <c r="A3" s="70" t="s">
        <v>80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0" ht="13.8" x14ac:dyDescent="0.25">
      <c r="A4" s="68" t="s">
        <v>111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13.2" x14ac:dyDescent="0.25">
      <c r="A5" s="71" t="s">
        <v>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0" ht="13.2" x14ac:dyDescent="0.25">
      <c r="A6" s="72" t="s">
        <v>35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3.2" x14ac:dyDescent="0.25">
      <c r="A7" s="72" t="s">
        <v>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39"/>
      <c r="M7" s="39"/>
      <c r="N7" s="39"/>
      <c r="O7" s="39"/>
      <c r="P7" s="40"/>
      <c r="Q7" s="40"/>
      <c r="R7" s="40"/>
      <c r="S7" s="40"/>
    </row>
    <row r="8" spans="1:20" ht="13.2" x14ac:dyDescent="0.25">
      <c r="A8" s="67" t="s">
        <v>160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0" ht="13.2" x14ac:dyDescent="0.25">
      <c r="A9" s="67" t="s">
        <v>164</v>
      </c>
      <c r="B9" s="67"/>
      <c r="C9" s="67"/>
      <c r="D9" s="67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ht="13.2" x14ac:dyDescent="0.25">
      <c r="A10" s="67" t="s">
        <v>165</v>
      </c>
      <c r="B10" s="67"/>
      <c r="C10" s="67"/>
      <c r="D10" s="6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ht="13.2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ht="52.8" x14ac:dyDescent="0.25">
      <c r="A12" s="12" t="s">
        <v>0</v>
      </c>
      <c r="B12" s="12" t="s">
        <v>1</v>
      </c>
      <c r="C12" s="25" t="s">
        <v>14</v>
      </c>
      <c r="D12" s="25" t="s">
        <v>2</v>
      </c>
      <c r="E12" s="25" t="s">
        <v>16</v>
      </c>
      <c r="F12" s="25" t="s">
        <v>17</v>
      </c>
      <c r="G12" s="25" t="s">
        <v>3</v>
      </c>
      <c r="H12" s="25" t="s">
        <v>9</v>
      </c>
      <c r="I12" s="25" t="s">
        <v>10</v>
      </c>
      <c r="J12" s="25" t="s">
        <v>11</v>
      </c>
      <c r="K12" s="25" t="s">
        <v>12</v>
      </c>
      <c r="L12" s="25" t="s">
        <v>30</v>
      </c>
      <c r="M12" s="25" t="s">
        <v>31</v>
      </c>
      <c r="N12" s="25" t="s">
        <v>32</v>
      </c>
      <c r="O12" s="25" t="s">
        <v>33</v>
      </c>
      <c r="P12" s="25" t="s">
        <v>4</v>
      </c>
      <c r="Q12" s="25" t="s">
        <v>5</v>
      </c>
      <c r="R12" s="25" t="s">
        <v>6</v>
      </c>
      <c r="S12" s="42" t="s">
        <v>13</v>
      </c>
    </row>
    <row r="13" spans="1:20" ht="26.4" x14ac:dyDescent="0.25">
      <c r="A13" s="4">
        <v>1</v>
      </c>
      <c r="B13" s="41" t="s">
        <v>64</v>
      </c>
      <c r="C13" s="3" t="s">
        <v>15</v>
      </c>
      <c r="D13" s="3" t="s">
        <v>18</v>
      </c>
      <c r="E13" s="3">
        <v>6</v>
      </c>
      <c r="F13" s="3">
        <v>6</v>
      </c>
      <c r="G13" s="3" t="s">
        <v>19</v>
      </c>
      <c r="H13" s="44">
        <v>2</v>
      </c>
      <c r="I13" s="44">
        <v>0</v>
      </c>
      <c r="J13" s="44">
        <v>4</v>
      </c>
      <c r="K13" s="44">
        <v>4</v>
      </c>
      <c r="L13" s="44">
        <v>8</v>
      </c>
      <c r="M13" s="44">
        <v>0</v>
      </c>
      <c r="N13" s="44">
        <v>8</v>
      </c>
      <c r="O13" s="44">
        <v>20</v>
      </c>
      <c r="P13" s="11">
        <f t="shared" ref="P13:P20" si="0">SUM(H13:O13)</f>
        <v>46</v>
      </c>
      <c r="Q13" s="11">
        <v>76</v>
      </c>
      <c r="R13" s="30">
        <f t="shared" ref="R13:R20" si="1">(P13/Q13)*100</f>
        <v>60.526315789473685</v>
      </c>
      <c r="S13" s="43" t="s">
        <v>166</v>
      </c>
    </row>
    <row r="14" spans="1:20" ht="26.4" x14ac:dyDescent="0.25">
      <c r="A14" s="4">
        <v>2</v>
      </c>
      <c r="B14" s="41" t="s">
        <v>59</v>
      </c>
      <c r="C14" s="3" t="s">
        <v>15</v>
      </c>
      <c r="D14" s="3" t="s">
        <v>18</v>
      </c>
      <c r="E14" s="3">
        <v>6</v>
      </c>
      <c r="F14" s="3">
        <v>6</v>
      </c>
      <c r="G14" s="3" t="s">
        <v>19</v>
      </c>
      <c r="H14" s="44">
        <v>2</v>
      </c>
      <c r="I14" s="45">
        <v>2</v>
      </c>
      <c r="J14" s="45">
        <v>4</v>
      </c>
      <c r="K14" s="45">
        <v>2</v>
      </c>
      <c r="L14" s="45">
        <v>10</v>
      </c>
      <c r="M14" s="45">
        <v>4</v>
      </c>
      <c r="N14" s="45">
        <v>4</v>
      </c>
      <c r="O14" s="45">
        <v>10</v>
      </c>
      <c r="P14" s="11">
        <f t="shared" si="0"/>
        <v>38</v>
      </c>
      <c r="Q14" s="11">
        <v>76</v>
      </c>
      <c r="R14" s="30">
        <f t="shared" si="1"/>
        <v>50</v>
      </c>
      <c r="S14" s="43" t="s">
        <v>25</v>
      </c>
    </row>
    <row r="15" spans="1:20" ht="26.4" x14ac:dyDescent="0.25">
      <c r="A15" s="4">
        <v>3</v>
      </c>
      <c r="B15" s="41" t="s">
        <v>61</v>
      </c>
      <c r="C15" s="3" t="s">
        <v>15</v>
      </c>
      <c r="D15" s="3" t="s">
        <v>18</v>
      </c>
      <c r="E15" s="3">
        <v>6</v>
      </c>
      <c r="F15" s="3">
        <v>6</v>
      </c>
      <c r="G15" s="3" t="s">
        <v>19</v>
      </c>
      <c r="H15" s="44">
        <v>0</v>
      </c>
      <c r="I15" s="44">
        <v>0</v>
      </c>
      <c r="J15" s="44">
        <v>4</v>
      </c>
      <c r="K15" s="44">
        <v>0</v>
      </c>
      <c r="L15" s="44">
        <v>6</v>
      </c>
      <c r="M15" s="44">
        <v>0</v>
      </c>
      <c r="N15" s="44">
        <v>0</v>
      </c>
      <c r="O15" s="44">
        <v>20</v>
      </c>
      <c r="P15" s="11">
        <f t="shared" si="0"/>
        <v>30</v>
      </c>
      <c r="Q15" s="11">
        <v>76</v>
      </c>
      <c r="R15" s="30">
        <f t="shared" si="1"/>
        <v>39.473684210526315</v>
      </c>
      <c r="S15" s="43" t="s">
        <v>24</v>
      </c>
    </row>
    <row r="16" spans="1:20" ht="26.4" x14ac:dyDescent="0.25">
      <c r="A16" s="4">
        <v>4</v>
      </c>
      <c r="B16" s="41" t="s">
        <v>60</v>
      </c>
      <c r="C16" s="3" t="s">
        <v>15</v>
      </c>
      <c r="D16" s="3" t="s">
        <v>18</v>
      </c>
      <c r="E16" s="3">
        <v>6</v>
      </c>
      <c r="F16" s="3">
        <v>6</v>
      </c>
      <c r="G16" s="3" t="s">
        <v>19</v>
      </c>
      <c r="H16" s="44">
        <v>2</v>
      </c>
      <c r="I16" s="45">
        <v>2</v>
      </c>
      <c r="J16" s="45">
        <v>0</v>
      </c>
      <c r="K16" s="45">
        <v>0</v>
      </c>
      <c r="L16" s="45">
        <v>8</v>
      </c>
      <c r="M16" s="45">
        <v>4</v>
      </c>
      <c r="N16" s="45">
        <v>4</v>
      </c>
      <c r="O16" s="45">
        <v>6</v>
      </c>
      <c r="P16" s="11">
        <f t="shared" si="0"/>
        <v>26</v>
      </c>
      <c r="Q16" s="11">
        <v>76</v>
      </c>
      <c r="R16" s="30">
        <f t="shared" si="1"/>
        <v>34.210526315789473</v>
      </c>
      <c r="S16" s="43" t="s">
        <v>24</v>
      </c>
    </row>
    <row r="17" spans="1:19" ht="26.4" x14ac:dyDescent="0.25">
      <c r="A17" s="4">
        <v>5</v>
      </c>
      <c r="B17" s="41" t="s">
        <v>58</v>
      </c>
      <c r="C17" s="3" t="s">
        <v>15</v>
      </c>
      <c r="D17" s="3" t="s">
        <v>18</v>
      </c>
      <c r="E17" s="3">
        <v>6</v>
      </c>
      <c r="F17" s="3">
        <v>6</v>
      </c>
      <c r="G17" s="3" t="s">
        <v>19</v>
      </c>
      <c r="H17" s="4">
        <v>4</v>
      </c>
      <c r="I17" s="4">
        <v>0</v>
      </c>
      <c r="J17" s="4">
        <v>0</v>
      </c>
      <c r="K17" s="10">
        <v>0</v>
      </c>
      <c r="L17" s="10">
        <v>8</v>
      </c>
      <c r="M17" s="10">
        <v>0</v>
      </c>
      <c r="N17" s="10">
        <v>0</v>
      </c>
      <c r="O17" s="10">
        <v>6</v>
      </c>
      <c r="P17" s="11">
        <f t="shared" si="0"/>
        <v>18</v>
      </c>
      <c r="Q17" s="11">
        <v>76</v>
      </c>
      <c r="R17" s="30">
        <f t="shared" si="1"/>
        <v>23.684210526315788</v>
      </c>
      <c r="S17" s="43" t="s">
        <v>24</v>
      </c>
    </row>
    <row r="18" spans="1:19" ht="26.4" x14ac:dyDescent="0.25">
      <c r="A18" s="4">
        <v>6</v>
      </c>
      <c r="B18" s="41" t="s">
        <v>63</v>
      </c>
      <c r="C18" s="3" t="s">
        <v>15</v>
      </c>
      <c r="D18" s="3" t="s">
        <v>18</v>
      </c>
      <c r="E18" s="3">
        <v>6</v>
      </c>
      <c r="F18" s="3">
        <v>6</v>
      </c>
      <c r="G18" s="3" t="s">
        <v>19</v>
      </c>
      <c r="H18" s="44">
        <v>0</v>
      </c>
      <c r="I18" s="44">
        <v>0</v>
      </c>
      <c r="J18" s="44">
        <v>0</v>
      </c>
      <c r="K18" s="44">
        <v>0</v>
      </c>
      <c r="L18" s="44">
        <v>6</v>
      </c>
      <c r="M18" s="44">
        <v>8</v>
      </c>
      <c r="N18" s="44">
        <v>0</v>
      </c>
      <c r="O18" s="44">
        <v>2</v>
      </c>
      <c r="P18" s="11">
        <f t="shared" si="0"/>
        <v>16</v>
      </c>
      <c r="Q18" s="11">
        <v>76</v>
      </c>
      <c r="R18" s="30">
        <f t="shared" si="1"/>
        <v>21.052631578947366</v>
      </c>
      <c r="S18" s="43" t="s">
        <v>24</v>
      </c>
    </row>
    <row r="19" spans="1:19" ht="26.4" x14ac:dyDescent="0.25">
      <c r="A19" s="4">
        <v>7</v>
      </c>
      <c r="B19" s="41" t="s">
        <v>65</v>
      </c>
      <c r="C19" s="3" t="s">
        <v>15</v>
      </c>
      <c r="D19" s="3" t="s">
        <v>18</v>
      </c>
      <c r="E19" s="3">
        <v>6</v>
      </c>
      <c r="F19" s="3">
        <v>6</v>
      </c>
      <c r="G19" s="3" t="s">
        <v>19</v>
      </c>
      <c r="H19" s="44">
        <v>2</v>
      </c>
      <c r="I19" s="44">
        <v>0</v>
      </c>
      <c r="J19" s="44">
        <v>0</v>
      </c>
      <c r="K19" s="44">
        <v>0</v>
      </c>
      <c r="L19" s="44">
        <v>4</v>
      </c>
      <c r="M19" s="44">
        <v>4</v>
      </c>
      <c r="N19" s="44">
        <v>4</v>
      </c>
      <c r="O19" s="44">
        <v>0</v>
      </c>
      <c r="P19" s="11">
        <f t="shared" si="0"/>
        <v>14</v>
      </c>
      <c r="Q19" s="11">
        <v>76</v>
      </c>
      <c r="R19" s="30">
        <f t="shared" si="1"/>
        <v>18.421052631578945</v>
      </c>
      <c r="S19" s="43" t="s">
        <v>24</v>
      </c>
    </row>
    <row r="20" spans="1:19" ht="26.4" x14ac:dyDescent="0.25">
      <c r="A20" s="4">
        <v>8</v>
      </c>
      <c r="B20" s="41" t="s">
        <v>62</v>
      </c>
      <c r="C20" s="3" t="s">
        <v>15</v>
      </c>
      <c r="D20" s="3" t="s">
        <v>18</v>
      </c>
      <c r="E20" s="3">
        <v>6</v>
      </c>
      <c r="F20" s="3">
        <v>6</v>
      </c>
      <c r="G20" s="3" t="s">
        <v>19</v>
      </c>
      <c r="H20" s="44">
        <v>0</v>
      </c>
      <c r="I20" s="44">
        <v>0</v>
      </c>
      <c r="J20" s="44">
        <v>4</v>
      </c>
      <c r="K20" s="44">
        <v>0</v>
      </c>
      <c r="L20" s="44">
        <v>0</v>
      </c>
      <c r="M20" s="44">
        <v>0</v>
      </c>
      <c r="N20" s="44">
        <v>4</v>
      </c>
      <c r="O20" s="44">
        <v>0</v>
      </c>
      <c r="P20" s="11">
        <f t="shared" si="0"/>
        <v>8</v>
      </c>
      <c r="Q20" s="11">
        <v>76</v>
      </c>
      <c r="R20" s="30">
        <f t="shared" si="1"/>
        <v>10.526315789473683</v>
      </c>
      <c r="S20" s="43" t="s">
        <v>24</v>
      </c>
    </row>
    <row r="22" spans="1:19" ht="13.2" x14ac:dyDescent="0.25">
      <c r="B22" s="54"/>
      <c r="C22" s="2"/>
      <c r="D22" s="5" t="s">
        <v>29</v>
      </c>
      <c r="P22" s="61">
        <f>AVERAGE(P13:P20)</f>
        <v>24.5</v>
      </c>
    </row>
    <row r="23" spans="1:19" ht="13.2" x14ac:dyDescent="0.25">
      <c r="B23" s="54"/>
      <c r="C23" s="2"/>
      <c r="D23" s="21" t="s">
        <v>20</v>
      </c>
    </row>
    <row r="24" spans="1:19" ht="13.2" x14ac:dyDescent="0.25">
      <c r="B24" s="54"/>
      <c r="C24" s="2"/>
      <c r="D24" s="19" t="s">
        <v>161</v>
      </c>
    </row>
    <row r="25" spans="1:19" ht="13.8" x14ac:dyDescent="0.3">
      <c r="D25" s="65" t="s">
        <v>162</v>
      </c>
    </row>
    <row r="26" spans="1:19" x14ac:dyDescent="0.25">
      <c r="D26" t="s">
        <v>163</v>
      </c>
    </row>
  </sheetData>
  <sortState ref="B13:T20">
    <sortCondition descending="1" ref="R13:R20"/>
  </sortState>
  <mergeCells count="9">
    <mergeCell ref="A9:D9"/>
    <mergeCell ref="A10:D10"/>
    <mergeCell ref="A8:S8"/>
    <mergeCell ref="A4:T4"/>
    <mergeCell ref="A1:S1"/>
    <mergeCell ref="A3:S3"/>
    <mergeCell ref="A5:S5"/>
    <mergeCell ref="A6:S6"/>
    <mergeCell ref="A7:K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77" zoomScaleNormal="77" workbookViewId="0">
      <selection activeCell="C15" sqref="C15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8" width="13.85546875" customWidth="1"/>
    <col min="9" max="9" width="16.85546875" customWidth="1"/>
    <col min="10" max="10" width="16" customWidth="1"/>
    <col min="11" max="11" width="16.7109375" customWidth="1"/>
    <col min="12" max="14" width="16.140625" customWidth="1"/>
    <col min="15" max="15" width="15.140625" customWidth="1"/>
    <col min="16" max="16" width="13" customWidth="1"/>
    <col min="17" max="17" width="22.42578125" customWidth="1"/>
    <col min="18" max="18" width="22.140625" customWidth="1"/>
    <col min="19" max="19" width="17.28515625" customWidth="1"/>
  </cols>
  <sheetData>
    <row r="1" spans="1:20" ht="13.8" x14ac:dyDescent="0.25">
      <c r="A1" s="69" t="s">
        <v>169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0" ht="13.8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0" ht="13.2" x14ac:dyDescent="0.25">
      <c r="A3" s="70" t="s">
        <v>158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0" ht="13.8" x14ac:dyDescent="0.25">
      <c r="A4" s="68" t="s">
        <v>111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13.2" x14ac:dyDescent="0.25">
      <c r="A5" s="71" t="s">
        <v>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0" ht="13.2" x14ac:dyDescent="0.25">
      <c r="A6" s="72" t="s">
        <v>35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3.2" x14ac:dyDescent="0.25">
      <c r="A7" s="72" t="s">
        <v>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39"/>
      <c r="M7" s="39"/>
      <c r="N7" s="39"/>
      <c r="O7" s="39"/>
      <c r="P7" s="40"/>
      <c r="Q7" s="40"/>
      <c r="R7" s="40"/>
      <c r="S7" s="40"/>
    </row>
    <row r="8" spans="1:20" ht="13.2" x14ac:dyDescent="0.25">
      <c r="A8" s="67" t="s">
        <v>160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0" ht="13.2" x14ac:dyDescent="0.25">
      <c r="A9" s="67" t="s">
        <v>164</v>
      </c>
      <c r="B9" s="67"/>
      <c r="C9" s="67"/>
      <c r="D9" s="67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ht="13.2" x14ac:dyDescent="0.25">
      <c r="A10" s="67" t="s">
        <v>165</v>
      </c>
      <c r="B10" s="67"/>
      <c r="C10" s="67"/>
      <c r="D10" s="6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ht="13.2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ht="52.8" x14ac:dyDescent="0.25">
      <c r="A12" s="12" t="s">
        <v>0</v>
      </c>
      <c r="B12" s="12" t="s">
        <v>1</v>
      </c>
      <c r="C12" s="47" t="s">
        <v>14</v>
      </c>
      <c r="D12" s="47" t="s">
        <v>2</v>
      </c>
      <c r="E12" s="47" t="s">
        <v>16</v>
      </c>
      <c r="F12" s="47" t="s">
        <v>17</v>
      </c>
      <c r="G12" s="25" t="s">
        <v>3</v>
      </c>
      <c r="H12" s="25" t="s">
        <v>9</v>
      </c>
      <c r="I12" s="25" t="s">
        <v>10</v>
      </c>
      <c r="J12" s="25" t="s">
        <v>11</v>
      </c>
      <c r="K12" s="25" t="s">
        <v>12</v>
      </c>
      <c r="L12" s="25" t="s">
        <v>30</v>
      </c>
      <c r="M12" s="25" t="s">
        <v>31</v>
      </c>
      <c r="N12" s="25" t="s">
        <v>32</v>
      </c>
      <c r="O12" s="25" t="s">
        <v>33</v>
      </c>
      <c r="P12" s="25" t="s">
        <v>4</v>
      </c>
      <c r="Q12" s="25" t="s">
        <v>5</v>
      </c>
      <c r="R12" s="25" t="s">
        <v>6</v>
      </c>
      <c r="S12" s="42" t="s">
        <v>13</v>
      </c>
    </row>
    <row r="13" spans="1:20" ht="26.4" x14ac:dyDescent="0.25">
      <c r="A13" s="4">
        <v>1</v>
      </c>
      <c r="B13" s="46" t="s">
        <v>78</v>
      </c>
      <c r="C13" s="3" t="s">
        <v>15</v>
      </c>
      <c r="D13" s="3" t="s">
        <v>18</v>
      </c>
      <c r="E13" s="3">
        <v>7</v>
      </c>
      <c r="F13" s="3">
        <v>7</v>
      </c>
      <c r="G13" s="3" t="s">
        <v>19</v>
      </c>
      <c r="H13" s="48">
        <v>6</v>
      </c>
      <c r="I13" s="48">
        <v>3</v>
      </c>
      <c r="J13" s="48">
        <v>4</v>
      </c>
      <c r="K13" s="48">
        <v>4</v>
      </c>
      <c r="L13" s="48">
        <v>6</v>
      </c>
      <c r="M13" s="48">
        <v>8</v>
      </c>
      <c r="N13" s="48">
        <v>4</v>
      </c>
      <c r="O13" s="48">
        <v>20</v>
      </c>
      <c r="P13" s="49">
        <f t="shared" ref="P13:P26" si="0">SUM(H13:O13)</f>
        <v>55</v>
      </c>
      <c r="Q13" s="11">
        <v>77</v>
      </c>
      <c r="R13" s="30">
        <f t="shared" ref="R13:R26" si="1">(P13/Q13)*100</f>
        <v>71.428571428571431</v>
      </c>
      <c r="S13" s="43" t="s">
        <v>25</v>
      </c>
    </row>
    <row r="14" spans="1:20" ht="34.200000000000003" customHeight="1" x14ac:dyDescent="0.25">
      <c r="A14" s="4">
        <v>2</v>
      </c>
      <c r="B14" s="46" t="s">
        <v>73</v>
      </c>
      <c r="C14" s="3" t="s">
        <v>15</v>
      </c>
      <c r="D14" s="3" t="s">
        <v>18</v>
      </c>
      <c r="E14" s="3">
        <v>7</v>
      </c>
      <c r="F14" s="3">
        <v>7</v>
      </c>
      <c r="G14" s="3" t="s">
        <v>19</v>
      </c>
      <c r="H14" s="44">
        <v>6</v>
      </c>
      <c r="I14" s="44">
        <v>3</v>
      </c>
      <c r="J14" s="44">
        <v>4</v>
      </c>
      <c r="K14" s="44">
        <v>4</v>
      </c>
      <c r="L14" s="44">
        <v>6</v>
      </c>
      <c r="M14" s="44">
        <v>4</v>
      </c>
      <c r="N14" s="44">
        <v>4</v>
      </c>
      <c r="O14" s="44">
        <v>20</v>
      </c>
      <c r="P14" s="11">
        <f t="shared" si="0"/>
        <v>51</v>
      </c>
      <c r="Q14" s="11">
        <v>77</v>
      </c>
      <c r="R14" s="30">
        <f t="shared" si="1"/>
        <v>66.233766233766232</v>
      </c>
      <c r="S14" s="43" t="s">
        <v>25</v>
      </c>
    </row>
    <row r="15" spans="1:20" ht="26.4" x14ac:dyDescent="0.25">
      <c r="A15" s="4">
        <v>3</v>
      </c>
      <c r="B15" s="46" t="s">
        <v>79</v>
      </c>
      <c r="C15" s="3" t="s">
        <v>15</v>
      </c>
      <c r="D15" s="3" t="s">
        <v>18</v>
      </c>
      <c r="E15" s="3">
        <v>7</v>
      </c>
      <c r="F15" s="3">
        <v>7</v>
      </c>
      <c r="G15" s="3" t="s">
        <v>19</v>
      </c>
      <c r="H15" s="44">
        <v>6</v>
      </c>
      <c r="I15" s="44">
        <v>3</v>
      </c>
      <c r="J15" s="44">
        <v>4</v>
      </c>
      <c r="K15" s="44">
        <v>4</v>
      </c>
      <c r="L15" s="44">
        <v>3</v>
      </c>
      <c r="M15" s="44">
        <v>4</v>
      </c>
      <c r="N15" s="44">
        <v>4</v>
      </c>
      <c r="O15" s="44">
        <v>20</v>
      </c>
      <c r="P15" s="49">
        <f t="shared" si="0"/>
        <v>48</v>
      </c>
      <c r="Q15" s="11">
        <v>77</v>
      </c>
      <c r="R15" s="30">
        <f t="shared" si="1"/>
        <v>62.337662337662337</v>
      </c>
      <c r="S15" s="43" t="s">
        <v>25</v>
      </c>
    </row>
    <row r="16" spans="1:20" ht="26.4" x14ac:dyDescent="0.25">
      <c r="A16" s="4">
        <v>4</v>
      </c>
      <c r="B16" s="46" t="s">
        <v>77</v>
      </c>
      <c r="C16" s="3" t="s">
        <v>15</v>
      </c>
      <c r="D16" s="3" t="s">
        <v>18</v>
      </c>
      <c r="E16" s="3">
        <v>7</v>
      </c>
      <c r="F16" s="3">
        <v>7</v>
      </c>
      <c r="G16" s="3" t="s">
        <v>19</v>
      </c>
      <c r="H16" s="44">
        <v>5</v>
      </c>
      <c r="I16" s="44">
        <v>3</v>
      </c>
      <c r="J16" s="44">
        <v>2</v>
      </c>
      <c r="K16" s="44">
        <v>0</v>
      </c>
      <c r="L16" s="44">
        <v>6</v>
      </c>
      <c r="M16" s="44">
        <v>4</v>
      </c>
      <c r="N16" s="44">
        <v>4</v>
      </c>
      <c r="O16" s="44">
        <v>20</v>
      </c>
      <c r="P16" s="11">
        <f t="shared" si="0"/>
        <v>44</v>
      </c>
      <c r="Q16" s="11">
        <v>77</v>
      </c>
      <c r="R16" s="30">
        <f t="shared" si="1"/>
        <v>57.142857142857139</v>
      </c>
      <c r="S16" s="43" t="s">
        <v>25</v>
      </c>
    </row>
    <row r="17" spans="1:19" ht="33.6" customHeight="1" x14ac:dyDescent="0.25">
      <c r="A17" s="4">
        <v>5</v>
      </c>
      <c r="B17" s="46" t="s">
        <v>74</v>
      </c>
      <c r="C17" s="3" t="s">
        <v>15</v>
      </c>
      <c r="D17" s="3" t="s">
        <v>18</v>
      </c>
      <c r="E17" s="3">
        <v>7</v>
      </c>
      <c r="F17" s="3">
        <v>7</v>
      </c>
      <c r="G17" s="3" t="s">
        <v>19</v>
      </c>
      <c r="H17" s="44">
        <v>6</v>
      </c>
      <c r="I17" s="44">
        <v>3</v>
      </c>
      <c r="J17" s="44">
        <v>2</v>
      </c>
      <c r="K17" s="44">
        <v>0</v>
      </c>
      <c r="L17" s="44">
        <v>6</v>
      </c>
      <c r="M17" s="44">
        <v>1</v>
      </c>
      <c r="N17" s="44">
        <v>4</v>
      </c>
      <c r="O17" s="44">
        <v>20</v>
      </c>
      <c r="P17" s="11">
        <f t="shared" si="0"/>
        <v>42</v>
      </c>
      <c r="Q17" s="11">
        <v>77</v>
      </c>
      <c r="R17" s="30">
        <f t="shared" si="1"/>
        <v>54.54545454545454</v>
      </c>
      <c r="S17" s="43" t="s">
        <v>24</v>
      </c>
    </row>
    <row r="18" spans="1:19" ht="33" customHeight="1" x14ac:dyDescent="0.25">
      <c r="A18" s="4">
        <v>6</v>
      </c>
      <c r="B18" s="46" t="s">
        <v>68</v>
      </c>
      <c r="C18" s="3" t="s">
        <v>15</v>
      </c>
      <c r="D18" s="3" t="s">
        <v>18</v>
      </c>
      <c r="E18" s="3">
        <v>7</v>
      </c>
      <c r="F18" s="3">
        <v>7</v>
      </c>
      <c r="G18" s="3" t="s">
        <v>19</v>
      </c>
      <c r="H18" s="44">
        <v>6</v>
      </c>
      <c r="I18" s="44">
        <v>3</v>
      </c>
      <c r="J18" s="44">
        <v>4</v>
      </c>
      <c r="K18" s="44">
        <v>4</v>
      </c>
      <c r="L18" s="44">
        <v>4</v>
      </c>
      <c r="M18" s="44">
        <v>4</v>
      </c>
      <c r="N18" s="44">
        <v>0</v>
      </c>
      <c r="O18" s="44">
        <v>16</v>
      </c>
      <c r="P18" s="11">
        <f t="shared" si="0"/>
        <v>41</v>
      </c>
      <c r="Q18" s="11">
        <v>77</v>
      </c>
      <c r="R18" s="30">
        <f t="shared" si="1"/>
        <v>53.246753246753244</v>
      </c>
      <c r="S18" s="43" t="s">
        <v>24</v>
      </c>
    </row>
    <row r="19" spans="1:19" ht="26.4" x14ac:dyDescent="0.25">
      <c r="A19" s="4">
        <v>7</v>
      </c>
      <c r="B19" s="46" t="s">
        <v>72</v>
      </c>
      <c r="C19" s="3" t="s">
        <v>15</v>
      </c>
      <c r="D19" s="3" t="s">
        <v>18</v>
      </c>
      <c r="E19" s="3">
        <v>7</v>
      </c>
      <c r="F19" s="3">
        <v>7</v>
      </c>
      <c r="G19" s="3" t="s">
        <v>19</v>
      </c>
      <c r="H19" s="44">
        <v>3</v>
      </c>
      <c r="I19" s="44">
        <v>3</v>
      </c>
      <c r="J19" s="44">
        <v>2</v>
      </c>
      <c r="K19" s="44">
        <v>0</v>
      </c>
      <c r="L19" s="44">
        <v>6</v>
      </c>
      <c r="M19" s="44">
        <v>1</v>
      </c>
      <c r="N19" s="44">
        <v>4</v>
      </c>
      <c r="O19" s="44">
        <v>20</v>
      </c>
      <c r="P19" s="11">
        <f t="shared" si="0"/>
        <v>39</v>
      </c>
      <c r="Q19" s="11">
        <v>77</v>
      </c>
      <c r="R19" s="30">
        <f t="shared" si="1"/>
        <v>50.649350649350644</v>
      </c>
      <c r="S19" s="43" t="s">
        <v>24</v>
      </c>
    </row>
    <row r="20" spans="1:19" ht="36" customHeight="1" x14ac:dyDescent="0.25">
      <c r="A20" s="4">
        <v>8</v>
      </c>
      <c r="B20" s="46" t="s">
        <v>66</v>
      </c>
      <c r="C20" s="3" t="s">
        <v>15</v>
      </c>
      <c r="D20" s="3" t="s">
        <v>18</v>
      </c>
      <c r="E20" s="3">
        <v>7</v>
      </c>
      <c r="F20" s="3">
        <v>7</v>
      </c>
      <c r="G20" s="3" t="s">
        <v>19</v>
      </c>
      <c r="H20" s="4">
        <v>4</v>
      </c>
      <c r="I20" s="4">
        <v>3</v>
      </c>
      <c r="J20" s="4">
        <v>4</v>
      </c>
      <c r="K20" s="10">
        <v>0</v>
      </c>
      <c r="L20" s="10">
        <v>6</v>
      </c>
      <c r="M20" s="10">
        <v>1</v>
      </c>
      <c r="N20" s="10">
        <v>0</v>
      </c>
      <c r="O20" s="10">
        <v>20</v>
      </c>
      <c r="P20" s="11">
        <f t="shared" si="0"/>
        <v>38</v>
      </c>
      <c r="Q20" s="11">
        <v>77</v>
      </c>
      <c r="R20" s="30">
        <f t="shared" si="1"/>
        <v>49.350649350649348</v>
      </c>
      <c r="S20" s="43" t="s">
        <v>24</v>
      </c>
    </row>
    <row r="21" spans="1:19" ht="26.4" x14ac:dyDescent="0.25">
      <c r="A21" s="4">
        <v>9</v>
      </c>
      <c r="B21" s="46" t="s">
        <v>71</v>
      </c>
      <c r="C21" s="3" t="s">
        <v>15</v>
      </c>
      <c r="D21" s="3" t="s">
        <v>18</v>
      </c>
      <c r="E21" s="3">
        <v>7</v>
      </c>
      <c r="F21" s="3">
        <v>7</v>
      </c>
      <c r="G21" s="3" t="s">
        <v>19</v>
      </c>
      <c r="H21" s="44">
        <v>3</v>
      </c>
      <c r="I21" s="44">
        <v>0</v>
      </c>
      <c r="J21" s="44">
        <v>0</v>
      </c>
      <c r="K21" s="44">
        <v>0</v>
      </c>
      <c r="L21" s="44">
        <v>8</v>
      </c>
      <c r="M21" s="44">
        <v>1</v>
      </c>
      <c r="N21" s="44">
        <v>0</v>
      </c>
      <c r="O21" s="44">
        <v>20</v>
      </c>
      <c r="P21" s="11">
        <f t="shared" si="0"/>
        <v>32</v>
      </c>
      <c r="Q21" s="11">
        <v>77</v>
      </c>
      <c r="R21" s="30">
        <f t="shared" si="1"/>
        <v>41.558441558441558</v>
      </c>
      <c r="S21" s="43" t="s">
        <v>24</v>
      </c>
    </row>
    <row r="22" spans="1:19" ht="26.4" x14ac:dyDescent="0.25">
      <c r="A22" s="4">
        <v>10</v>
      </c>
      <c r="B22" s="46" t="s">
        <v>75</v>
      </c>
      <c r="C22" s="3" t="s">
        <v>15</v>
      </c>
      <c r="D22" s="3" t="s">
        <v>18</v>
      </c>
      <c r="E22" s="3">
        <v>7</v>
      </c>
      <c r="F22" s="3">
        <v>7</v>
      </c>
      <c r="G22" s="3" t="s">
        <v>19</v>
      </c>
      <c r="H22" s="44">
        <v>4</v>
      </c>
      <c r="I22" s="44">
        <v>3</v>
      </c>
      <c r="J22" s="44">
        <v>0</v>
      </c>
      <c r="K22" s="44">
        <v>0</v>
      </c>
      <c r="L22" s="44">
        <v>4</v>
      </c>
      <c r="M22" s="44">
        <v>1</v>
      </c>
      <c r="N22" s="44">
        <v>0</v>
      </c>
      <c r="O22" s="44">
        <v>20</v>
      </c>
      <c r="P22" s="11">
        <f t="shared" si="0"/>
        <v>32</v>
      </c>
      <c r="Q22" s="11">
        <v>77</v>
      </c>
      <c r="R22" s="30">
        <f t="shared" si="1"/>
        <v>41.558441558441558</v>
      </c>
      <c r="S22" s="43" t="s">
        <v>24</v>
      </c>
    </row>
    <row r="23" spans="1:19" ht="26.4" x14ac:dyDescent="0.25">
      <c r="A23" s="4">
        <v>11</v>
      </c>
      <c r="B23" s="46" t="s">
        <v>67</v>
      </c>
      <c r="C23" s="3" t="s">
        <v>15</v>
      </c>
      <c r="D23" s="3" t="s">
        <v>18</v>
      </c>
      <c r="E23" s="3">
        <v>7</v>
      </c>
      <c r="F23" s="3">
        <v>7</v>
      </c>
      <c r="G23" s="3" t="s">
        <v>19</v>
      </c>
      <c r="H23" s="44">
        <v>3</v>
      </c>
      <c r="I23" s="45">
        <v>0</v>
      </c>
      <c r="J23" s="45">
        <v>0</v>
      </c>
      <c r="K23" s="45">
        <v>0</v>
      </c>
      <c r="L23" s="45">
        <v>6</v>
      </c>
      <c r="M23" s="45">
        <v>4</v>
      </c>
      <c r="N23" s="45">
        <v>0</v>
      </c>
      <c r="O23" s="45">
        <v>16</v>
      </c>
      <c r="P23" s="11">
        <f t="shared" si="0"/>
        <v>29</v>
      </c>
      <c r="Q23" s="11">
        <v>77</v>
      </c>
      <c r="R23" s="30">
        <f t="shared" si="1"/>
        <v>37.662337662337663</v>
      </c>
      <c r="S23" s="43" t="s">
        <v>24</v>
      </c>
    </row>
    <row r="24" spans="1:19" ht="26.4" x14ac:dyDescent="0.25">
      <c r="A24" s="4">
        <v>12</v>
      </c>
      <c r="B24" s="46" t="s">
        <v>70</v>
      </c>
      <c r="C24" s="3" t="s">
        <v>15</v>
      </c>
      <c r="D24" s="3" t="s">
        <v>18</v>
      </c>
      <c r="E24" s="3">
        <v>7</v>
      </c>
      <c r="F24" s="3">
        <v>7</v>
      </c>
      <c r="G24" s="3" t="s">
        <v>19</v>
      </c>
      <c r="H24" s="44">
        <v>3</v>
      </c>
      <c r="I24" s="44">
        <v>3</v>
      </c>
      <c r="J24" s="44">
        <v>0</v>
      </c>
      <c r="K24" s="44">
        <v>0</v>
      </c>
      <c r="L24" s="44">
        <v>4</v>
      </c>
      <c r="M24" s="44">
        <v>3</v>
      </c>
      <c r="N24" s="44">
        <v>4</v>
      </c>
      <c r="O24" s="44">
        <v>10</v>
      </c>
      <c r="P24" s="11">
        <f t="shared" si="0"/>
        <v>27</v>
      </c>
      <c r="Q24" s="11">
        <v>77</v>
      </c>
      <c r="R24" s="30">
        <f t="shared" si="1"/>
        <v>35.064935064935064</v>
      </c>
      <c r="S24" s="43" t="s">
        <v>24</v>
      </c>
    </row>
    <row r="25" spans="1:19" ht="26.4" x14ac:dyDescent="0.25">
      <c r="A25" s="4">
        <v>13</v>
      </c>
      <c r="B25" s="46" t="s">
        <v>76</v>
      </c>
      <c r="C25" s="3" t="s">
        <v>15</v>
      </c>
      <c r="D25" s="3" t="s">
        <v>18</v>
      </c>
      <c r="E25" s="3">
        <v>7</v>
      </c>
      <c r="F25" s="3">
        <v>7</v>
      </c>
      <c r="G25" s="3" t="s">
        <v>19</v>
      </c>
      <c r="H25" s="44">
        <v>4</v>
      </c>
      <c r="I25" s="44">
        <v>0</v>
      </c>
      <c r="J25" s="44">
        <v>0</v>
      </c>
      <c r="K25" s="44">
        <v>0</v>
      </c>
      <c r="L25" s="44">
        <v>6</v>
      </c>
      <c r="M25" s="44">
        <v>1</v>
      </c>
      <c r="N25" s="44">
        <v>0</v>
      </c>
      <c r="O25" s="44">
        <v>12</v>
      </c>
      <c r="P25" s="11">
        <f t="shared" si="0"/>
        <v>23</v>
      </c>
      <c r="Q25" s="11">
        <v>77</v>
      </c>
      <c r="R25" s="30">
        <f t="shared" si="1"/>
        <v>29.870129870129869</v>
      </c>
      <c r="S25" s="43" t="s">
        <v>24</v>
      </c>
    </row>
    <row r="26" spans="1:19" ht="33" customHeight="1" x14ac:dyDescent="0.25">
      <c r="A26" s="4">
        <v>14</v>
      </c>
      <c r="B26" s="46" t="s">
        <v>69</v>
      </c>
      <c r="C26" s="3" t="s">
        <v>15</v>
      </c>
      <c r="D26" s="3" t="s">
        <v>18</v>
      </c>
      <c r="E26" s="3">
        <v>7</v>
      </c>
      <c r="F26" s="3">
        <v>7</v>
      </c>
      <c r="G26" s="3" t="s">
        <v>19</v>
      </c>
      <c r="H26" s="44">
        <v>0</v>
      </c>
      <c r="I26" s="44">
        <v>3</v>
      </c>
      <c r="J26" s="44">
        <v>0</v>
      </c>
      <c r="K26" s="44">
        <v>0</v>
      </c>
      <c r="L26" s="44">
        <v>4</v>
      </c>
      <c r="M26" s="44">
        <v>5</v>
      </c>
      <c r="N26" s="44">
        <v>4</v>
      </c>
      <c r="O26" s="44">
        <v>0</v>
      </c>
      <c r="P26" s="11">
        <f t="shared" si="0"/>
        <v>16</v>
      </c>
      <c r="Q26" s="11">
        <v>77</v>
      </c>
      <c r="R26" s="30">
        <f t="shared" si="1"/>
        <v>20.779220779220779</v>
      </c>
      <c r="S26" s="43" t="s">
        <v>24</v>
      </c>
    </row>
    <row r="28" spans="1:19" ht="13.2" x14ac:dyDescent="0.25">
      <c r="B28" s="54"/>
      <c r="C28" s="2"/>
      <c r="D28" s="5" t="s">
        <v>29</v>
      </c>
      <c r="P28" s="61">
        <f>AVERAGE(P13:P26)</f>
        <v>36.928571428571431</v>
      </c>
    </row>
    <row r="29" spans="1:19" ht="13.2" x14ac:dyDescent="0.25">
      <c r="B29" s="54"/>
      <c r="C29" s="2"/>
      <c r="D29" s="21" t="s">
        <v>20</v>
      </c>
    </row>
    <row r="30" spans="1:19" ht="13.2" x14ac:dyDescent="0.25">
      <c r="B30" s="54"/>
      <c r="C30" s="2"/>
      <c r="D30" s="19" t="s">
        <v>161</v>
      </c>
    </row>
    <row r="31" spans="1:19" ht="13.8" x14ac:dyDescent="0.3">
      <c r="D31" s="65" t="s">
        <v>162</v>
      </c>
    </row>
    <row r="32" spans="1:19" x14ac:dyDescent="0.25">
      <c r="D32" t="s">
        <v>163</v>
      </c>
    </row>
  </sheetData>
  <sortState ref="B13:T26">
    <sortCondition descending="1" ref="R13:R26"/>
  </sortState>
  <mergeCells count="9">
    <mergeCell ref="A9:D9"/>
    <mergeCell ref="A10:D10"/>
    <mergeCell ref="A8:S8"/>
    <mergeCell ref="A4:T4"/>
    <mergeCell ref="A1:S1"/>
    <mergeCell ref="A3:S3"/>
    <mergeCell ref="A5:S5"/>
    <mergeCell ref="A6:S6"/>
    <mergeCell ref="A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3"/>
  <sheetViews>
    <sheetView zoomScale="70" zoomScaleNormal="70" workbookViewId="0">
      <selection activeCell="C16" sqref="C16"/>
    </sheetView>
  </sheetViews>
  <sheetFormatPr defaultRowHeight="12" x14ac:dyDescent="0.25"/>
  <cols>
    <col min="1" max="1" width="7.140625" style="20" customWidth="1"/>
    <col min="2" max="2" width="13" style="20" customWidth="1"/>
    <col min="3" max="3" width="20.85546875" style="20" customWidth="1"/>
    <col min="4" max="4" width="24.7109375" style="20" customWidth="1"/>
    <col min="5" max="5" width="12.85546875" style="20" customWidth="1"/>
    <col min="6" max="6" width="14.28515625" style="20" customWidth="1"/>
    <col min="7" max="7" width="24.85546875" style="20" customWidth="1"/>
    <col min="8" max="8" width="13.85546875" style="20" customWidth="1"/>
    <col min="9" max="9" width="13" style="20" customWidth="1"/>
    <col min="10" max="10" width="16" style="20" customWidth="1"/>
    <col min="11" max="15" width="13.28515625" style="20" customWidth="1"/>
    <col min="16" max="16" width="13" style="20" customWidth="1"/>
    <col min="17" max="17" width="22.42578125" style="20" customWidth="1"/>
    <col min="18" max="18" width="22.140625" style="20" customWidth="1"/>
    <col min="19" max="19" width="17.28515625" style="20" customWidth="1"/>
    <col min="20" max="16384" width="9.140625" style="20"/>
  </cols>
  <sheetData>
    <row r="3" spans="1:20" ht="13.8" x14ac:dyDescent="0.25">
      <c r="A3" s="69" t="s">
        <v>170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0" ht="13.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3"/>
      <c r="N4" s="33"/>
      <c r="O4" s="16"/>
      <c r="P4" s="16"/>
      <c r="Q4" s="16"/>
      <c r="R4" s="16"/>
      <c r="S4" s="16"/>
    </row>
    <row r="5" spans="1:20" ht="13.2" x14ac:dyDescent="0.25">
      <c r="A5" s="70" t="s">
        <v>159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20" ht="13.8" x14ac:dyDescent="0.25">
      <c r="A6" s="68" t="s">
        <v>111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3.2" x14ac:dyDescent="0.25">
      <c r="A7" s="71" t="s">
        <v>34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20" ht="13.8" customHeight="1" x14ac:dyDescent="0.25">
      <c r="A8" s="72" t="s">
        <v>35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20" ht="13.8" customHeight="1" x14ac:dyDescent="0.25">
      <c r="A9" s="72" t="s">
        <v>36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39"/>
      <c r="M9" s="39"/>
      <c r="N9" s="39"/>
      <c r="O9" s="39"/>
      <c r="P9" s="40"/>
      <c r="Q9" s="40"/>
      <c r="R9" s="40"/>
      <c r="S9" s="40"/>
    </row>
    <row r="10" spans="1:20" ht="13.8" customHeight="1" x14ac:dyDescent="0.25">
      <c r="A10" s="67" t="s">
        <v>160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20" ht="13.8" customHeight="1" x14ac:dyDescent="0.25">
      <c r="A11" s="67" t="s">
        <v>164</v>
      </c>
      <c r="B11" s="67"/>
      <c r="C11" s="67"/>
      <c r="D11" s="6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ht="13.8" customHeight="1" x14ac:dyDescent="0.25">
      <c r="A12" s="67" t="s">
        <v>165</v>
      </c>
      <c r="B12" s="67"/>
      <c r="C12" s="67"/>
      <c r="D12" s="6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20" ht="13.8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20" ht="52.8" x14ac:dyDescent="0.25">
      <c r="A14" s="50" t="s">
        <v>0</v>
      </c>
      <c r="B14" s="51" t="s">
        <v>1</v>
      </c>
      <c r="C14" s="22" t="s">
        <v>14</v>
      </c>
      <c r="D14" s="22" t="s">
        <v>2</v>
      </c>
      <c r="E14" s="22" t="s">
        <v>16</v>
      </c>
      <c r="F14" s="47" t="s">
        <v>17</v>
      </c>
      <c r="G14" s="14" t="s">
        <v>3</v>
      </c>
      <c r="H14" s="24" t="s">
        <v>9</v>
      </c>
      <c r="I14" s="24" t="s">
        <v>10</v>
      </c>
      <c r="J14" s="24" t="s">
        <v>11</v>
      </c>
      <c r="K14" s="24" t="s">
        <v>12</v>
      </c>
      <c r="L14" s="24" t="s">
        <v>30</v>
      </c>
      <c r="M14" s="24" t="s">
        <v>31</v>
      </c>
      <c r="N14" s="24" t="s">
        <v>32</v>
      </c>
      <c r="O14" s="24" t="s">
        <v>33</v>
      </c>
      <c r="P14" s="25" t="s">
        <v>4</v>
      </c>
      <c r="Q14" s="25" t="s">
        <v>5</v>
      </c>
      <c r="R14" s="23" t="s">
        <v>6</v>
      </c>
      <c r="S14" s="26" t="s">
        <v>13</v>
      </c>
      <c r="T14" s="27"/>
    </row>
    <row r="15" spans="1:20" ht="26.4" x14ac:dyDescent="0.25">
      <c r="A15" s="4">
        <v>1</v>
      </c>
      <c r="B15" s="41" t="s">
        <v>39</v>
      </c>
      <c r="C15" s="3" t="s">
        <v>15</v>
      </c>
      <c r="D15" s="3" t="s">
        <v>18</v>
      </c>
      <c r="E15" s="3">
        <v>8</v>
      </c>
      <c r="F15" s="3">
        <v>8</v>
      </c>
      <c r="G15" s="3" t="s">
        <v>19</v>
      </c>
      <c r="H15" s="9">
        <v>6</v>
      </c>
      <c r="I15" s="4">
        <v>3</v>
      </c>
      <c r="J15" s="4">
        <v>2</v>
      </c>
      <c r="K15" s="10">
        <v>0</v>
      </c>
      <c r="L15" s="10">
        <v>6</v>
      </c>
      <c r="M15" s="10">
        <v>8</v>
      </c>
      <c r="N15" s="10">
        <v>12</v>
      </c>
      <c r="O15" s="10">
        <v>15</v>
      </c>
      <c r="P15" s="11">
        <f t="shared" ref="P15:P38" si="0">SUM(H15:O15)</f>
        <v>52</v>
      </c>
      <c r="Q15" s="11">
        <v>76</v>
      </c>
      <c r="R15" s="31">
        <f t="shared" ref="R15:R38" si="1">(P15/Q15)*100</f>
        <v>68.421052631578945</v>
      </c>
      <c r="S15" s="13" t="s">
        <v>25</v>
      </c>
    </row>
    <row r="16" spans="1:20" ht="26.4" x14ac:dyDescent="0.25">
      <c r="A16" s="4">
        <v>2</v>
      </c>
      <c r="B16" s="41" t="s">
        <v>44</v>
      </c>
      <c r="C16" s="3" t="s">
        <v>15</v>
      </c>
      <c r="D16" s="3" t="s">
        <v>18</v>
      </c>
      <c r="E16" s="3">
        <v>8</v>
      </c>
      <c r="F16" s="3">
        <v>8</v>
      </c>
      <c r="G16" s="3" t="s">
        <v>19</v>
      </c>
      <c r="H16" s="4">
        <v>4</v>
      </c>
      <c r="I16" s="4">
        <v>3</v>
      </c>
      <c r="J16" s="4">
        <v>4</v>
      </c>
      <c r="K16" s="10">
        <v>4</v>
      </c>
      <c r="L16" s="10">
        <v>4</v>
      </c>
      <c r="M16" s="10">
        <v>1</v>
      </c>
      <c r="N16" s="10">
        <v>14</v>
      </c>
      <c r="O16" s="10">
        <v>15</v>
      </c>
      <c r="P16" s="11">
        <f t="shared" si="0"/>
        <v>49</v>
      </c>
      <c r="Q16" s="11">
        <v>76</v>
      </c>
      <c r="R16" s="31">
        <f t="shared" si="1"/>
        <v>64.473684210526315</v>
      </c>
      <c r="S16" s="13" t="s">
        <v>25</v>
      </c>
    </row>
    <row r="17" spans="1:19" ht="26.4" x14ac:dyDescent="0.25">
      <c r="A17" s="4">
        <v>3</v>
      </c>
      <c r="B17" s="41" t="s">
        <v>47</v>
      </c>
      <c r="C17" s="3" t="s">
        <v>15</v>
      </c>
      <c r="D17" s="3" t="s">
        <v>18</v>
      </c>
      <c r="E17" s="3">
        <v>8</v>
      </c>
      <c r="F17" s="3">
        <v>8</v>
      </c>
      <c r="G17" s="3" t="s">
        <v>19</v>
      </c>
      <c r="H17" s="4">
        <v>6</v>
      </c>
      <c r="I17" s="4">
        <v>3</v>
      </c>
      <c r="J17" s="4">
        <v>4</v>
      </c>
      <c r="K17" s="10">
        <v>1</v>
      </c>
      <c r="L17" s="10">
        <v>4</v>
      </c>
      <c r="M17" s="10">
        <v>5</v>
      </c>
      <c r="N17" s="10">
        <v>8</v>
      </c>
      <c r="O17" s="10">
        <v>15</v>
      </c>
      <c r="P17" s="11">
        <f t="shared" si="0"/>
        <v>46</v>
      </c>
      <c r="Q17" s="11">
        <v>76</v>
      </c>
      <c r="R17" s="31">
        <f t="shared" si="1"/>
        <v>60.526315789473685</v>
      </c>
      <c r="S17" s="13" t="s">
        <v>25</v>
      </c>
    </row>
    <row r="18" spans="1:19" ht="26.4" x14ac:dyDescent="0.25">
      <c r="A18" s="4">
        <v>4</v>
      </c>
      <c r="B18" s="41" t="s">
        <v>52</v>
      </c>
      <c r="C18" s="3" t="s">
        <v>15</v>
      </c>
      <c r="D18" s="3" t="s">
        <v>18</v>
      </c>
      <c r="E18" s="3">
        <v>8</v>
      </c>
      <c r="F18" s="3">
        <v>8</v>
      </c>
      <c r="G18" s="3" t="s">
        <v>19</v>
      </c>
      <c r="H18" s="4">
        <v>6</v>
      </c>
      <c r="I18" s="4">
        <v>0</v>
      </c>
      <c r="J18" s="4">
        <v>4</v>
      </c>
      <c r="K18" s="10">
        <v>4</v>
      </c>
      <c r="L18" s="10">
        <v>4</v>
      </c>
      <c r="M18" s="10">
        <v>1</v>
      </c>
      <c r="N18" s="10">
        <v>4</v>
      </c>
      <c r="O18" s="10">
        <v>15</v>
      </c>
      <c r="P18" s="11">
        <f t="shared" si="0"/>
        <v>38</v>
      </c>
      <c r="Q18" s="11">
        <v>76</v>
      </c>
      <c r="R18" s="31">
        <f t="shared" si="1"/>
        <v>50</v>
      </c>
      <c r="S18" s="13" t="s">
        <v>25</v>
      </c>
    </row>
    <row r="19" spans="1:19" ht="26.4" x14ac:dyDescent="0.25">
      <c r="A19" s="4">
        <v>5</v>
      </c>
      <c r="B19" s="41" t="s">
        <v>37</v>
      </c>
      <c r="C19" s="3" t="s">
        <v>15</v>
      </c>
      <c r="D19" s="3" t="s">
        <v>18</v>
      </c>
      <c r="E19" s="3">
        <v>8</v>
      </c>
      <c r="F19" s="3">
        <v>8</v>
      </c>
      <c r="G19" s="3" t="s">
        <v>19</v>
      </c>
      <c r="H19" s="4">
        <v>6</v>
      </c>
      <c r="I19" s="4">
        <v>3</v>
      </c>
      <c r="J19" s="4">
        <v>2</v>
      </c>
      <c r="K19" s="10">
        <v>4</v>
      </c>
      <c r="L19" s="10">
        <v>6</v>
      </c>
      <c r="M19" s="10">
        <v>8</v>
      </c>
      <c r="N19" s="10">
        <v>2</v>
      </c>
      <c r="O19" s="10">
        <v>6</v>
      </c>
      <c r="P19" s="11">
        <f t="shared" si="0"/>
        <v>37</v>
      </c>
      <c r="Q19" s="11">
        <v>76</v>
      </c>
      <c r="R19" s="31">
        <f t="shared" si="1"/>
        <v>48.684210526315788</v>
      </c>
      <c r="S19" s="12" t="s">
        <v>24</v>
      </c>
    </row>
    <row r="20" spans="1:19" ht="26.4" x14ac:dyDescent="0.25">
      <c r="A20" s="4">
        <v>6</v>
      </c>
      <c r="B20" s="41" t="s">
        <v>81</v>
      </c>
      <c r="C20" s="3" t="s">
        <v>15</v>
      </c>
      <c r="D20" s="3" t="s">
        <v>18</v>
      </c>
      <c r="E20" s="3">
        <v>8</v>
      </c>
      <c r="F20" s="3">
        <v>8</v>
      </c>
      <c r="G20" s="3" t="s">
        <v>19</v>
      </c>
      <c r="H20" s="53">
        <v>4</v>
      </c>
      <c r="I20" s="53">
        <v>3</v>
      </c>
      <c r="J20" s="53">
        <v>2</v>
      </c>
      <c r="K20" s="53">
        <v>0</v>
      </c>
      <c r="L20" s="53">
        <v>4</v>
      </c>
      <c r="M20" s="53">
        <v>5</v>
      </c>
      <c r="N20" s="53">
        <v>4</v>
      </c>
      <c r="O20" s="53">
        <v>15</v>
      </c>
      <c r="P20" s="11">
        <f t="shared" si="0"/>
        <v>37</v>
      </c>
      <c r="Q20" s="11">
        <v>76</v>
      </c>
      <c r="R20" s="31">
        <f t="shared" si="1"/>
        <v>48.684210526315788</v>
      </c>
      <c r="S20" s="12" t="s">
        <v>24</v>
      </c>
    </row>
    <row r="21" spans="1:19" ht="26.4" x14ac:dyDescent="0.25">
      <c r="A21" s="4">
        <v>7</v>
      </c>
      <c r="B21" s="41" t="s">
        <v>48</v>
      </c>
      <c r="C21" s="3" t="s">
        <v>15</v>
      </c>
      <c r="D21" s="3" t="s">
        <v>18</v>
      </c>
      <c r="E21" s="3">
        <v>8</v>
      </c>
      <c r="F21" s="3">
        <v>8</v>
      </c>
      <c r="G21" s="3" t="s">
        <v>19</v>
      </c>
      <c r="H21" s="4">
        <v>3</v>
      </c>
      <c r="I21" s="4">
        <v>3</v>
      </c>
      <c r="J21" s="4">
        <v>4</v>
      </c>
      <c r="K21" s="10">
        <v>8</v>
      </c>
      <c r="L21" s="10">
        <v>0</v>
      </c>
      <c r="M21" s="10">
        <v>0</v>
      </c>
      <c r="N21" s="10">
        <v>4</v>
      </c>
      <c r="O21" s="10">
        <v>13</v>
      </c>
      <c r="P21" s="11">
        <f t="shared" si="0"/>
        <v>35</v>
      </c>
      <c r="Q21" s="11">
        <v>76</v>
      </c>
      <c r="R21" s="31">
        <f t="shared" si="1"/>
        <v>46.05263157894737</v>
      </c>
      <c r="S21" s="12" t="s">
        <v>24</v>
      </c>
    </row>
    <row r="22" spans="1:19" ht="26.4" x14ac:dyDescent="0.25">
      <c r="A22" s="4">
        <v>8</v>
      </c>
      <c r="B22" s="41" t="s">
        <v>49</v>
      </c>
      <c r="C22" s="3" t="s">
        <v>15</v>
      </c>
      <c r="D22" s="3" t="s">
        <v>18</v>
      </c>
      <c r="E22" s="3">
        <v>8</v>
      </c>
      <c r="F22" s="3">
        <v>8</v>
      </c>
      <c r="G22" s="3" t="s">
        <v>19</v>
      </c>
      <c r="H22" s="4">
        <v>6</v>
      </c>
      <c r="I22" s="4">
        <v>3</v>
      </c>
      <c r="J22" s="4">
        <v>0</v>
      </c>
      <c r="K22" s="10">
        <v>4</v>
      </c>
      <c r="L22" s="10">
        <v>0</v>
      </c>
      <c r="M22" s="10">
        <v>1</v>
      </c>
      <c r="N22" s="10">
        <v>4</v>
      </c>
      <c r="O22" s="10">
        <v>15</v>
      </c>
      <c r="P22" s="11">
        <f t="shared" si="0"/>
        <v>33</v>
      </c>
      <c r="Q22" s="11">
        <v>76</v>
      </c>
      <c r="R22" s="31">
        <f t="shared" si="1"/>
        <v>43.421052631578952</v>
      </c>
      <c r="S22" s="12" t="s">
        <v>24</v>
      </c>
    </row>
    <row r="23" spans="1:19" ht="26.4" x14ac:dyDescent="0.25">
      <c r="A23" s="4">
        <v>9</v>
      </c>
      <c r="B23" s="41" t="s">
        <v>46</v>
      </c>
      <c r="C23" s="3" t="s">
        <v>15</v>
      </c>
      <c r="D23" s="3" t="s">
        <v>18</v>
      </c>
      <c r="E23" s="3">
        <v>8</v>
      </c>
      <c r="F23" s="3">
        <v>8</v>
      </c>
      <c r="G23" s="3" t="s">
        <v>19</v>
      </c>
      <c r="H23" s="4">
        <v>4</v>
      </c>
      <c r="I23" s="4">
        <v>3</v>
      </c>
      <c r="J23" s="4">
        <v>2</v>
      </c>
      <c r="K23" s="10">
        <v>0</v>
      </c>
      <c r="L23" s="10">
        <v>4</v>
      </c>
      <c r="M23" s="10">
        <v>1</v>
      </c>
      <c r="N23" s="10">
        <v>2</v>
      </c>
      <c r="O23" s="10">
        <v>15</v>
      </c>
      <c r="P23" s="11">
        <f t="shared" si="0"/>
        <v>31</v>
      </c>
      <c r="Q23" s="11">
        <v>76</v>
      </c>
      <c r="R23" s="31">
        <f t="shared" si="1"/>
        <v>40.789473684210527</v>
      </c>
      <c r="S23" s="12" t="s">
        <v>24</v>
      </c>
    </row>
    <row r="24" spans="1:19" ht="26.4" x14ac:dyDescent="0.25">
      <c r="A24" s="4">
        <v>10</v>
      </c>
      <c r="B24" s="41" t="s">
        <v>53</v>
      </c>
      <c r="C24" s="3" t="s">
        <v>15</v>
      </c>
      <c r="D24" s="3" t="s">
        <v>18</v>
      </c>
      <c r="E24" s="3">
        <v>8</v>
      </c>
      <c r="F24" s="3">
        <v>8</v>
      </c>
      <c r="G24" s="3" t="s">
        <v>19</v>
      </c>
      <c r="H24" s="4">
        <v>3</v>
      </c>
      <c r="I24" s="4">
        <v>0</v>
      </c>
      <c r="J24" s="4">
        <v>4</v>
      </c>
      <c r="K24" s="10">
        <v>4</v>
      </c>
      <c r="L24" s="10">
        <v>0</v>
      </c>
      <c r="M24" s="10">
        <v>1</v>
      </c>
      <c r="N24" s="10">
        <v>4</v>
      </c>
      <c r="O24" s="10">
        <v>15</v>
      </c>
      <c r="P24" s="11">
        <f t="shared" si="0"/>
        <v>31</v>
      </c>
      <c r="Q24" s="11">
        <v>76</v>
      </c>
      <c r="R24" s="31">
        <f t="shared" si="1"/>
        <v>40.789473684210527</v>
      </c>
      <c r="S24" s="12" t="s">
        <v>24</v>
      </c>
    </row>
    <row r="25" spans="1:19" ht="26.4" x14ac:dyDescent="0.25">
      <c r="A25" s="4">
        <v>11</v>
      </c>
      <c r="B25" s="41" t="s">
        <v>82</v>
      </c>
      <c r="C25" s="3" t="s">
        <v>15</v>
      </c>
      <c r="D25" s="3" t="s">
        <v>18</v>
      </c>
      <c r="E25" s="3">
        <v>8</v>
      </c>
      <c r="F25" s="3">
        <v>8</v>
      </c>
      <c r="G25" s="3" t="s">
        <v>19</v>
      </c>
      <c r="H25" s="53">
        <v>2</v>
      </c>
      <c r="I25" s="53">
        <v>3</v>
      </c>
      <c r="J25" s="53">
        <v>2</v>
      </c>
      <c r="K25" s="53">
        <v>0</v>
      </c>
      <c r="L25" s="53">
        <v>4</v>
      </c>
      <c r="M25" s="53">
        <v>1</v>
      </c>
      <c r="N25" s="53">
        <v>4</v>
      </c>
      <c r="O25" s="53">
        <v>15</v>
      </c>
      <c r="P25" s="11">
        <f t="shared" si="0"/>
        <v>31</v>
      </c>
      <c r="Q25" s="11">
        <v>76</v>
      </c>
      <c r="R25" s="31">
        <f t="shared" si="1"/>
        <v>40.789473684210527</v>
      </c>
      <c r="S25" s="12" t="s">
        <v>24</v>
      </c>
    </row>
    <row r="26" spans="1:19" ht="26.4" x14ac:dyDescent="0.25">
      <c r="A26" s="4">
        <v>12</v>
      </c>
      <c r="B26" s="41" t="s">
        <v>38</v>
      </c>
      <c r="C26" s="3" t="s">
        <v>15</v>
      </c>
      <c r="D26" s="3" t="s">
        <v>18</v>
      </c>
      <c r="E26" s="3">
        <v>8</v>
      </c>
      <c r="F26" s="3">
        <v>8</v>
      </c>
      <c r="G26" s="3" t="s">
        <v>19</v>
      </c>
      <c r="H26" s="4">
        <v>6</v>
      </c>
      <c r="I26" s="4">
        <v>3</v>
      </c>
      <c r="J26" s="4">
        <v>2</v>
      </c>
      <c r="K26" s="10">
        <v>2</v>
      </c>
      <c r="L26" s="10">
        <v>3</v>
      </c>
      <c r="M26" s="10">
        <v>4</v>
      </c>
      <c r="N26" s="10">
        <v>2</v>
      </c>
      <c r="O26" s="10">
        <v>8</v>
      </c>
      <c r="P26" s="11">
        <f t="shared" si="0"/>
        <v>30</v>
      </c>
      <c r="Q26" s="11">
        <v>76</v>
      </c>
      <c r="R26" s="31">
        <f t="shared" si="1"/>
        <v>39.473684210526315</v>
      </c>
      <c r="S26" s="12" t="s">
        <v>24</v>
      </c>
    </row>
    <row r="27" spans="1:19" ht="26.4" x14ac:dyDescent="0.25">
      <c r="A27" s="4">
        <v>13</v>
      </c>
      <c r="B27" s="41" t="s">
        <v>55</v>
      </c>
      <c r="C27" s="3" t="s">
        <v>15</v>
      </c>
      <c r="D27" s="3" t="s">
        <v>18</v>
      </c>
      <c r="E27" s="3">
        <v>8</v>
      </c>
      <c r="F27" s="3">
        <v>8</v>
      </c>
      <c r="G27" s="3" t="s">
        <v>19</v>
      </c>
      <c r="H27" s="4">
        <v>3</v>
      </c>
      <c r="I27" s="4">
        <v>0</v>
      </c>
      <c r="J27" s="4">
        <v>2</v>
      </c>
      <c r="K27" s="10">
        <v>2</v>
      </c>
      <c r="L27" s="10">
        <v>0</v>
      </c>
      <c r="M27" s="10">
        <v>2</v>
      </c>
      <c r="N27" s="10">
        <v>6</v>
      </c>
      <c r="O27" s="10">
        <v>12</v>
      </c>
      <c r="P27" s="11">
        <f t="shared" si="0"/>
        <v>27</v>
      </c>
      <c r="Q27" s="11">
        <v>76</v>
      </c>
      <c r="R27" s="31">
        <f t="shared" si="1"/>
        <v>35.526315789473685</v>
      </c>
      <c r="S27" s="12" t="s">
        <v>24</v>
      </c>
    </row>
    <row r="28" spans="1:19" ht="26.4" x14ac:dyDescent="0.25">
      <c r="A28" s="4">
        <v>14</v>
      </c>
      <c r="B28" s="41" t="s">
        <v>56</v>
      </c>
      <c r="C28" s="3" t="s">
        <v>15</v>
      </c>
      <c r="D28" s="3" t="s">
        <v>18</v>
      </c>
      <c r="E28" s="3">
        <v>8</v>
      </c>
      <c r="F28" s="3">
        <v>8</v>
      </c>
      <c r="G28" s="3" t="s">
        <v>19</v>
      </c>
      <c r="H28" s="52">
        <v>3</v>
      </c>
      <c r="I28" s="52">
        <v>2</v>
      </c>
      <c r="J28" s="52">
        <v>2</v>
      </c>
      <c r="K28" s="52">
        <v>2</v>
      </c>
      <c r="L28" s="52">
        <v>0</v>
      </c>
      <c r="M28" s="52">
        <v>1</v>
      </c>
      <c r="N28" s="52">
        <v>6</v>
      </c>
      <c r="O28" s="52">
        <v>10</v>
      </c>
      <c r="P28" s="11">
        <f t="shared" si="0"/>
        <v>26</v>
      </c>
      <c r="Q28" s="11">
        <v>76</v>
      </c>
      <c r="R28" s="31">
        <f t="shared" si="1"/>
        <v>34.210526315789473</v>
      </c>
      <c r="S28" s="12" t="s">
        <v>24</v>
      </c>
    </row>
    <row r="29" spans="1:19" ht="26.4" x14ac:dyDescent="0.25">
      <c r="A29" s="4">
        <v>15</v>
      </c>
      <c r="B29" s="41" t="s">
        <v>50</v>
      </c>
      <c r="C29" s="3" t="s">
        <v>15</v>
      </c>
      <c r="D29" s="3" t="s">
        <v>18</v>
      </c>
      <c r="E29" s="3">
        <v>8</v>
      </c>
      <c r="F29" s="3">
        <v>8</v>
      </c>
      <c r="G29" s="3" t="s">
        <v>19</v>
      </c>
      <c r="H29" s="4">
        <v>3</v>
      </c>
      <c r="I29" s="4">
        <v>0</v>
      </c>
      <c r="J29" s="4">
        <v>0</v>
      </c>
      <c r="K29" s="10">
        <v>0</v>
      </c>
      <c r="L29" s="10">
        <v>6</v>
      </c>
      <c r="M29" s="10">
        <v>0</v>
      </c>
      <c r="N29" s="10">
        <v>0</v>
      </c>
      <c r="O29" s="10">
        <v>15</v>
      </c>
      <c r="P29" s="11">
        <f t="shared" si="0"/>
        <v>24</v>
      </c>
      <c r="Q29" s="11">
        <v>76</v>
      </c>
      <c r="R29" s="31">
        <f t="shared" si="1"/>
        <v>31.578947368421051</v>
      </c>
      <c r="S29" s="12" t="s">
        <v>24</v>
      </c>
    </row>
    <row r="30" spans="1:19" ht="26.4" x14ac:dyDescent="0.25">
      <c r="A30" s="4">
        <v>16</v>
      </c>
      <c r="B30" s="41" t="s">
        <v>54</v>
      </c>
      <c r="C30" s="3" t="s">
        <v>15</v>
      </c>
      <c r="D30" s="3" t="s">
        <v>18</v>
      </c>
      <c r="E30" s="3">
        <v>8</v>
      </c>
      <c r="F30" s="3">
        <v>8</v>
      </c>
      <c r="G30" s="3" t="s">
        <v>19</v>
      </c>
      <c r="H30" s="4">
        <v>3</v>
      </c>
      <c r="I30" s="4">
        <v>0</v>
      </c>
      <c r="J30" s="4">
        <v>2</v>
      </c>
      <c r="K30" s="10">
        <v>4</v>
      </c>
      <c r="L30" s="10">
        <v>0</v>
      </c>
      <c r="M30" s="10">
        <v>1</v>
      </c>
      <c r="N30" s="10">
        <v>4</v>
      </c>
      <c r="O30" s="10">
        <v>10</v>
      </c>
      <c r="P30" s="11">
        <f t="shared" si="0"/>
        <v>24</v>
      </c>
      <c r="Q30" s="11">
        <v>76</v>
      </c>
      <c r="R30" s="31">
        <f t="shared" si="1"/>
        <v>31.578947368421051</v>
      </c>
      <c r="S30" s="12" t="s">
        <v>24</v>
      </c>
    </row>
    <row r="31" spans="1:19" ht="26.4" x14ac:dyDescent="0.25">
      <c r="A31" s="4">
        <v>17</v>
      </c>
      <c r="B31" s="41" t="s">
        <v>45</v>
      </c>
      <c r="C31" s="3" t="s">
        <v>15</v>
      </c>
      <c r="D31" s="3" t="s">
        <v>18</v>
      </c>
      <c r="E31" s="3">
        <v>8</v>
      </c>
      <c r="F31" s="3">
        <v>8</v>
      </c>
      <c r="G31" s="3" t="s">
        <v>19</v>
      </c>
      <c r="H31" s="4">
        <v>4</v>
      </c>
      <c r="I31" s="4">
        <v>0</v>
      </c>
      <c r="J31" s="4">
        <v>2</v>
      </c>
      <c r="K31" s="10">
        <v>0</v>
      </c>
      <c r="L31" s="10">
        <v>6</v>
      </c>
      <c r="M31" s="10">
        <v>1</v>
      </c>
      <c r="N31" s="10">
        <v>0</v>
      </c>
      <c r="O31" s="10">
        <v>10</v>
      </c>
      <c r="P31" s="11">
        <f t="shared" si="0"/>
        <v>23</v>
      </c>
      <c r="Q31" s="11">
        <v>76</v>
      </c>
      <c r="R31" s="31">
        <f t="shared" si="1"/>
        <v>30.263157894736842</v>
      </c>
      <c r="S31" s="12" t="s">
        <v>24</v>
      </c>
    </row>
    <row r="32" spans="1:19" ht="26.4" x14ac:dyDescent="0.25">
      <c r="A32" s="4">
        <v>18</v>
      </c>
      <c r="B32" s="41" t="s">
        <v>51</v>
      </c>
      <c r="C32" s="3" t="s">
        <v>15</v>
      </c>
      <c r="D32" s="3" t="s">
        <v>18</v>
      </c>
      <c r="E32" s="3">
        <v>8</v>
      </c>
      <c r="F32" s="3">
        <v>8</v>
      </c>
      <c r="G32" s="3" t="s">
        <v>19</v>
      </c>
      <c r="H32" s="4">
        <v>3</v>
      </c>
      <c r="I32" s="4">
        <v>0</v>
      </c>
      <c r="J32" s="4">
        <v>0</v>
      </c>
      <c r="K32" s="10">
        <v>0</v>
      </c>
      <c r="L32" s="10">
        <v>3</v>
      </c>
      <c r="M32" s="10">
        <v>1</v>
      </c>
      <c r="N32" s="10">
        <v>0</v>
      </c>
      <c r="O32" s="10">
        <v>15</v>
      </c>
      <c r="P32" s="11">
        <f t="shared" si="0"/>
        <v>22</v>
      </c>
      <c r="Q32" s="11">
        <v>76</v>
      </c>
      <c r="R32" s="31">
        <f t="shared" si="1"/>
        <v>28.947368421052634</v>
      </c>
      <c r="S32" s="12" t="s">
        <v>24</v>
      </c>
    </row>
    <row r="33" spans="1:19" ht="38.4" customHeight="1" x14ac:dyDescent="0.25">
      <c r="A33" s="4">
        <v>19</v>
      </c>
      <c r="B33" s="41" t="s">
        <v>43</v>
      </c>
      <c r="C33" s="3" t="s">
        <v>15</v>
      </c>
      <c r="D33" s="3" t="s">
        <v>18</v>
      </c>
      <c r="E33" s="3">
        <v>8</v>
      </c>
      <c r="F33" s="3">
        <v>8</v>
      </c>
      <c r="G33" s="3" t="s">
        <v>19</v>
      </c>
      <c r="H33" s="4">
        <v>4</v>
      </c>
      <c r="I33" s="4">
        <v>0</v>
      </c>
      <c r="J33" s="4">
        <v>0</v>
      </c>
      <c r="K33" s="4">
        <v>4</v>
      </c>
      <c r="L33" s="4">
        <v>2</v>
      </c>
      <c r="M33" s="4">
        <v>4</v>
      </c>
      <c r="N33" s="4">
        <v>2</v>
      </c>
      <c r="O33" s="4">
        <v>5</v>
      </c>
      <c r="P33" s="11">
        <f t="shared" si="0"/>
        <v>21</v>
      </c>
      <c r="Q33" s="11">
        <v>76</v>
      </c>
      <c r="R33" s="31">
        <f t="shared" si="1"/>
        <v>27.631578947368425</v>
      </c>
      <c r="S33" s="12" t="s">
        <v>24</v>
      </c>
    </row>
    <row r="34" spans="1:19" ht="26.4" x14ac:dyDescent="0.25">
      <c r="A34" s="4">
        <v>20</v>
      </c>
      <c r="B34" s="41" t="s">
        <v>42</v>
      </c>
      <c r="C34" s="3" t="s">
        <v>15</v>
      </c>
      <c r="D34" s="3" t="s">
        <v>18</v>
      </c>
      <c r="E34" s="3">
        <v>8</v>
      </c>
      <c r="F34" s="3">
        <v>8</v>
      </c>
      <c r="G34" s="3" t="s">
        <v>19</v>
      </c>
      <c r="H34" s="4">
        <v>2</v>
      </c>
      <c r="I34" s="4">
        <v>2</v>
      </c>
      <c r="J34" s="4">
        <v>0</v>
      </c>
      <c r="K34" s="10">
        <v>4</v>
      </c>
      <c r="L34" s="10">
        <v>6</v>
      </c>
      <c r="M34" s="10">
        <v>0</v>
      </c>
      <c r="N34" s="10">
        <v>2</v>
      </c>
      <c r="O34" s="10">
        <v>3</v>
      </c>
      <c r="P34" s="11">
        <f t="shared" si="0"/>
        <v>19</v>
      </c>
      <c r="Q34" s="11">
        <v>76</v>
      </c>
      <c r="R34" s="31">
        <f t="shared" si="1"/>
        <v>25</v>
      </c>
      <c r="S34" s="12" t="s">
        <v>24</v>
      </c>
    </row>
    <row r="35" spans="1:19" ht="28.8" customHeight="1" x14ac:dyDescent="0.25">
      <c r="A35" s="4">
        <v>21</v>
      </c>
      <c r="B35" s="41" t="s">
        <v>57</v>
      </c>
      <c r="C35" s="3" t="s">
        <v>15</v>
      </c>
      <c r="D35" s="3" t="s">
        <v>18</v>
      </c>
      <c r="E35" s="3">
        <v>8</v>
      </c>
      <c r="F35" s="3">
        <v>8</v>
      </c>
      <c r="G35" s="3" t="s">
        <v>19</v>
      </c>
      <c r="H35" s="53">
        <v>3</v>
      </c>
      <c r="I35" s="53">
        <v>0</v>
      </c>
      <c r="J35" s="53">
        <v>0</v>
      </c>
      <c r="K35" s="53">
        <v>0</v>
      </c>
      <c r="L35" s="53">
        <v>6</v>
      </c>
      <c r="M35" s="53">
        <v>1</v>
      </c>
      <c r="N35" s="53">
        <v>0</v>
      </c>
      <c r="O35" s="53">
        <v>9</v>
      </c>
      <c r="P35" s="11">
        <f t="shared" si="0"/>
        <v>19</v>
      </c>
      <c r="Q35" s="11">
        <v>76</v>
      </c>
      <c r="R35" s="31">
        <f t="shared" si="1"/>
        <v>25</v>
      </c>
      <c r="S35" s="12" t="s">
        <v>24</v>
      </c>
    </row>
    <row r="36" spans="1:19" ht="26.4" x14ac:dyDescent="0.25">
      <c r="A36" s="4">
        <v>22</v>
      </c>
      <c r="B36" s="41" t="s">
        <v>40</v>
      </c>
      <c r="C36" s="3" t="s">
        <v>15</v>
      </c>
      <c r="D36" s="3" t="s">
        <v>18</v>
      </c>
      <c r="E36" s="3">
        <v>8</v>
      </c>
      <c r="F36" s="3">
        <v>8</v>
      </c>
      <c r="G36" s="3" t="s">
        <v>19</v>
      </c>
      <c r="H36" s="4">
        <v>3</v>
      </c>
      <c r="I36" s="4">
        <v>3</v>
      </c>
      <c r="J36" s="4">
        <v>2</v>
      </c>
      <c r="K36" s="10">
        <v>4</v>
      </c>
      <c r="L36" s="10">
        <v>4</v>
      </c>
      <c r="M36" s="10">
        <v>0</v>
      </c>
      <c r="N36" s="10">
        <v>0</v>
      </c>
      <c r="O36" s="10">
        <v>0</v>
      </c>
      <c r="P36" s="11">
        <f t="shared" si="0"/>
        <v>16</v>
      </c>
      <c r="Q36" s="11">
        <v>76</v>
      </c>
      <c r="R36" s="31">
        <f t="shared" si="1"/>
        <v>21.052631578947366</v>
      </c>
      <c r="S36" s="12" t="s">
        <v>24</v>
      </c>
    </row>
    <row r="37" spans="1:19" ht="26.4" x14ac:dyDescent="0.25">
      <c r="A37" s="4">
        <v>23</v>
      </c>
      <c r="B37" s="41" t="s">
        <v>83</v>
      </c>
      <c r="C37" s="3" t="s">
        <v>15</v>
      </c>
      <c r="D37" s="3" t="s">
        <v>18</v>
      </c>
      <c r="E37" s="3">
        <v>8</v>
      </c>
      <c r="F37" s="3">
        <v>8</v>
      </c>
      <c r="G37" s="3" t="s">
        <v>19</v>
      </c>
      <c r="H37" s="53">
        <v>0</v>
      </c>
      <c r="I37" s="53">
        <v>0</v>
      </c>
      <c r="J37" s="53">
        <v>0</v>
      </c>
      <c r="K37" s="53">
        <v>0</v>
      </c>
      <c r="L37" s="53">
        <v>8</v>
      </c>
      <c r="M37" s="53">
        <v>4</v>
      </c>
      <c r="N37" s="53">
        <v>4</v>
      </c>
      <c r="O37" s="53">
        <v>0</v>
      </c>
      <c r="P37" s="11">
        <f t="shared" si="0"/>
        <v>16</v>
      </c>
      <c r="Q37" s="11">
        <v>76</v>
      </c>
      <c r="R37" s="31">
        <f t="shared" si="1"/>
        <v>21.052631578947366</v>
      </c>
      <c r="S37" s="12" t="s">
        <v>24</v>
      </c>
    </row>
    <row r="38" spans="1:19" ht="26.4" x14ac:dyDescent="0.25">
      <c r="A38" s="4">
        <v>24</v>
      </c>
      <c r="B38" s="41" t="s">
        <v>41</v>
      </c>
      <c r="C38" s="3" t="s">
        <v>15</v>
      </c>
      <c r="D38" s="3" t="s">
        <v>18</v>
      </c>
      <c r="E38" s="3">
        <v>8</v>
      </c>
      <c r="F38" s="3">
        <v>8</v>
      </c>
      <c r="G38" s="3" t="s">
        <v>19</v>
      </c>
      <c r="H38" s="4">
        <v>3</v>
      </c>
      <c r="I38" s="4">
        <v>3</v>
      </c>
      <c r="J38" s="4">
        <v>2</v>
      </c>
      <c r="K38" s="10">
        <v>0</v>
      </c>
      <c r="L38" s="10">
        <v>0</v>
      </c>
      <c r="M38" s="10">
        <v>4</v>
      </c>
      <c r="N38" s="10">
        <v>0</v>
      </c>
      <c r="O38" s="10">
        <v>0</v>
      </c>
      <c r="P38" s="11">
        <f t="shared" si="0"/>
        <v>12</v>
      </c>
      <c r="Q38" s="11">
        <v>76</v>
      </c>
      <c r="R38" s="31">
        <f t="shared" si="1"/>
        <v>15.789473684210526</v>
      </c>
      <c r="S38" s="12" t="s">
        <v>24</v>
      </c>
    </row>
    <row r="39" spans="1:19" ht="13.2" x14ac:dyDescent="0.25">
      <c r="A39" s="54"/>
      <c r="B39" s="6" t="s">
        <v>7</v>
      </c>
      <c r="C39" s="5" t="s">
        <v>29</v>
      </c>
      <c r="D39" s="2"/>
      <c r="E39" s="2"/>
      <c r="F39" s="2"/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3.2" x14ac:dyDescent="0.25">
      <c r="A40" s="54"/>
      <c r="B40" s="8" t="s">
        <v>8</v>
      </c>
      <c r="C40" s="21" t="s">
        <v>20</v>
      </c>
      <c r="D40" s="2"/>
      <c r="E40" s="2"/>
      <c r="F40" s="2"/>
      <c r="G40" s="5"/>
      <c r="H40" s="2"/>
      <c r="I40" s="2"/>
      <c r="J40" s="2"/>
      <c r="K40" s="2"/>
      <c r="L40" s="2"/>
      <c r="M40" s="2"/>
      <c r="N40" s="2"/>
      <c r="O40" s="2"/>
      <c r="P40" s="62">
        <f>AVERAGE(P15:P38)</f>
        <v>29.125</v>
      </c>
      <c r="Q40" s="2"/>
      <c r="R40" s="2"/>
      <c r="S40" s="2"/>
    </row>
    <row r="41" spans="1:19" ht="13.2" x14ac:dyDescent="0.25">
      <c r="A41" s="54"/>
      <c r="B41" s="2"/>
      <c r="C41" s="19" t="s">
        <v>161</v>
      </c>
      <c r="D41" s="2"/>
      <c r="E41" s="2"/>
      <c r="F41" s="2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3.8" x14ac:dyDescent="0.3">
      <c r="B42" s="2"/>
      <c r="C42" s="65" t="s">
        <v>162</v>
      </c>
      <c r="D42" s="2"/>
      <c r="E42" s="2"/>
      <c r="F42" s="2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3.2" x14ac:dyDescent="0.25">
      <c r="B43" s="2"/>
      <c r="C43" t="s">
        <v>163</v>
      </c>
      <c r="D43" s="2"/>
      <c r="E43" s="2"/>
      <c r="F43" s="2"/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</sheetData>
  <sortState ref="B15:T38">
    <sortCondition descending="1" ref="R15:R38"/>
  </sortState>
  <mergeCells count="9">
    <mergeCell ref="A12:D12"/>
    <mergeCell ref="A10:S10"/>
    <mergeCell ref="A8:S8"/>
    <mergeCell ref="A9:K9"/>
    <mergeCell ref="A3:S3"/>
    <mergeCell ref="A5:S5"/>
    <mergeCell ref="A7:S7"/>
    <mergeCell ref="A6:T6"/>
    <mergeCell ref="A11:D11"/>
  </mergeCells>
  <pageMargins left="0.25" right="0.25" top="0.75" bottom="0.75" header="0.3" footer="0.3"/>
  <pageSetup paperSize="9" scale="6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="76" zoomScaleNormal="76" workbookViewId="0">
      <selection activeCell="C18" sqref="C18"/>
    </sheetView>
  </sheetViews>
  <sheetFormatPr defaultRowHeight="12" x14ac:dyDescent="0.25"/>
  <cols>
    <col min="1" max="1" width="7.140625" customWidth="1"/>
    <col min="2" max="2" width="10.140625" customWidth="1"/>
    <col min="3" max="3" width="19.42578125" customWidth="1"/>
    <col min="4" max="4" width="26.7109375" customWidth="1"/>
    <col min="5" max="5" width="11.28515625" customWidth="1"/>
    <col min="6" max="6" width="12.85546875" customWidth="1"/>
    <col min="7" max="7" width="22.5703125" customWidth="1"/>
    <col min="8" max="8" width="14.7109375" customWidth="1"/>
    <col min="9" max="9" width="15.42578125" customWidth="1"/>
    <col min="10" max="10" width="16" customWidth="1"/>
    <col min="11" max="15" width="13.28515625" customWidth="1"/>
    <col min="16" max="16" width="14.42578125" customWidth="1"/>
    <col min="17" max="17" width="18" customWidth="1"/>
    <col min="18" max="18" width="22.42578125" customWidth="1"/>
    <col min="19" max="19" width="22.140625" customWidth="1"/>
    <col min="20" max="20" width="17.28515625" customWidth="1"/>
  </cols>
  <sheetData>
    <row r="1" spans="1:20" ht="13.8" customHeight="1" x14ac:dyDescent="0.25"/>
    <row r="2" spans="1:2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3.8" x14ac:dyDescent="0.25">
      <c r="A3" s="69" t="s">
        <v>171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3.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33"/>
      <c r="M4" s="33"/>
      <c r="N4" s="33"/>
      <c r="O4" s="16"/>
      <c r="P4" s="16"/>
      <c r="Q4" s="16"/>
      <c r="R4" s="16"/>
      <c r="S4" s="16"/>
      <c r="T4" s="16"/>
    </row>
    <row r="5" spans="1:20" ht="13.2" x14ac:dyDescent="0.25">
      <c r="A5" s="70" t="s">
        <v>116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13.8" customHeight="1" x14ac:dyDescent="0.25">
      <c r="A6" s="70" t="s">
        <v>112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3.8" customHeight="1" x14ac:dyDescent="0.25">
      <c r="A7" s="71" t="s">
        <v>167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4.4" customHeight="1" x14ac:dyDescent="0.25">
      <c r="A8" s="72" t="s">
        <v>35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3.2" x14ac:dyDescent="0.25">
      <c r="A9" s="72" t="s">
        <v>36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39"/>
      <c r="M9" s="39"/>
      <c r="N9" s="39"/>
      <c r="O9" s="39"/>
      <c r="P9" s="39"/>
      <c r="Q9" s="40"/>
      <c r="R9" s="40"/>
      <c r="S9" s="40"/>
      <c r="T9" s="40"/>
    </row>
    <row r="10" spans="1:20" ht="13.2" x14ac:dyDescent="0.25">
      <c r="A10" s="67" t="s">
        <v>160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3.2" x14ac:dyDescent="0.25">
      <c r="A11" s="73" t="str">
        <f>'8 класс'!A11</f>
        <v>Архипова И.П., учитель</v>
      </c>
      <c r="B11" s="73"/>
      <c r="C11" s="73"/>
      <c r="D11" s="73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13.2" x14ac:dyDescent="0.25">
      <c r="A12" s="67" t="s">
        <v>165</v>
      </c>
      <c r="B12" s="67"/>
      <c r="C12" s="67"/>
      <c r="D12" s="67"/>
      <c r="E12" s="67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13.2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52.8" x14ac:dyDescent="0.25">
      <c r="A14" s="55" t="s">
        <v>0</v>
      </c>
      <c r="B14" s="55" t="s">
        <v>1</v>
      </c>
      <c r="C14" s="47" t="s">
        <v>14</v>
      </c>
      <c r="D14" s="47" t="s">
        <v>2</v>
      </c>
      <c r="E14" s="47" t="s">
        <v>16</v>
      </c>
      <c r="F14" s="47" t="s">
        <v>17</v>
      </c>
      <c r="G14" s="47" t="s">
        <v>3</v>
      </c>
      <c r="H14" s="25" t="s">
        <v>9</v>
      </c>
      <c r="I14" s="25" t="s">
        <v>10</v>
      </c>
      <c r="J14" s="25" t="s">
        <v>11</v>
      </c>
      <c r="K14" s="25" t="s">
        <v>12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110</v>
      </c>
      <c r="Q14" s="25" t="s">
        <v>4</v>
      </c>
      <c r="R14" s="25" t="s">
        <v>5</v>
      </c>
      <c r="S14" s="25" t="s">
        <v>6</v>
      </c>
      <c r="T14" s="12" t="s">
        <v>13</v>
      </c>
    </row>
    <row r="15" spans="1:20" ht="26.4" x14ac:dyDescent="0.25">
      <c r="A15" s="12">
        <v>1</v>
      </c>
      <c r="B15" s="34" t="s">
        <v>99</v>
      </c>
      <c r="C15" s="3" t="s">
        <v>15</v>
      </c>
      <c r="D15" s="3" t="s">
        <v>18</v>
      </c>
      <c r="E15" s="3">
        <v>9</v>
      </c>
      <c r="F15" s="3">
        <v>9</v>
      </c>
      <c r="G15" s="3" t="s">
        <v>19</v>
      </c>
      <c r="H15" s="44">
        <v>4</v>
      </c>
      <c r="I15" s="44">
        <v>6</v>
      </c>
      <c r="J15" s="44">
        <v>8</v>
      </c>
      <c r="K15" s="44">
        <v>5</v>
      </c>
      <c r="L15" s="44">
        <v>8</v>
      </c>
      <c r="M15" s="44">
        <v>3</v>
      </c>
      <c r="N15" s="44">
        <v>6</v>
      </c>
      <c r="O15" s="44">
        <v>8</v>
      </c>
      <c r="P15" s="44">
        <v>10</v>
      </c>
      <c r="Q15" s="45">
        <f t="shared" ref="Q15:Q42" si="0">SUM(H15:P15)</f>
        <v>58</v>
      </c>
      <c r="R15" s="25">
        <v>76</v>
      </c>
      <c r="S15" s="35">
        <f t="shared" ref="S15:S42" si="1">(Q15/R15)*100</f>
        <v>76.31578947368422</v>
      </c>
      <c r="T15" s="12" t="s">
        <v>113</v>
      </c>
    </row>
    <row r="16" spans="1:20" ht="26.4" x14ac:dyDescent="0.25">
      <c r="A16" s="12">
        <v>2</v>
      </c>
      <c r="B16" s="34" t="s">
        <v>97</v>
      </c>
      <c r="C16" s="3" t="s">
        <v>15</v>
      </c>
      <c r="D16" s="3" t="s">
        <v>18</v>
      </c>
      <c r="E16" s="3">
        <v>9</v>
      </c>
      <c r="F16" s="3">
        <v>9</v>
      </c>
      <c r="G16" s="3" t="s">
        <v>19</v>
      </c>
      <c r="H16" s="44">
        <v>2</v>
      </c>
      <c r="I16" s="44">
        <v>6</v>
      </c>
      <c r="J16" s="44">
        <v>4</v>
      </c>
      <c r="K16" s="44">
        <v>5</v>
      </c>
      <c r="L16" s="44">
        <v>8</v>
      </c>
      <c r="M16" s="44">
        <v>3</v>
      </c>
      <c r="N16" s="44">
        <v>6</v>
      </c>
      <c r="O16" s="44">
        <v>8</v>
      </c>
      <c r="P16" s="44">
        <v>6</v>
      </c>
      <c r="Q16" s="45">
        <f t="shared" si="0"/>
        <v>48</v>
      </c>
      <c r="R16" s="25">
        <v>76</v>
      </c>
      <c r="S16" s="35">
        <f t="shared" si="1"/>
        <v>63.157894736842103</v>
      </c>
      <c r="T16" s="12" t="s">
        <v>25</v>
      </c>
    </row>
    <row r="17" spans="1:20" ht="26.4" x14ac:dyDescent="0.25">
      <c r="A17" s="12">
        <v>3</v>
      </c>
      <c r="B17" s="34" t="s">
        <v>85</v>
      </c>
      <c r="C17" s="3" t="s">
        <v>15</v>
      </c>
      <c r="D17" s="3" t="s">
        <v>18</v>
      </c>
      <c r="E17" s="3">
        <v>9</v>
      </c>
      <c r="F17" s="3">
        <v>9</v>
      </c>
      <c r="G17" s="3" t="s">
        <v>19</v>
      </c>
      <c r="H17" s="4">
        <v>4</v>
      </c>
      <c r="I17" s="4">
        <v>6</v>
      </c>
      <c r="J17" s="4">
        <v>3</v>
      </c>
      <c r="K17" s="10">
        <v>3</v>
      </c>
      <c r="L17" s="10">
        <v>8</v>
      </c>
      <c r="M17" s="10">
        <v>0</v>
      </c>
      <c r="N17" s="10">
        <v>4</v>
      </c>
      <c r="O17" s="10">
        <v>6</v>
      </c>
      <c r="P17" s="10">
        <v>5</v>
      </c>
      <c r="Q17" s="25">
        <f t="shared" si="0"/>
        <v>39</v>
      </c>
      <c r="R17" s="25">
        <v>76</v>
      </c>
      <c r="S17" s="35">
        <f t="shared" si="1"/>
        <v>51.315789473684212</v>
      </c>
      <c r="T17" s="12" t="s">
        <v>25</v>
      </c>
    </row>
    <row r="18" spans="1:20" ht="26.4" x14ac:dyDescent="0.25">
      <c r="A18" s="12">
        <v>4</v>
      </c>
      <c r="B18" s="34" t="s">
        <v>104</v>
      </c>
      <c r="C18" s="3" t="s">
        <v>15</v>
      </c>
      <c r="D18" s="3" t="s">
        <v>18</v>
      </c>
      <c r="E18" s="3">
        <v>9</v>
      </c>
      <c r="F18" s="3">
        <v>9</v>
      </c>
      <c r="G18" s="3" t="s">
        <v>19</v>
      </c>
      <c r="H18" s="44">
        <v>4</v>
      </c>
      <c r="I18" s="44">
        <v>6</v>
      </c>
      <c r="J18" s="44">
        <v>8</v>
      </c>
      <c r="K18" s="44">
        <v>4</v>
      </c>
      <c r="L18" s="44">
        <v>5</v>
      </c>
      <c r="M18" s="44">
        <v>3</v>
      </c>
      <c r="N18" s="44">
        <v>6</v>
      </c>
      <c r="O18" s="44">
        <v>0</v>
      </c>
      <c r="P18" s="44">
        <v>2</v>
      </c>
      <c r="Q18" s="45">
        <f t="shared" si="0"/>
        <v>38</v>
      </c>
      <c r="R18" s="25">
        <v>76</v>
      </c>
      <c r="S18" s="35">
        <f t="shared" si="1"/>
        <v>50</v>
      </c>
      <c r="T18" s="12" t="s">
        <v>25</v>
      </c>
    </row>
    <row r="19" spans="1:20" ht="26.4" x14ac:dyDescent="0.25">
      <c r="A19" s="12">
        <v>5</v>
      </c>
      <c r="B19" s="34" t="s">
        <v>88</v>
      </c>
      <c r="C19" s="3" t="s">
        <v>15</v>
      </c>
      <c r="D19" s="3" t="s">
        <v>18</v>
      </c>
      <c r="E19" s="3">
        <v>9</v>
      </c>
      <c r="F19" s="3">
        <v>9</v>
      </c>
      <c r="G19" s="3" t="s">
        <v>19</v>
      </c>
      <c r="H19" s="45">
        <v>3</v>
      </c>
      <c r="I19" s="45">
        <v>3</v>
      </c>
      <c r="J19" s="45">
        <v>3</v>
      </c>
      <c r="K19" s="45">
        <v>3</v>
      </c>
      <c r="L19" s="45">
        <v>1</v>
      </c>
      <c r="M19" s="45">
        <v>0</v>
      </c>
      <c r="N19" s="45">
        <v>6</v>
      </c>
      <c r="O19" s="45">
        <v>2</v>
      </c>
      <c r="P19" s="45">
        <v>6</v>
      </c>
      <c r="Q19" s="45">
        <f t="shared" si="0"/>
        <v>27</v>
      </c>
      <c r="R19" s="25">
        <v>76</v>
      </c>
      <c r="S19" s="35">
        <f t="shared" si="1"/>
        <v>35.526315789473685</v>
      </c>
      <c r="T19" s="12" t="s">
        <v>24</v>
      </c>
    </row>
    <row r="20" spans="1:20" ht="26.4" x14ac:dyDescent="0.25">
      <c r="A20" s="12">
        <v>6</v>
      </c>
      <c r="B20" s="34" t="s">
        <v>98</v>
      </c>
      <c r="C20" s="3" t="s">
        <v>15</v>
      </c>
      <c r="D20" s="3" t="s">
        <v>18</v>
      </c>
      <c r="E20" s="3">
        <v>9</v>
      </c>
      <c r="F20" s="3">
        <v>9</v>
      </c>
      <c r="G20" s="3" t="s">
        <v>19</v>
      </c>
      <c r="H20" s="44">
        <v>0</v>
      </c>
      <c r="I20" s="44">
        <v>6</v>
      </c>
      <c r="J20" s="44">
        <v>4</v>
      </c>
      <c r="K20" s="44">
        <v>3</v>
      </c>
      <c r="L20" s="44">
        <v>1</v>
      </c>
      <c r="M20" s="44">
        <v>3</v>
      </c>
      <c r="N20" s="44">
        <v>6</v>
      </c>
      <c r="O20" s="44">
        <v>2</v>
      </c>
      <c r="P20" s="44">
        <v>2</v>
      </c>
      <c r="Q20" s="45">
        <f t="shared" si="0"/>
        <v>27</v>
      </c>
      <c r="R20" s="25">
        <v>76</v>
      </c>
      <c r="S20" s="35">
        <f t="shared" si="1"/>
        <v>35.526315789473685</v>
      </c>
      <c r="T20" s="12" t="s">
        <v>24</v>
      </c>
    </row>
    <row r="21" spans="1:20" ht="26.4" x14ac:dyDescent="0.25">
      <c r="A21" s="12">
        <v>7</v>
      </c>
      <c r="B21" s="34" t="s">
        <v>92</v>
      </c>
      <c r="C21" s="3" t="s">
        <v>15</v>
      </c>
      <c r="D21" s="3" t="s">
        <v>18</v>
      </c>
      <c r="E21" s="3">
        <v>9</v>
      </c>
      <c r="F21" s="3">
        <v>9</v>
      </c>
      <c r="G21" s="3" t="s">
        <v>19</v>
      </c>
      <c r="H21" s="44">
        <v>2</v>
      </c>
      <c r="I21" s="56">
        <v>3</v>
      </c>
      <c r="J21" s="56">
        <v>3</v>
      </c>
      <c r="K21" s="56">
        <v>3</v>
      </c>
      <c r="L21" s="56">
        <v>1</v>
      </c>
      <c r="M21" s="56">
        <v>4</v>
      </c>
      <c r="N21" s="56">
        <v>6</v>
      </c>
      <c r="O21" s="56">
        <v>2</v>
      </c>
      <c r="P21" s="56">
        <v>2</v>
      </c>
      <c r="Q21" s="45">
        <f t="shared" si="0"/>
        <v>26</v>
      </c>
      <c r="R21" s="25">
        <v>76</v>
      </c>
      <c r="S21" s="35">
        <f t="shared" si="1"/>
        <v>34.210526315789473</v>
      </c>
      <c r="T21" s="12" t="s">
        <v>24</v>
      </c>
    </row>
    <row r="22" spans="1:20" ht="26.4" x14ac:dyDescent="0.25">
      <c r="A22" s="12">
        <v>8</v>
      </c>
      <c r="B22" s="34" t="s">
        <v>102</v>
      </c>
      <c r="C22" s="3" t="s">
        <v>15</v>
      </c>
      <c r="D22" s="3" t="s">
        <v>18</v>
      </c>
      <c r="E22" s="3">
        <v>9</v>
      </c>
      <c r="F22" s="3">
        <v>9</v>
      </c>
      <c r="G22" s="3" t="s">
        <v>19</v>
      </c>
      <c r="H22" s="44">
        <v>2</v>
      </c>
      <c r="I22" s="44">
        <v>6</v>
      </c>
      <c r="J22" s="44">
        <v>0</v>
      </c>
      <c r="K22" s="44">
        <v>3</v>
      </c>
      <c r="L22" s="44">
        <v>1</v>
      </c>
      <c r="M22" s="44">
        <v>3</v>
      </c>
      <c r="N22" s="44">
        <v>6</v>
      </c>
      <c r="O22" s="44">
        <v>2</v>
      </c>
      <c r="P22" s="44">
        <v>2</v>
      </c>
      <c r="Q22" s="45">
        <f t="shared" si="0"/>
        <v>25</v>
      </c>
      <c r="R22" s="25">
        <v>76</v>
      </c>
      <c r="S22" s="35">
        <f t="shared" si="1"/>
        <v>32.894736842105267</v>
      </c>
      <c r="T22" s="12" t="s">
        <v>24</v>
      </c>
    </row>
    <row r="23" spans="1:20" ht="26.4" x14ac:dyDescent="0.25">
      <c r="A23" s="12">
        <v>9</v>
      </c>
      <c r="B23" s="34" t="s">
        <v>115</v>
      </c>
      <c r="C23" s="3" t="s">
        <v>15</v>
      </c>
      <c r="D23" s="3" t="s">
        <v>18</v>
      </c>
      <c r="E23" s="3">
        <v>9</v>
      </c>
      <c r="F23" s="3">
        <v>9</v>
      </c>
      <c r="G23" s="3" t="s">
        <v>19</v>
      </c>
      <c r="H23" s="44">
        <v>2</v>
      </c>
      <c r="I23" s="44">
        <v>6</v>
      </c>
      <c r="J23" s="44">
        <v>0</v>
      </c>
      <c r="K23" s="44">
        <v>3</v>
      </c>
      <c r="L23" s="44">
        <v>1</v>
      </c>
      <c r="M23" s="44">
        <v>3</v>
      </c>
      <c r="N23" s="44">
        <v>6</v>
      </c>
      <c r="O23" s="44">
        <v>2</v>
      </c>
      <c r="P23" s="44">
        <v>2</v>
      </c>
      <c r="Q23" s="45">
        <f t="shared" si="0"/>
        <v>25</v>
      </c>
      <c r="R23" s="25">
        <v>77</v>
      </c>
      <c r="S23" s="35">
        <f t="shared" si="1"/>
        <v>32.467532467532465</v>
      </c>
      <c r="T23" s="12" t="s">
        <v>24</v>
      </c>
    </row>
    <row r="24" spans="1:20" ht="26.4" x14ac:dyDescent="0.25">
      <c r="A24" s="12">
        <v>10</v>
      </c>
      <c r="B24" s="34" t="s">
        <v>95</v>
      </c>
      <c r="C24" s="3" t="s">
        <v>15</v>
      </c>
      <c r="D24" s="3" t="s">
        <v>18</v>
      </c>
      <c r="E24" s="3">
        <v>9</v>
      </c>
      <c r="F24" s="3">
        <v>9</v>
      </c>
      <c r="G24" s="3" t="s">
        <v>19</v>
      </c>
      <c r="H24" s="44">
        <v>2</v>
      </c>
      <c r="I24" s="44">
        <v>3</v>
      </c>
      <c r="J24" s="44">
        <v>3</v>
      </c>
      <c r="K24" s="44">
        <v>3</v>
      </c>
      <c r="L24" s="44">
        <v>1</v>
      </c>
      <c r="M24" s="44">
        <v>0</v>
      </c>
      <c r="N24" s="44">
        <v>6</v>
      </c>
      <c r="O24" s="44">
        <v>3</v>
      </c>
      <c r="P24" s="44">
        <v>0</v>
      </c>
      <c r="Q24" s="45">
        <f t="shared" si="0"/>
        <v>21</v>
      </c>
      <c r="R24" s="25">
        <v>76</v>
      </c>
      <c r="S24" s="35">
        <f t="shared" si="1"/>
        <v>27.631578947368425</v>
      </c>
      <c r="T24" s="12" t="s">
        <v>24</v>
      </c>
    </row>
    <row r="25" spans="1:20" ht="26.4" x14ac:dyDescent="0.25">
      <c r="A25" s="12">
        <v>11</v>
      </c>
      <c r="B25" s="34" t="s">
        <v>86</v>
      </c>
      <c r="C25" s="3" t="s">
        <v>15</v>
      </c>
      <c r="D25" s="3" t="s">
        <v>18</v>
      </c>
      <c r="E25" s="3">
        <v>9</v>
      </c>
      <c r="F25" s="3">
        <v>9</v>
      </c>
      <c r="G25" s="3" t="s">
        <v>19</v>
      </c>
      <c r="H25" s="4">
        <v>0</v>
      </c>
      <c r="I25" s="4">
        <v>0</v>
      </c>
      <c r="J25" s="4">
        <v>0</v>
      </c>
      <c r="K25" s="10">
        <v>3</v>
      </c>
      <c r="L25" s="10">
        <v>4</v>
      </c>
      <c r="M25" s="10">
        <v>3</v>
      </c>
      <c r="N25" s="10">
        <v>6</v>
      </c>
      <c r="O25" s="10">
        <v>2</v>
      </c>
      <c r="P25" s="10">
        <v>0</v>
      </c>
      <c r="Q25" s="25">
        <f t="shared" si="0"/>
        <v>18</v>
      </c>
      <c r="R25" s="25">
        <v>76</v>
      </c>
      <c r="S25" s="35">
        <f t="shared" si="1"/>
        <v>23.684210526315788</v>
      </c>
      <c r="T25" s="12" t="s">
        <v>24</v>
      </c>
    </row>
    <row r="26" spans="1:20" ht="26.4" x14ac:dyDescent="0.25">
      <c r="A26" s="12">
        <v>12</v>
      </c>
      <c r="B26" s="34" t="s">
        <v>114</v>
      </c>
      <c r="C26" s="3" t="s">
        <v>15</v>
      </c>
      <c r="D26" s="3" t="s">
        <v>18</v>
      </c>
      <c r="E26" s="3">
        <v>9</v>
      </c>
      <c r="F26" s="3">
        <v>9</v>
      </c>
      <c r="G26" s="3" t="s">
        <v>19</v>
      </c>
      <c r="H26" s="44">
        <v>2</v>
      </c>
      <c r="I26" s="44">
        <v>2</v>
      </c>
      <c r="J26" s="44">
        <v>8</v>
      </c>
      <c r="K26" s="44">
        <v>3</v>
      </c>
      <c r="L26" s="44">
        <v>1</v>
      </c>
      <c r="M26" s="44">
        <v>0</v>
      </c>
      <c r="N26" s="44">
        <v>0</v>
      </c>
      <c r="O26" s="44">
        <v>2</v>
      </c>
      <c r="P26" s="44">
        <v>0</v>
      </c>
      <c r="Q26" s="45">
        <f t="shared" si="0"/>
        <v>18</v>
      </c>
      <c r="R26" s="25">
        <v>76</v>
      </c>
      <c r="S26" s="35">
        <f t="shared" si="1"/>
        <v>23.684210526315788</v>
      </c>
      <c r="T26" s="12" t="s">
        <v>24</v>
      </c>
    </row>
    <row r="27" spans="1:20" ht="26.4" x14ac:dyDescent="0.25">
      <c r="A27" s="12">
        <v>13</v>
      </c>
      <c r="B27" s="34" t="s">
        <v>87</v>
      </c>
      <c r="C27" s="3" t="s">
        <v>15</v>
      </c>
      <c r="D27" s="3" t="s">
        <v>18</v>
      </c>
      <c r="E27" s="3">
        <v>9</v>
      </c>
      <c r="F27" s="3">
        <v>9</v>
      </c>
      <c r="G27" s="3" t="s">
        <v>19</v>
      </c>
      <c r="H27" s="4">
        <v>0</v>
      </c>
      <c r="I27" s="4">
        <v>2</v>
      </c>
      <c r="J27" s="4">
        <v>2</v>
      </c>
      <c r="K27" s="10">
        <v>2</v>
      </c>
      <c r="L27" s="10">
        <v>1</v>
      </c>
      <c r="M27" s="10">
        <v>0</v>
      </c>
      <c r="N27" s="10">
        <v>6</v>
      </c>
      <c r="O27" s="10">
        <v>2</v>
      </c>
      <c r="P27" s="10">
        <v>2</v>
      </c>
      <c r="Q27" s="25">
        <f t="shared" si="0"/>
        <v>17</v>
      </c>
      <c r="R27" s="25">
        <v>76</v>
      </c>
      <c r="S27" s="35">
        <f t="shared" si="1"/>
        <v>22.368421052631579</v>
      </c>
      <c r="T27" s="12" t="s">
        <v>24</v>
      </c>
    </row>
    <row r="28" spans="1:20" ht="26.4" x14ac:dyDescent="0.25">
      <c r="A28" s="12">
        <v>14</v>
      </c>
      <c r="B28" s="34" t="s">
        <v>101</v>
      </c>
      <c r="C28" s="3" t="s">
        <v>15</v>
      </c>
      <c r="D28" s="3" t="s">
        <v>18</v>
      </c>
      <c r="E28" s="3">
        <v>9</v>
      </c>
      <c r="F28" s="3">
        <v>9</v>
      </c>
      <c r="G28" s="3" t="s">
        <v>19</v>
      </c>
      <c r="H28" s="44">
        <v>2</v>
      </c>
      <c r="I28" s="44">
        <v>6</v>
      </c>
      <c r="J28" s="44">
        <v>0</v>
      </c>
      <c r="K28" s="44">
        <v>3</v>
      </c>
      <c r="L28" s="44">
        <v>1</v>
      </c>
      <c r="M28" s="44">
        <v>3</v>
      </c>
      <c r="N28" s="44">
        <v>0</v>
      </c>
      <c r="O28" s="44">
        <v>2</v>
      </c>
      <c r="P28" s="44">
        <v>0</v>
      </c>
      <c r="Q28" s="45">
        <f t="shared" si="0"/>
        <v>17</v>
      </c>
      <c r="R28" s="25">
        <v>76</v>
      </c>
      <c r="S28" s="35">
        <f t="shared" si="1"/>
        <v>22.368421052631579</v>
      </c>
      <c r="T28" s="12" t="s">
        <v>24</v>
      </c>
    </row>
    <row r="29" spans="1:20" ht="26.4" x14ac:dyDescent="0.25">
      <c r="A29" s="12">
        <v>15</v>
      </c>
      <c r="B29" s="34" t="s">
        <v>94</v>
      </c>
      <c r="C29" s="3" t="s">
        <v>15</v>
      </c>
      <c r="D29" s="3" t="s">
        <v>18</v>
      </c>
      <c r="E29" s="3">
        <v>9</v>
      </c>
      <c r="F29" s="3">
        <v>9</v>
      </c>
      <c r="G29" s="3" t="s">
        <v>19</v>
      </c>
      <c r="H29" s="4">
        <v>2</v>
      </c>
      <c r="I29" s="44">
        <v>0</v>
      </c>
      <c r="J29" s="44">
        <v>0</v>
      </c>
      <c r="K29" s="44">
        <v>3</v>
      </c>
      <c r="L29" s="44">
        <v>1</v>
      </c>
      <c r="M29" s="44">
        <v>0</v>
      </c>
      <c r="N29" s="44">
        <v>6</v>
      </c>
      <c r="O29" s="44">
        <v>2</v>
      </c>
      <c r="P29" s="44">
        <v>2</v>
      </c>
      <c r="Q29" s="45">
        <f t="shared" si="0"/>
        <v>16</v>
      </c>
      <c r="R29" s="25">
        <v>76</v>
      </c>
      <c r="S29" s="35">
        <f t="shared" si="1"/>
        <v>21.052631578947366</v>
      </c>
      <c r="T29" s="12" t="s">
        <v>24</v>
      </c>
    </row>
    <row r="30" spans="1:20" ht="26.4" x14ac:dyDescent="0.25">
      <c r="A30" s="12">
        <v>16</v>
      </c>
      <c r="B30" s="34" t="s">
        <v>103</v>
      </c>
      <c r="C30" s="3" t="s">
        <v>15</v>
      </c>
      <c r="D30" s="3" t="s">
        <v>18</v>
      </c>
      <c r="E30" s="3">
        <v>9</v>
      </c>
      <c r="F30" s="3">
        <v>9</v>
      </c>
      <c r="G30" s="3" t="s">
        <v>19</v>
      </c>
      <c r="H30" s="44">
        <v>3</v>
      </c>
      <c r="I30" s="44">
        <v>3</v>
      </c>
      <c r="J30" s="44">
        <v>0</v>
      </c>
      <c r="K30" s="44">
        <v>3</v>
      </c>
      <c r="L30" s="44">
        <v>1</v>
      </c>
      <c r="M30" s="44">
        <v>0</v>
      </c>
      <c r="N30" s="44">
        <v>6</v>
      </c>
      <c r="O30" s="44">
        <v>0</v>
      </c>
      <c r="P30" s="44">
        <v>0</v>
      </c>
      <c r="Q30" s="45">
        <f t="shared" si="0"/>
        <v>16</v>
      </c>
      <c r="R30" s="25">
        <v>76</v>
      </c>
      <c r="S30" s="35">
        <f t="shared" si="1"/>
        <v>21.052631578947366</v>
      </c>
      <c r="T30" s="12" t="s">
        <v>24</v>
      </c>
    </row>
    <row r="31" spans="1:20" ht="26.4" x14ac:dyDescent="0.25">
      <c r="A31" s="12">
        <v>17</v>
      </c>
      <c r="B31" s="34" t="s">
        <v>96</v>
      </c>
      <c r="C31" s="3" t="s">
        <v>15</v>
      </c>
      <c r="D31" s="3" t="s">
        <v>18</v>
      </c>
      <c r="E31" s="3">
        <v>9</v>
      </c>
      <c r="F31" s="3">
        <v>9</v>
      </c>
      <c r="G31" s="3" t="s">
        <v>19</v>
      </c>
      <c r="H31" s="44">
        <v>3</v>
      </c>
      <c r="I31" s="44">
        <v>2</v>
      </c>
      <c r="J31" s="44">
        <v>2</v>
      </c>
      <c r="K31" s="44">
        <v>3</v>
      </c>
      <c r="L31" s="44">
        <v>1</v>
      </c>
      <c r="M31" s="44">
        <v>0</v>
      </c>
      <c r="N31" s="44">
        <v>0</v>
      </c>
      <c r="O31" s="44">
        <v>2</v>
      </c>
      <c r="P31" s="44">
        <v>2</v>
      </c>
      <c r="Q31" s="45">
        <f t="shared" si="0"/>
        <v>15</v>
      </c>
      <c r="R31" s="25">
        <v>76</v>
      </c>
      <c r="S31" s="35">
        <f t="shared" si="1"/>
        <v>19.736842105263158</v>
      </c>
      <c r="T31" s="12" t="s">
        <v>24</v>
      </c>
    </row>
    <row r="32" spans="1:20" ht="26.4" x14ac:dyDescent="0.25">
      <c r="A32" s="12">
        <v>18</v>
      </c>
      <c r="B32" s="34" t="s">
        <v>100</v>
      </c>
      <c r="C32" s="3" t="s">
        <v>15</v>
      </c>
      <c r="D32" s="3" t="s">
        <v>18</v>
      </c>
      <c r="E32" s="3">
        <v>9</v>
      </c>
      <c r="F32" s="3">
        <v>9</v>
      </c>
      <c r="G32" s="3" t="s">
        <v>19</v>
      </c>
      <c r="H32" s="44">
        <v>2</v>
      </c>
      <c r="I32" s="44">
        <v>3</v>
      </c>
      <c r="J32" s="44">
        <v>0</v>
      </c>
      <c r="K32" s="44">
        <v>3</v>
      </c>
      <c r="L32" s="44">
        <v>1</v>
      </c>
      <c r="M32" s="44">
        <v>0</v>
      </c>
      <c r="N32" s="44">
        <v>6</v>
      </c>
      <c r="O32" s="44">
        <v>0</v>
      </c>
      <c r="P32" s="44">
        <v>0</v>
      </c>
      <c r="Q32" s="45">
        <f t="shared" si="0"/>
        <v>15</v>
      </c>
      <c r="R32" s="25">
        <v>76</v>
      </c>
      <c r="S32" s="35">
        <f t="shared" si="1"/>
        <v>19.736842105263158</v>
      </c>
      <c r="T32" s="12" t="s">
        <v>24</v>
      </c>
    </row>
    <row r="33" spans="1:20" ht="26.4" x14ac:dyDescent="0.25">
      <c r="A33" s="12">
        <v>19</v>
      </c>
      <c r="B33" s="34" t="s">
        <v>109</v>
      </c>
      <c r="C33" s="3" t="s">
        <v>15</v>
      </c>
      <c r="D33" s="3" t="s">
        <v>18</v>
      </c>
      <c r="E33" s="3">
        <v>9</v>
      </c>
      <c r="F33" s="3">
        <v>9</v>
      </c>
      <c r="G33" s="3" t="s">
        <v>19</v>
      </c>
      <c r="H33" s="44">
        <v>2</v>
      </c>
      <c r="I33" s="44">
        <v>3</v>
      </c>
      <c r="J33" s="44">
        <v>0</v>
      </c>
      <c r="K33" s="44">
        <v>0</v>
      </c>
      <c r="L33" s="44">
        <v>3</v>
      </c>
      <c r="M33" s="44">
        <v>1</v>
      </c>
      <c r="N33" s="44">
        <v>0</v>
      </c>
      <c r="O33" s="44">
        <v>2</v>
      </c>
      <c r="P33" s="44">
        <v>2</v>
      </c>
      <c r="Q33" s="45">
        <f t="shared" si="0"/>
        <v>13</v>
      </c>
      <c r="R33" s="25">
        <v>76</v>
      </c>
      <c r="S33" s="35">
        <f t="shared" si="1"/>
        <v>17.105263157894736</v>
      </c>
      <c r="T33" s="12" t="s">
        <v>24</v>
      </c>
    </row>
    <row r="34" spans="1:20" ht="26.4" x14ac:dyDescent="0.25">
      <c r="A34" s="12">
        <v>20</v>
      </c>
      <c r="B34" s="34" t="s">
        <v>91</v>
      </c>
      <c r="C34" s="3" t="s">
        <v>15</v>
      </c>
      <c r="D34" s="3" t="s">
        <v>18</v>
      </c>
      <c r="E34" s="3">
        <v>9</v>
      </c>
      <c r="F34" s="3">
        <v>9</v>
      </c>
      <c r="G34" s="3" t="s">
        <v>19</v>
      </c>
      <c r="H34" s="44">
        <v>0</v>
      </c>
      <c r="I34" s="56">
        <v>3</v>
      </c>
      <c r="J34" s="56">
        <v>2</v>
      </c>
      <c r="K34" s="56">
        <v>2</v>
      </c>
      <c r="L34" s="56">
        <v>1</v>
      </c>
      <c r="M34" s="56">
        <v>0</v>
      </c>
      <c r="N34" s="56">
        <v>0</v>
      </c>
      <c r="O34" s="56">
        <v>2</v>
      </c>
      <c r="P34" s="56">
        <v>2</v>
      </c>
      <c r="Q34" s="45">
        <f t="shared" si="0"/>
        <v>12</v>
      </c>
      <c r="R34" s="25">
        <v>76</v>
      </c>
      <c r="S34" s="35">
        <f t="shared" si="1"/>
        <v>15.789473684210526</v>
      </c>
      <c r="T34" s="12" t="s">
        <v>24</v>
      </c>
    </row>
    <row r="35" spans="1:20" ht="26.4" x14ac:dyDescent="0.25">
      <c r="A35" s="12">
        <v>21</v>
      </c>
      <c r="B35" s="34" t="s">
        <v>89</v>
      </c>
      <c r="C35" s="3" t="s">
        <v>15</v>
      </c>
      <c r="D35" s="3" t="s">
        <v>18</v>
      </c>
      <c r="E35" s="3">
        <v>9</v>
      </c>
      <c r="F35" s="3">
        <v>9</v>
      </c>
      <c r="G35" s="3" t="s">
        <v>19</v>
      </c>
      <c r="H35" s="45">
        <v>2</v>
      </c>
      <c r="I35" s="45">
        <v>0</v>
      </c>
      <c r="J35" s="45">
        <v>0</v>
      </c>
      <c r="K35" s="45">
        <v>3</v>
      </c>
      <c r="L35" s="45">
        <v>1</v>
      </c>
      <c r="M35" s="45">
        <v>0</v>
      </c>
      <c r="N35" s="45">
        <v>4</v>
      </c>
      <c r="O35" s="45">
        <v>0</v>
      </c>
      <c r="P35" s="45">
        <v>0</v>
      </c>
      <c r="Q35" s="45">
        <f t="shared" si="0"/>
        <v>10</v>
      </c>
      <c r="R35" s="25">
        <v>76</v>
      </c>
      <c r="S35" s="35">
        <f t="shared" si="1"/>
        <v>13.157894736842104</v>
      </c>
      <c r="T35" s="12" t="s">
        <v>24</v>
      </c>
    </row>
    <row r="36" spans="1:20" ht="26.4" x14ac:dyDescent="0.25">
      <c r="A36" s="12">
        <v>22</v>
      </c>
      <c r="B36" s="34" t="s">
        <v>90</v>
      </c>
      <c r="C36" s="3" t="s">
        <v>15</v>
      </c>
      <c r="D36" s="3" t="s">
        <v>18</v>
      </c>
      <c r="E36" s="3">
        <v>9</v>
      </c>
      <c r="F36" s="3">
        <v>9</v>
      </c>
      <c r="G36" s="3" t="s">
        <v>19</v>
      </c>
      <c r="H36" s="44">
        <v>0</v>
      </c>
      <c r="I36" s="56">
        <v>0</v>
      </c>
      <c r="J36" s="56">
        <v>0</v>
      </c>
      <c r="K36" s="56">
        <v>3</v>
      </c>
      <c r="L36" s="56">
        <v>1</v>
      </c>
      <c r="M36" s="56">
        <v>0</v>
      </c>
      <c r="N36" s="56">
        <v>0</v>
      </c>
      <c r="O36" s="56">
        <v>6</v>
      </c>
      <c r="P36" s="56">
        <v>0</v>
      </c>
      <c r="Q36" s="45">
        <f t="shared" si="0"/>
        <v>10</v>
      </c>
      <c r="R36" s="25">
        <v>76</v>
      </c>
      <c r="S36" s="35">
        <f t="shared" si="1"/>
        <v>13.157894736842104</v>
      </c>
      <c r="T36" s="12" t="s">
        <v>24</v>
      </c>
    </row>
    <row r="37" spans="1:20" ht="26.4" x14ac:dyDescent="0.25">
      <c r="A37" s="12">
        <v>23</v>
      </c>
      <c r="B37" s="34" t="s">
        <v>105</v>
      </c>
      <c r="C37" s="3" t="s">
        <v>15</v>
      </c>
      <c r="D37" s="3" t="s">
        <v>18</v>
      </c>
      <c r="E37" s="3">
        <v>9</v>
      </c>
      <c r="F37" s="3">
        <v>9</v>
      </c>
      <c r="G37" s="3" t="s">
        <v>19</v>
      </c>
      <c r="H37" s="44">
        <v>0</v>
      </c>
      <c r="I37" s="44">
        <v>3</v>
      </c>
      <c r="J37" s="44">
        <v>3</v>
      </c>
      <c r="K37" s="44">
        <v>1</v>
      </c>
      <c r="L37" s="44">
        <v>1</v>
      </c>
      <c r="M37" s="44">
        <v>0</v>
      </c>
      <c r="N37" s="44">
        <v>0</v>
      </c>
      <c r="O37" s="44">
        <v>0</v>
      </c>
      <c r="P37" s="44">
        <v>2</v>
      </c>
      <c r="Q37" s="45">
        <f t="shared" si="0"/>
        <v>10</v>
      </c>
      <c r="R37" s="25">
        <v>76</v>
      </c>
      <c r="S37" s="35">
        <f t="shared" si="1"/>
        <v>13.157894736842104</v>
      </c>
      <c r="T37" s="12" t="s">
        <v>24</v>
      </c>
    </row>
    <row r="38" spans="1:20" ht="26.4" x14ac:dyDescent="0.25">
      <c r="A38" s="12">
        <v>24</v>
      </c>
      <c r="B38" s="34" t="s">
        <v>106</v>
      </c>
      <c r="C38" s="3" t="s">
        <v>15</v>
      </c>
      <c r="D38" s="3" t="s">
        <v>18</v>
      </c>
      <c r="E38" s="3">
        <v>9</v>
      </c>
      <c r="F38" s="3">
        <v>9</v>
      </c>
      <c r="G38" s="3" t="s">
        <v>19</v>
      </c>
      <c r="H38" s="44">
        <v>2</v>
      </c>
      <c r="I38" s="44">
        <v>2</v>
      </c>
      <c r="J38" s="44">
        <v>3</v>
      </c>
      <c r="K38" s="44">
        <v>2</v>
      </c>
      <c r="L38" s="44">
        <v>1</v>
      </c>
      <c r="M38" s="44">
        <v>0</v>
      </c>
      <c r="N38" s="44">
        <v>0</v>
      </c>
      <c r="O38" s="44">
        <v>0</v>
      </c>
      <c r="P38" s="44">
        <v>0</v>
      </c>
      <c r="Q38" s="45">
        <f t="shared" si="0"/>
        <v>10</v>
      </c>
      <c r="R38" s="25">
        <v>76</v>
      </c>
      <c r="S38" s="35">
        <f t="shared" si="1"/>
        <v>13.157894736842104</v>
      </c>
      <c r="T38" s="12" t="s">
        <v>24</v>
      </c>
    </row>
    <row r="39" spans="1:20" ht="26.4" x14ac:dyDescent="0.25">
      <c r="A39" s="12">
        <v>25</v>
      </c>
      <c r="B39" s="34" t="s">
        <v>107</v>
      </c>
      <c r="C39" s="3" t="s">
        <v>15</v>
      </c>
      <c r="D39" s="3" t="s">
        <v>18</v>
      </c>
      <c r="E39" s="3">
        <v>9</v>
      </c>
      <c r="F39" s="3">
        <v>9</v>
      </c>
      <c r="G39" s="3" t="s">
        <v>19</v>
      </c>
      <c r="H39" s="44">
        <v>2</v>
      </c>
      <c r="I39" s="44">
        <v>2</v>
      </c>
      <c r="J39" s="44">
        <v>3</v>
      </c>
      <c r="K39" s="44">
        <v>2</v>
      </c>
      <c r="L39" s="44">
        <v>1</v>
      </c>
      <c r="M39" s="44">
        <v>0</v>
      </c>
      <c r="N39" s="44">
        <v>0</v>
      </c>
      <c r="O39" s="44">
        <v>0</v>
      </c>
      <c r="P39" s="44">
        <v>0</v>
      </c>
      <c r="Q39" s="45">
        <f t="shared" si="0"/>
        <v>10</v>
      </c>
      <c r="R39" s="25">
        <v>76</v>
      </c>
      <c r="S39" s="35">
        <f t="shared" si="1"/>
        <v>13.157894736842104</v>
      </c>
      <c r="T39" s="12" t="s">
        <v>24</v>
      </c>
    </row>
    <row r="40" spans="1:20" ht="26.4" x14ac:dyDescent="0.25">
      <c r="A40" s="12">
        <v>26</v>
      </c>
      <c r="B40" s="34" t="s">
        <v>84</v>
      </c>
      <c r="C40" s="3" t="s">
        <v>15</v>
      </c>
      <c r="D40" s="3" t="s">
        <v>18</v>
      </c>
      <c r="E40" s="3">
        <v>9</v>
      </c>
      <c r="F40" s="3">
        <v>9</v>
      </c>
      <c r="G40" s="3" t="s">
        <v>19</v>
      </c>
      <c r="H40" s="4">
        <v>2</v>
      </c>
      <c r="I40" s="4">
        <v>1</v>
      </c>
      <c r="J40" s="4">
        <v>0</v>
      </c>
      <c r="K40" s="10">
        <v>0</v>
      </c>
      <c r="L40" s="10">
        <v>1</v>
      </c>
      <c r="M40" s="10">
        <v>0</v>
      </c>
      <c r="N40" s="10">
        <v>0</v>
      </c>
      <c r="O40" s="10">
        <v>2</v>
      </c>
      <c r="P40" s="10">
        <v>2</v>
      </c>
      <c r="Q40" s="25">
        <f t="shared" si="0"/>
        <v>8</v>
      </c>
      <c r="R40" s="25">
        <v>76</v>
      </c>
      <c r="S40" s="35">
        <f t="shared" si="1"/>
        <v>10.526315789473683</v>
      </c>
      <c r="T40" s="12" t="s">
        <v>24</v>
      </c>
    </row>
    <row r="41" spans="1:20" ht="26.4" x14ac:dyDescent="0.25">
      <c r="A41" s="12">
        <v>27</v>
      </c>
      <c r="B41" s="34" t="s">
        <v>93</v>
      </c>
      <c r="C41" s="3" t="s">
        <v>15</v>
      </c>
      <c r="D41" s="3" t="s">
        <v>18</v>
      </c>
      <c r="E41" s="3">
        <v>9</v>
      </c>
      <c r="F41" s="3">
        <v>9</v>
      </c>
      <c r="G41" s="3" t="s">
        <v>19</v>
      </c>
      <c r="H41" s="4">
        <v>0</v>
      </c>
      <c r="I41" s="44">
        <v>0</v>
      </c>
      <c r="J41" s="44">
        <v>3</v>
      </c>
      <c r="K41" s="44">
        <v>2</v>
      </c>
      <c r="L41" s="44">
        <v>1</v>
      </c>
      <c r="M41" s="44">
        <v>0</v>
      </c>
      <c r="N41" s="44">
        <v>0</v>
      </c>
      <c r="O41" s="44">
        <v>2</v>
      </c>
      <c r="P41" s="44">
        <v>0</v>
      </c>
      <c r="Q41" s="45">
        <f t="shared" si="0"/>
        <v>8</v>
      </c>
      <c r="R41" s="25">
        <v>76</v>
      </c>
      <c r="S41" s="35">
        <f t="shared" si="1"/>
        <v>10.526315789473683</v>
      </c>
      <c r="T41" s="12" t="s">
        <v>24</v>
      </c>
    </row>
    <row r="42" spans="1:20" ht="26.4" x14ac:dyDescent="0.25">
      <c r="A42" s="12">
        <v>28</v>
      </c>
      <c r="B42" s="34" t="s">
        <v>108</v>
      </c>
      <c r="C42" s="3" t="s">
        <v>15</v>
      </c>
      <c r="D42" s="3" t="s">
        <v>18</v>
      </c>
      <c r="E42" s="3">
        <v>9</v>
      </c>
      <c r="F42" s="3">
        <v>9</v>
      </c>
      <c r="G42" s="3" t="s">
        <v>19</v>
      </c>
      <c r="H42" s="44">
        <v>2</v>
      </c>
      <c r="I42" s="44">
        <v>2</v>
      </c>
      <c r="J42" s="44">
        <v>0</v>
      </c>
      <c r="K42" s="44">
        <v>0</v>
      </c>
      <c r="L42" s="44">
        <v>0</v>
      </c>
      <c r="M42" s="44">
        <v>1</v>
      </c>
      <c r="N42" s="44">
        <v>0</v>
      </c>
      <c r="O42" s="44">
        <v>1</v>
      </c>
      <c r="P42" s="44">
        <v>0</v>
      </c>
      <c r="Q42" s="45">
        <f t="shared" si="0"/>
        <v>6</v>
      </c>
      <c r="R42" s="25">
        <v>76</v>
      </c>
      <c r="S42" s="35">
        <f t="shared" si="1"/>
        <v>7.8947368421052628</v>
      </c>
      <c r="T42" s="12" t="s">
        <v>24</v>
      </c>
    </row>
    <row r="43" spans="1:20" ht="26.4" x14ac:dyDescent="0.25">
      <c r="C43" s="5"/>
      <c r="D43" s="5" t="s">
        <v>29</v>
      </c>
      <c r="E43" s="5"/>
      <c r="F43" s="5"/>
      <c r="G43" s="5"/>
      <c r="H43" s="5" t="s">
        <v>156</v>
      </c>
    </row>
    <row r="44" spans="1:20" ht="13.2" x14ac:dyDescent="0.25">
      <c r="C44" s="7"/>
      <c r="D44" s="21" t="s">
        <v>20</v>
      </c>
      <c r="E44" s="18"/>
      <c r="F44" s="18"/>
      <c r="G44" s="18"/>
      <c r="H44" s="18"/>
      <c r="Q44" s="63">
        <f>AVERAGE(Q15:Q42)</f>
        <v>20.107142857142858</v>
      </c>
    </row>
    <row r="45" spans="1:20" ht="16.2" customHeight="1" x14ac:dyDescent="0.25">
      <c r="C45" s="2"/>
      <c r="D45" s="19" t="s">
        <v>161</v>
      </c>
      <c r="E45" s="2"/>
      <c r="F45" s="2"/>
      <c r="G45" s="2"/>
      <c r="H45" s="5" t="s">
        <v>157</v>
      </c>
    </row>
    <row r="46" spans="1:20" ht="13.2" x14ac:dyDescent="0.25">
      <c r="D46" s="66" t="s">
        <v>162</v>
      </c>
    </row>
    <row r="47" spans="1:20" ht="13.2" x14ac:dyDescent="0.25">
      <c r="D47" s="66" t="s">
        <v>163</v>
      </c>
    </row>
  </sheetData>
  <sortState ref="B15:U42">
    <sortCondition descending="1" ref="S15:S42"/>
  </sortState>
  <mergeCells count="9">
    <mergeCell ref="A3:T3"/>
    <mergeCell ref="A5:T5"/>
    <mergeCell ref="A6:T6"/>
    <mergeCell ref="A12:E12"/>
    <mergeCell ref="A11:D11"/>
    <mergeCell ref="A8:T8"/>
    <mergeCell ref="A7:T7"/>
    <mergeCell ref="A9:K9"/>
    <mergeCell ref="A10:T10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zoomScale="70" zoomScaleNormal="70" workbookViewId="0">
      <selection activeCell="C17" sqref="C17"/>
    </sheetView>
  </sheetViews>
  <sheetFormatPr defaultRowHeight="12" x14ac:dyDescent="0.25"/>
  <cols>
    <col min="1" max="1" width="7.140625" style="20" customWidth="1"/>
    <col min="2" max="2" width="14.85546875" style="20" customWidth="1"/>
    <col min="3" max="3" width="20.85546875" style="20" customWidth="1"/>
    <col min="4" max="4" width="24.7109375" style="20" customWidth="1"/>
    <col min="5" max="5" width="12.85546875" style="20" customWidth="1"/>
    <col min="6" max="6" width="14.28515625" style="20" customWidth="1"/>
    <col min="7" max="7" width="24.85546875" style="20" customWidth="1"/>
    <col min="8" max="8" width="13.85546875" style="20" customWidth="1"/>
    <col min="9" max="9" width="16.140625" style="20" customWidth="1"/>
    <col min="10" max="10" width="16" style="20" customWidth="1"/>
    <col min="11" max="11" width="18" style="20" customWidth="1"/>
    <col min="12" max="16" width="13.28515625" style="20" customWidth="1"/>
    <col min="17" max="17" width="13" style="20" customWidth="1"/>
    <col min="18" max="18" width="22.42578125" style="20" customWidth="1"/>
    <col min="19" max="19" width="22.140625" style="20" customWidth="1"/>
    <col min="20" max="20" width="17.28515625" style="20" customWidth="1"/>
    <col min="21" max="16384" width="9.140625" style="20"/>
  </cols>
  <sheetData>
    <row r="2" spans="1:22" ht="13.8" x14ac:dyDescent="0.25">
      <c r="A2" s="69" t="s">
        <v>172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2" ht="13.8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8"/>
      <c r="O3" s="38"/>
      <c r="P3" s="16"/>
      <c r="Q3" s="16"/>
      <c r="R3" s="16"/>
      <c r="S3" s="16"/>
      <c r="T3" s="16"/>
    </row>
    <row r="4" spans="1:22" ht="13.8" x14ac:dyDescent="0.25">
      <c r="A4" s="68" t="s">
        <v>138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2" ht="13.8" x14ac:dyDescent="0.25">
      <c r="A5" s="68" t="s">
        <v>111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3.8" x14ac:dyDescent="0.25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2" ht="13.8" x14ac:dyDescent="0.25">
      <c r="A7" s="76" t="s">
        <v>26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2" ht="13.8" x14ac:dyDescent="0.25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15"/>
      <c r="M8" s="15"/>
      <c r="N8" s="37"/>
      <c r="O8" s="37"/>
      <c r="P8" s="15"/>
      <c r="Q8" s="1"/>
      <c r="R8" s="1"/>
      <c r="S8" s="1"/>
      <c r="T8" s="1"/>
    </row>
    <row r="9" spans="1:22" ht="13.8" x14ac:dyDescent="0.25">
      <c r="A9" s="74" t="s">
        <v>160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2" ht="13.8" x14ac:dyDescent="0.25">
      <c r="A10" s="73" t="str">
        <f>'8 класс'!A11</f>
        <v>Архипова И.П., учитель</v>
      </c>
      <c r="B10" s="73"/>
      <c r="C10" s="73"/>
      <c r="D10" s="73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2" ht="13.8" customHeight="1" x14ac:dyDescent="0.25">
      <c r="A11" s="67" t="s">
        <v>165</v>
      </c>
      <c r="B11" s="67"/>
      <c r="C11" s="67"/>
      <c r="D11" s="67"/>
      <c r="E11" s="67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2" ht="13.8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2" ht="52.8" x14ac:dyDescent="0.25">
      <c r="A13" s="12" t="s">
        <v>0</v>
      </c>
      <c r="B13" s="12" t="s">
        <v>1</v>
      </c>
      <c r="C13" s="25" t="s">
        <v>14</v>
      </c>
      <c r="D13" s="25" t="s">
        <v>2</v>
      </c>
      <c r="E13" s="25" t="s">
        <v>16</v>
      </c>
      <c r="F13" s="25" t="s">
        <v>17</v>
      </c>
      <c r="G13" s="25" t="s">
        <v>3</v>
      </c>
      <c r="H13" s="25" t="s">
        <v>9</v>
      </c>
      <c r="I13" s="25" t="s">
        <v>10</v>
      </c>
      <c r="J13" s="25" t="s">
        <v>11</v>
      </c>
      <c r="K13" s="25" t="s">
        <v>12</v>
      </c>
      <c r="L13" s="25" t="s">
        <v>30</v>
      </c>
      <c r="M13" s="25" t="s">
        <v>31</v>
      </c>
      <c r="N13" s="25" t="s">
        <v>32</v>
      </c>
      <c r="O13" s="25" t="s">
        <v>33</v>
      </c>
      <c r="P13" s="25" t="s">
        <v>110</v>
      </c>
      <c r="Q13" s="25" t="s">
        <v>4</v>
      </c>
      <c r="R13" s="25" t="s">
        <v>5</v>
      </c>
      <c r="S13" s="25" t="s">
        <v>6</v>
      </c>
      <c r="T13" s="12" t="s">
        <v>13</v>
      </c>
    </row>
    <row r="14" spans="1:22" ht="26.4" x14ac:dyDescent="0.25">
      <c r="A14" s="4">
        <v>1</v>
      </c>
      <c r="B14" s="29" t="s">
        <v>129</v>
      </c>
      <c r="C14" s="3" t="s">
        <v>15</v>
      </c>
      <c r="D14" s="3" t="s">
        <v>18</v>
      </c>
      <c r="E14" s="3">
        <v>10</v>
      </c>
      <c r="F14" s="3">
        <v>10</v>
      </c>
      <c r="G14" s="3" t="s">
        <v>19</v>
      </c>
      <c r="H14" s="4">
        <v>2</v>
      </c>
      <c r="I14" s="4">
        <v>6</v>
      </c>
      <c r="J14" s="4">
        <v>8</v>
      </c>
      <c r="K14" s="10">
        <v>5</v>
      </c>
      <c r="L14" s="10">
        <v>8</v>
      </c>
      <c r="M14" s="10">
        <v>10</v>
      </c>
      <c r="N14" s="10">
        <v>6</v>
      </c>
      <c r="O14" s="10">
        <v>11</v>
      </c>
      <c r="P14" s="10">
        <v>11</v>
      </c>
      <c r="Q14" s="11">
        <f t="shared" ref="Q14:Q34" si="0">SUM(H14:P14)</f>
        <v>67</v>
      </c>
      <c r="R14" s="11">
        <v>76</v>
      </c>
      <c r="S14" s="30">
        <f t="shared" ref="S14:S34" si="1">(Q14/R14)*100</f>
        <v>88.157894736842096</v>
      </c>
      <c r="T14" s="12" t="s">
        <v>113</v>
      </c>
    </row>
    <row r="15" spans="1:22" ht="26.4" x14ac:dyDescent="0.25">
      <c r="A15" s="4">
        <v>2</v>
      </c>
      <c r="B15" s="29" t="s">
        <v>131</v>
      </c>
      <c r="C15" s="3" t="s">
        <v>15</v>
      </c>
      <c r="D15" s="3" t="s">
        <v>18</v>
      </c>
      <c r="E15" s="3">
        <v>10</v>
      </c>
      <c r="F15" s="3">
        <v>10</v>
      </c>
      <c r="G15" s="3" t="s">
        <v>19</v>
      </c>
      <c r="H15" s="4">
        <v>4</v>
      </c>
      <c r="I15" s="4">
        <v>6</v>
      </c>
      <c r="J15" s="4">
        <v>8</v>
      </c>
      <c r="K15" s="10">
        <v>5</v>
      </c>
      <c r="L15" s="10">
        <v>4</v>
      </c>
      <c r="M15" s="10">
        <v>10</v>
      </c>
      <c r="N15" s="10">
        <v>4</v>
      </c>
      <c r="O15" s="10">
        <v>5</v>
      </c>
      <c r="P15" s="10">
        <v>12</v>
      </c>
      <c r="Q15" s="11">
        <f t="shared" si="0"/>
        <v>58</v>
      </c>
      <c r="R15" s="11">
        <v>76</v>
      </c>
      <c r="S15" s="30">
        <f t="shared" si="1"/>
        <v>76.31578947368422</v>
      </c>
      <c r="T15" s="12" t="s">
        <v>25</v>
      </c>
    </row>
    <row r="16" spans="1:22" ht="26.4" x14ac:dyDescent="0.25">
      <c r="A16" s="4">
        <v>3</v>
      </c>
      <c r="B16" s="29" t="s">
        <v>124</v>
      </c>
      <c r="C16" s="3" t="s">
        <v>15</v>
      </c>
      <c r="D16" s="3" t="s">
        <v>18</v>
      </c>
      <c r="E16" s="3">
        <v>10</v>
      </c>
      <c r="F16" s="3">
        <v>10</v>
      </c>
      <c r="G16" s="3" t="s">
        <v>19</v>
      </c>
      <c r="H16" s="4">
        <v>4</v>
      </c>
      <c r="I16" s="4">
        <v>3</v>
      </c>
      <c r="J16" s="4">
        <v>4</v>
      </c>
      <c r="K16" s="10">
        <v>5</v>
      </c>
      <c r="L16" s="10">
        <v>8</v>
      </c>
      <c r="M16" s="10">
        <v>8</v>
      </c>
      <c r="N16" s="10">
        <v>2</v>
      </c>
      <c r="O16" s="10">
        <v>8</v>
      </c>
      <c r="P16" s="10">
        <v>12</v>
      </c>
      <c r="Q16" s="11">
        <f t="shared" si="0"/>
        <v>54</v>
      </c>
      <c r="R16" s="11">
        <v>76</v>
      </c>
      <c r="S16" s="30">
        <f t="shared" si="1"/>
        <v>71.05263157894737</v>
      </c>
      <c r="T16" s="12" t="s">
        <v>25</v>
      </c>
    </row>
    <row r="17" spans="1:20" ht="26.4" x14ac:dyDescent="0.25">
      <c r="A17" s="4">
        <v>4</v>
      </c>
      <c r="B17" s="29" t="s">
        <v>130</v>
      </c>
      <c r="C17" s="3" t="s">
        <v>15</v>
      </c>
      <c r="D17" s="3" t="s">
        <v>18</v>
      </c>
      <c r="E17" s="3">
        <v>10</v>
      </c>
      <c r="F17" s="3">
        <v>10</v>
      </c>
      <c r="G17" s="3" t="s">
        <v>19</v>
      </c>
      <c r="H17" s="4">
        <v>2</v>
      </c>
      <c r="I17" s="4">
        <v>0</v>
      </c>
      <c r="J17" s="4">
        <v>0</v>
      </c>
      <c r="K17" s="10">
        <v>5</v>
      </c>
      <c r="L17" s="10">
        <v>8</v>
      </c>
      <c r="M17" s="10">
        <v>10</v>
      </c>
      <c r="N17" s="10">
        <v>4</v>
      </c>
      <c r="O17" s="10">
        <v>10</v>
      </c>
      <c r="P17" s="10">
        <v>11</v>
      </c>
      <c r="Q17" s="11">
        <f t="shared" si="0"/>
        <v>50</v>
      </c>
      <c r="R17" s="11">
        <v>76</v>
      </c>
      <c r="S17" s="30">
        <f t="shared" si="1"/>
        <v>65.789473684210535</v>
      </c>
      <c r="T17" s="12" t="s">
        <v>25</v>
      </c>
    </row>
    <row r="18" spans="1:20" ht="26.4" x14ac:dyDescent="0.25">
      <c r="A18" s="4">
        <v>5</v>
      </c>
      <c r="B18" s="29" t="s">
        <v>120</v>
      </c>
      <c r="C18" s="3" t="s">
        <v>15</v>
      </c>
      <c r="D18" s="3" t="s">
        <v>18</v>
      </c>
      <c r="E18" s="3">
        <v>10</v>
      </c>
      <c r="F18" s="3">
        <v>10</v>
      </c>
      <c r="G18" s="3" t="s">
        <v>19</v>
      </c>
      <c r="H18" s="4">
        <v>4</v>
      </c>
      <c r="I18" s="4">
        <v>3</v>
      </c>
      <c r="J18" s="4">
        <v>8</v>
      </c>
      <c r="K18" s="10">
        <v>3</v>
      </c>
      <c r="L18" s="10">
        <v>8</v>
      </c>
      <c r="M18" s="10">
        <v>6</v>
      </c>
      <c r="N18" s="10">
        <v>2</v>
      </c>
      <c r="O18" s="10">
        <v>5</v>
      </c>
      <c r="P18" s="10">
        <v>9</v>
      </c>
      <c r="Q18" s="11">
        <f t="shared" si="0"/>
        <v>48</v>
      </c>
      <c r="R18" s="11">
        <v>76</v>
      </c>
      <c r="S18" s="30">
        <f t="shared" si="1"/>
        <v>63.157894736842103</v>
      </c>
      <c r="T18" s="12" t="s">
        <v>25</v>
      </c>
    </row>
    <row r="19" spans="1:20" ht="26.4" x14ac:dyDescent="0.25">
      <c r="A19" s="4">
        <v>6</v>
      </c>
      <c r="B19" s="29" t="s">
        <v>127</v>
      </c>
      <c r="C19" s="3" t="s">
        <v>15</v>
      </c>
      <c r="D19" s="3" t="s">
        <v>18</v>
      </c>
      <c r="E19" s="3">
        <v>10</v>
      </c>
      <c r="F19" s="3">
        <v>10</v>
      </c>
      <c r="G19" s="3" t="s">
        <v>19</v>
      </c>
      <c r="H19" s="4">
        <v>4</v>
      </c>
      <c r="I19" s="4">
        <v>6</v>
      </c>
      <c r="J19" s="4">
        <v>0</v>
      </c>
      <c r="K19" s="10">
        <v>4</v>
      </c>
      <c r="L19" s="10">
        <v>8</v>
      </c>
      <c r="M19" s="10">
        <v>10</v>
      </c>
      <c r="N19" s="10">
        <v>2</v>
      </c>
      <c r="O19" s="10">
        <v>1</v>
      </c>
      <c r="P19" s="10">
        <v>7</v>
      </c>
      <c r="Q19" s="11">
        <f t="shared" si="0"/>
        <v>42</v>
      </c>
      <c r="R19" s="11">
        <v>76</v>
      </c>
      <c r="S19" s="30">
        <f t="shared" si="1"/>
        <v>55.26315789473685</v>
      </c>
      <c r="T19" s="12" t="s">
        <v>25</v>
      </c>
    </row>
    <row r="20" spans="1:20" ht="26.4" x14ac:dyDescent="0.25">
      <c r="A20" s="4">
        <v>7</v>
      </c>
      <c r="B20" s="29" t="s">
        <v>132</v>
      </c>
      <c r="C20" s="3" t="s">
        <v>15</v>
      </c>
      <c r="D20" s="3" t="s">
        <v>18</v>
      </c>
      <c r="E20" s="3">
        <v>10</v>
      </c>
      <c r="F20" s="3">
        <v>10</v>
      </c>
      <c r="G20" s="3" t="s">
        <v>19</v>
      </c>
      <c r="H20" s="4">
        <v>4</v>
      </c>
      <c r="I20" s="4">
        <v>6</v>
      </c>
      <c r="J20" s="4">
        <v>8</v>
      </c>
      <c r="K20" s="10">
        <v>4</v>
      </c>
      <c r="L20" s="10">
        <v>8</v>
      </c>
      <c r="M20" s="10">
        <v>2</v>
      </c>
      <c r="N20" s="10">
        <v>2</v>
      </c>
      <c r="O20" s="10">
        <v>1</v>
      </c>
      <c r="P20" s="10">
        <v>6</v>
      </c>
      <c r="Q20" s="11">
        <f t="shared" si="0"/>
        <v>41</v>
      </c>
      <c r="R20" s="11">
        <v>76</v>
      </c>
      <c r="S20" s="30">
        <f t="shared" si="1"/>
        <v>53.94736842105263</v>
      </c>
      <c r="T20" s="12" t="s">
        <v>25</v>
      </c>
    </row>
    <row r="21" spans="1:20" ht="26.4" x14ac:dyDescent="0.25">
      <c r="A21" s="4">
        <v>8</v>
      </c>
      <c r="B21" s="29" t="s">
        <v>117</v>
      </c>
      <c r="C21" s="3" t="s">
        <v>15</v>
      </c>
      <c r="D21" s="3" t="s">
        <v>18</v>
      </c>
      <c r="E21" s="3">
        <v>10</v>
      </c>
      <c r="F21" s="3">
        <v>10</v>
      </c>
      <c r="G21" s="3" t="s">
        <v>19</v>
      </c>
      <c r="H21" s="4">
        <v>2</v>
      </c>
      <c r="I21" s="4">
        <v>0</v>
      </c>
      <c r="J21" s="4">
        <v>4</v>
      </c>
      <c r="K21" s="10">
        <v>4</v>
      </c>
      <c r="L21" s="10">
        <v>8</v>
      </c>
      <c r="M21" s="10">
        <v>10</v>
      </c>
      <c r="N21" s="10">
        <v>2</v>
      </c>
      <c r="O21" s="10">
        <v>5</v>
      </c>
      <c r="P21" s="10">
        <v>2</v>
      </c>
      <c r="Q21" s="11">
        <f t="shared" si="0"/>
        <v>37</v>
      </c>
      <c r="R21" s="11">
        <v>76</v>
      </c>
      <c r="S21" s="30">
        <f t="shared" si="1"/>
        <v>48.684210526315788</v>
      </c>
      <c r="T21" s="12" t="s">
        <v>24</v>
      </c>
    </row>
    <row r="22" spans="1:20" ht="26.4" x14ac:dyDescent="0.25">
      <c r="A22" s="4">
        <v>9</v>
      </c>
      <c r="B22" s="29" t="s">
        <v>119</v>
      </c>
      <c r="C22" s="3" t="s">
        <v>15</v>
      </c>
      <c r="D22" s="3" t="s">
        <v>18</v>
      </c>
      <c r="E22" s="3">
        <v>10</v>
      </c>
      <c r="F22" s="3">
        <v>10</v>
      </c>
      <c r="G22" s="3" t="s">
        <v>19</v>
      </c>
      <c r="H22" s="4">
        <v>2</v>
      </c>
      <c r="I22" s="4">
        <v>0</v>
      </c>
      <c r="J22" s="4">
        <v>4</v>
      </c>
      <c r="K22" s="10">
        <v>3</v>
      </c>
      <c r="L22" s="10">
        <v>2</v>
      </c>
      <c r="M22" s="10">
        <v>4</v>
      </c>
      <c r="N22" s="10">
        <v>6</v>
      </c>
      <c r="O22" s="10">
        <v>6</v>
      </c>
      <c r="P22" s="10">
        <v>8</v>
      </c>
      <c r="Q22" s="11">
        <f t="shared" si="0"/>
        <v>35</v>
      </c>
      <c r="R22" s="11">
        <v>76</v>
      </c>
      <c r="S22" s="30">
        <f t="shared" si="1"/>
        <v>46.05263157894737</v>
      </c>
      <c r="T22" s="12" t="s">
        <v>24</v>
      </c>
    </row>
    <row r="23" spans="1:20" ht="26.4" x14ac:dyDescent="0.25">
      <c r="A23" s="4">
        <v>10</v>
      </c>
      <c r="B23" s="29" t="s">
        <v>135</v>
      </c>
      <c r="C23" s="3" t="s">
        <v>15</v>
      </c>
      <c r="D23" s="3" t="s">
        <v>18</v>
      </c>
      <c r="E23" s="3">
        <v>10</v>
      </c>
      <c r="F23" s="3">
        <v>10</v>
      </c>
      <c r="G23" s="3" t="s">
        <v>19</v>
      </c>
      <c r="H23" s="4">
        <v>4</v>
      </c>
      <c r="I23" s="4">
        <v>3</v>
      </c>
      <c r="J23" s="4">
        <v>4</v>
      </c>
      <c r="K23" s="10">
        <v>5</v>
      </c>
      <c r="L23" s="10">
        <v>5</v>
      </c>
      <c r="M23" s="10">
        <v>4</v>
      </c>
      <c r="N23" s="10">
        <v>3</v>
      </c>
      <c r="O23" s="10">
        <v>2</v>
      </c>
      <c r="P23" s="10">
        <v>2</v>
      </c>
      <c r="Q23" s="11">
        <f t="shared" si="0"/>
        <v>32</v>
      </c>
      <c r="R23" s="11">
        <v>76</v>
      </c>
      <c r="S23" s="30">
        <f t="shared" si="1"/>
        <v>42.105263157894733</v>
      </c>
      <c r="T23" s="12" t="s">
        <v>24</v>
      </c>
    </row>
    <row r="24" spans="1:20" ht="26.4" x14ac:dyDescent="0.25">
      <c r="A24" s="4">
        <v>11</v>
      </c>
      <c r="B24" s="29" t="s">
        <v>137</v>
      </c>
      <c r="C24" s="3" t="s">
        <v>15</v>
      </c>
      <c r="D24" s="3" t="s">
        <v>18</v>
      </c>
      <c r="E24" s="3">
        <v>10</v>
      </c>
      <c r="F24" s="3">
        <v>10</v>
      </c>
      <c r="G24" s="3" t="s">
        <v>19</v>
      </c>
      <c r="H24" s="4">
        <v>4</v>
      </c>
      <c r="I24" s="4">
        <v>3</v>
      </c>
      <c r="J24" s="4">
        <v>4</v>
      </c>
      <c r="K24" s="10">
        <v>3</v>
      </c>
      <c r="L24" s="10">
        <v>4</v>
      </c>
      <c r="M24" s="10">
        <v>4</v>
      </c>
      <c r="N24" s="10">
        <v>2</v>
      </c>
      <c r="O24" s="10">
        <v>4</v>
      </c>
      <c r="P24" s="10">
        <v>4</v>
      </c>
      <c r="Q24" s="11">
        <f t="shared" si="0"/>
        <v>32</v>
      </c>
      <c r="R24" s="11">
        <v>76</v>
      </c>
      <c r="S24" s="30">
        <f t="shared" si="1"/>
        <v>42.105263157894733</v>
      </c>
      <c r="T24" s="12" t="s">
        <v>24</v>
      </c>
    </row>
    <row r="25" spans="1:20" ht="26.4" x14ac:dyDescent="0.25">
      <c r="A25" s="4">
        <v>12</v>
      </c>
      <c r="B25" s="29" t="s">
        <v>121</v>
      </c>
      <c r="C25" s="3" t="s">
        <v>15</v>
      </c>
      <c r="D25" s="3" t="s">
        <v>18</v>
      </c>
      <c r="E25" s="3">
        <v>10</v>
      </c>
      <c r="F25" s="3">
        <v>10</v>
      </c>
      <c r="G25" s="3" t="s">
        <v>19</v>
      </c>
      <c r="H25" s="4">
        <v>2</v>
      </c>
      <c r="I25" s="4">
        <v>3</v>
      </c>
      <c r="J25" s="4">
        <v>4</v>
      </c>
      <c r="K25" s="10">
        <v>2</v>
      </c>
      <c r="L25" s="10">
        <v>2</v>
      </c>
      <c r="M25" s="10">
        <v>6</v>
      </c>
      <c r="N25" s="10">
        <v>2</v>
      </c>
      <c r="O25" s="10">
        <v>6</v>
      </c>
      <c r="P25" s="10">
        <v>2</v>
      </c>
      <c r="Q25" s="11">
        <f t="shared" si="0"/>
        <v>29</v>
      </c>
      <c r="R25" s="11">
        <v>76</v>
      </c>
      <c r="S25" s="30">
        <f t="shared" si="1"/>
        <v>38.15789473684211</v>
      </c>
      <c r="T25" s="12" t="s">
        <v>24</v>
      </c>
    </row>
    <row r="26" spans="1:20" ht="26.4" x14ac:dyDescent="0.25">
      <c r="A26" s="4">
        <v>13</v>
      </c>
      <c r="B26" s="29" t="s">
        <v>125</v>
      </c>
      <c r="C26" s="3" t="s">
        <v>15</v>
      </c>
      <c r="D26" s="3" t="s">
        <v>18</v>
      </c>
      <c r="E26" s="3">
        <v>10</v>
      </c>
      <c r="F26" s="3">
        <v>10</v>
      </c>
      <c r="G26" s="3" t="s">
        <v>19</v>
      </c>
      <c r="H26" s="4">
        <v>0</v>
      </c>
      <c r="I26" s="4">
        <v>0</v>
      </c>
      <c r="J26" s="4">
        <v>4</v>
      </c>
      <c r="K26" s="10">
        <v>4</v>
      </c>
      <c r="L26" s="10">
        <v>2</v>
      </c>
      <c r="M26" s="10">
        <v>0</v>
      </c>
      <c r="N26" s="10">
        <v>4</v>
      </c>
      <c r="O26" s="10">
        <v>11</v>
      </c>
      <c r="P26" s="10">
        <v>4</v>
      </c>
      <c r="Q26" s="11">
        <f t="shared" si="0"/>
        <v>29</v>
      </c>
      <c r="R26" s="11">
        <v>76</v>
      </c>
      <c r="S26" s="30">
        <f t="shared" si="1"/>
        <v>38.15789473684211</v>
      </c>
      <c r="T26" s="12" t="s">
        <v>24</v>
      </c>
    </row>
    <row r="27" spans="1:20" ht="26.4" x14ac:dyDescent="0.25">
      <c r="A27" s="4">
        <v>14</v>
      </c>
      <c r="B27" s="29" t="s">
        <v>128</v>
      </c>
      <c r="C27" s="3" t="s">
        <v>15</v>
      </c>
      <c r="D27" s="3" t="s">
        <v>18</v>
      </c>
      <c r="E27" s="3">
        <v>10</v>
      </c>
      <c r="F27" s="3">
        <v>10</v>
      </c>
      <c r="G27" s="3" t="s">
        <v>19</v>
      </c>
      <c r="H27" s="4">
        <v>0</v>
      </c>
      <c r="I27" s="4">
        <v>3</v>
      </c>
      <c r="J27" s="4">
        <v>0</v>
      </c>
      <c r="K27" s="10">
        <v>5</v>
      </c>
      <c r="L27" s="10">
        <v>4</v>
      </c>
      <c r="M27" s="10">
        <v>8</v>
      </c>
      <c r="N27" s="10">
        <v>2</v>
      </c>
      <c r="O27" s="10">
        <v>5</v>
      </c>
      <c r="P27" s="10">
        <v>2</v>
      </c>
      <c r="Q27" s="11">
        <f t="shared" si="0"/>
        <v>29</v>
      </c>
      <c r="R27" s="11">
        <v>76</v>
      </c>
      <c r="S27" s="30">
        <f t="shared" si="1"/>
        <v>38.15789473684211</v>
      </c>
      <c r="T27" s="12" t="s">
        <v>24</v>
      </c>
    </row>
    <row r="28" spans="1:20" ht="26.4" x14ac:dyDescent="0.25">
      <c r="A28" s="4">
        <v>15</v>
      </c>
      <c r="B28" s="29" t="s">
        <v>134</v>
      </c>
      <c r="C28" s="3" t="s">
        <v>15</v>
      </c>
      <c r="D28" s="3" t="s">
        <v>18</v>
      </c>
      <c r="E28" s="3">
        <v>10</v>
      </c>
      <c r="F28" s="3">
        <v>10</v>
      </c>
      <c r="G28" s="3" t="s">
        <v>19</v>
      </c>
      <c r="H28" s="4">
        <v>4</v>
      </c>
      <c r="I28" s="4">
        <v>6</v>
      </c>
      <c r="J28" s="4">
        <v>8</v>
      </c>
      <c r="K28" s="10">
        <v>0</v>
      </c>
      <c r="L28" s="10">
        <v>8</v>
      </c>
      <c r="M28" s="10">
        <v>0</v>
      </c>
      <c r="N28" s="10">
        <v>0</v>
      </c>
      <c r="O28" s="10">
        <v>3</v>
      </c>
      <c r="P28" s="10">
        <v>0</v>
      </c>
      <c r="Q28" s="11">
        <f t="shared" si="0"/>
        <v>29</v>
      </c>
      <c r="R28" s="11">
        <v>76</v>
      </c>
      <c r="S28" s="30">
        <f t="shared" si="1"/>
        <v>38.15789473684211</v>
      </c>
      <c r="T28" s="12" t="s">
        <v>24</v>
      </c>
    </row>
    <row r="29" spans="1:20" ht="26.4" x14ac:dyDescent="0.25">
      <c r="A29" s="4">
        <v>16</v>
      </c>
      <c r="B29" s="29" t="s">
        <v>136</v>
      </c>
      <c r="C29" s="3" t="s">
        <v>15</v>
      </c>
      <c r="D29" s="3" t="s">
        <v>18</v>
      </c>
      <c r="E29" s="3">
        <v>10</v>
      </c>
      <c r="F29" s="3">
        <v>10</v>
      </c>
      <c r="G29" s="3" t="s">
        <v>19</v>
      </c>
      <c r="H29" s="4">
        <v>2</v>
      </c>
      <c r="I29" s="4">
        <v>3</v>
      </c>
      <c r="J29" s="4">
        <v>4</v>
      </c>
      <c r="K29" s="10">
        <v>4</v>
      </c>
      <c r="L29" s="10">
        <v>4</v>
      </c>
      <c r="M29" s="10">
        <v>0</v>
      </c>
      <c r="N29" s="10">
        <v>0</v>
      </c>
      <c r="O29" s="10">
        <v>5</v>
      </c>
      <c r="P29" s="10">
        <v>4</v>
      </c>
      <c r="Q29" s="11">
        <f t="shared" si="0"/>
        <v>26</v>
      </c>
      <c r="R29" s="11">
        <v>76</v>
      </c>
      <c r="S29" s="30">
        <f t="shared" si="1"/>
        <v>34.210526315789473</v>
      </c>
      <c r="T29" s="12" t="s">
        <v>24</v>
      </c>
    </row>
    <row r="30" spans="1:20" ht="26.4" x14ac:dyDescent="0.25">
      <c r="A30" s="4">
        <v>17</v>
      </c>
      <c r="B30" s="29" t="s">
        <v>126</v>
      </c>
      <c r="C30" s="3" t="s">
        <v>15</v>
      </c>
      <c r="D30" s="3" t="s">
        <v>18</v>
      </c>
      <c r="E30" s="3">
        <v>10</v>
      </c>
      <c r="F30" s="3">
        <v>10</v>
      </c>
      <c r="G30" s="3" t="s">
        <v>19</v>
      </c>
      <c r="H30" s="4">
        <v>2</v>
      </c>
      <c r="I30" s="4">
        <v>3</v>
      </c>
      <c r="J30" s="4">
        <v>0</v>
      </c>
      <c r="K30" s="10">
        <v>0</v>
      </c>
      <c r="L30" s="10">
        <v>4</v>
      </c>
      <c r="M30" s="10">
        <v>4</v>
      </c>
      <c r="N30" s="10">
        <v>2</v>
      </c>
      <c r="O30" s="10">
        <v>4</v>
      </c>
      <c r="P30" s="10">
        <v>6</v>
      </c>
      <c r="Q30" s="11">
        <f t="shared" si="0"/>
        <v>25</v>
      </c>
      <c r="R30" s="11">
        <v>76</v>
      </c>
      <c r="S30" s="30">
        <f t="shared" si="1"/>
        <v>32.894736842105267</v>
      </c>
      <c r="T30" s="12" t="s">
        <v>24</v>
      </c>
    </row>
    <row r="31" spans="1:20" ht="26.4" x14ac:dyDescent="0.25">
      <c r="A31" s="4">
        <v>18</v>
      </c>
      <c r="B31" s="29" t="s">
        <v>133</v>
      </c>
      <c r="C31" s="3" t="s">
        <v>15</v>
      </c>
      <c r="D31" s="3" t="s">
        <v>18</v>
      </c>
      <c r="E31" s="3">
        <v>10</v>
      </c>
      <c r="F31" s="3">
        <v>10</v>
      </c>
      <c r="G31" s="3" t="s">
        <v>19</v>
      </c>
      <c r="H31" s="4">
        <v>0</v>
      </c>
      <c r="I31" s="4">
        <v>3</v>
      </c>
      <c r="J31" s="4">
        <v>4</v>
      </c>
      <c r="K31" s="10">
        <v>3</v>
      </c>
      <c r="L31" s="10">
        <v>4</v>
      </c>
      <c r="M31" s="10">
        <v>2</v>
      </c>
      <c r="N31" s="10">
        <v>0</v>
      </c>
      <c r="O31" s="10">
        <v>5</v>
      </c>
      <c r="P31" s="10">
        <v>4</v>
      </c>
      <c r="Q31" s="11">
        <f t="shared" si="0"/>
        <v>25</v>
      </c>
      <c r="R31" s="11">
        <v>76</v>
      </c>
      <c r="S31" s="30">
        <f t="shared" si="1"/>
        <v>32.894736842105267</v>
      </c>
      <c r="T31" s="12" t="s">
        <v>24</v>
      </c>
    </row>
    <row r="32" spans="1:20" ht="26.4" x14ac:dyDescent="0.25">
      <c r="A32" s="4">
        <v>19</v>
      </c>
      <c r="B32" s="29" t="s">
        <v>118</v>
      </c>
      <c r="C32" s="3" t="s">
        <v>15</v>
      </c>
      <c r="D32" s="3" t="s">
        <v>18</v>
      </c>
      <c r="E32" s="3">
        <v>10</v>
      </c>
      <c r="F32" s="3">
        <v>10</v>
      </c>
      <c r="G32" s="3" t="s">
        <v>19</v>
      </c>
      <c r="H32" s="4">
        <v>2</v>
      </c>
      <c r="I32" s="4">
        <v>3</v>
      </c>
      <c r="J32" s="4">
        <v>4</v>
      </c>
      <c r="K32" s="10">
        <v>3</v>
      </c>
      <c r="L32" s="10">
        <v>4</v>
      </c>
      <c r="M32" s="10">
        <v>2</v>
      </c>
      <c r="N32" s="10">
        <v>0</v>
      </c>
      <c r="O32" s="10">
        <v>5</v>
      </c>
      <c r="P32" s="10">
        <v>0</v>
      </c>
      <c r="Q32" s="11">
        <f t="shared" si="0"/>
        <v>23</v>
      </c>
      <c r="R32" s="11">
        <v>76</v>
      </c>
      <c r="S32" s="30">
        <f t="shared" si="1"/>
        <v>30.263157894736842</v>
      </c>
      <c r="T32" s="12" t="s">
        <v>24</v>
      </c>
    </row>
    <row r="33" spans="1:20" ht="26.4" x14ac:dyDescent="0.25">
      <c r="A33" s="4">
        <v>20</v>
      </c>
      <c r="B33" s="29" t="s">
        <v>123</v>
      </c>
      <c r="C33" s="3" t="s">
        <v>15</v>
      </c>
      <c r="D33" s="3" t="s">
        <v>18</v>
      </c>
      <c r="E33" s="3">
        <v>10</v>
      </c>
      <c r="F33" s="3">
        <v>10</v>
      </c>
      <c r="G33" s="3" t="s">
        <v>19</v>
      </c>
      <c r="H33" s="4">
        <v>2</v>
      </c>
      <c r="I33" s="4">
        <v>3</v>
      </c>
      <c r="J33" s="4">
        <v>0</v>
      </c>
      <c r="K33" s="10">
        <v>0</v>
      </c>
      <c r="L33" s="32">
        <v>2</v>
      </c>
      <c r="M33" s="32">
        <v>4</v>
      </c>
      <c r="N33" s="32">
        <v>2</v>
      </c>
      <c r="O33" s="32">
        <v>2</v>
      </c>
      <c r="P33" s="10">
        <v>8</v>
      </c>
      <c r="Q33" s="11">
        <f t="shared" si="0"/>
        <v>23</v>
      </c>
      <c r="R33" s="11">
        <v>76</v>
      </c>
      <c r="S33" s="30">
        <f t="shared" si="1"/>
        <v>30.263157894736842</v>
      </c>
      <c r="T33" s="12" t="s">
        <v>24</v>
      </c>
    </row>
    <row r="34" spans="1:20" ht="26.4" x14ac:dyDescent="0.25">
      <c r="A34" s="4">
        <v>21</v>
      </c>
      <c r="B34" s="29" t="s">
        <v>122</v>
      </c>
      <c r="C34" s="3" t="s">
        <v>15</v>
      </c>
      <c r="D34" s="3" t="s">
        <v>18</v>
      </c>
      <c r="E34" s="3">
        <v>10</v>
      </c>
      <c r="F34" s="3">
        <v>10</v>
      </c>
      <c r="G34" s="3" t="s">
        <v>19</v>
      </c>
      <c r="H34" s="4">
        <v>2</v>
      </c>
      <c r="I34" s="4">
        <v>3</v>
      </c>
      <c r="J34" s="4">
        <v>4</v>
      </c>
      <c r="K34" s="10">
        <v>3</v>
      </c>
      <c r="L34" s="32">
        <v>0</v>
      </c>
      <c r="M34" s="32">
        <v>0</v>
      </c>
      <c r="N34" s="32">
        <v>2</v>
      </c>
      <c r="O34" s="32">
        <v>6</v>
      </c>
      <c r="P34" s="10">
        <v>0</v>
      </c>
      <c r="Q34" s="11">
        <f t="shared" si="0"/>
        <v>20</v>
      </c>
      <c r="R34" s="11">
        <v>76</v>
      </c>
      <c r="S34" s="30">
        <f t="shared" si="1"/>
        <v>26.315789473684209</v>
      </c>
      <c r="T34" s="12" t="s">
        <v>24</v>
      </c>
    </row>
    <row r="36" spans="1:20" ht="13.2" x14ac:dyDescent="0.25">
      <c r="B36" s="6" t="s">
        <v>7</v>
      </c>
      <c r="C36" s="5" t="s">
        <v>29</v>
      </c>
      <c r="D36" s="5"/>
      <c r="E36" s="5"/>
      <c r="F36" s="5"/>
      <c r="G36" s="5" t="s">
        <v>21</v>
      </c>
    </row>
    <row r="37" spans="1:20" ht="13.2" x14ac:dyDescent="0.25">
      <c r="B37" s="8" t="s">
        <v>8</v>
      </c>
      <c r="C37" s="21" t="s">
        <v>20</v>
      </c>
      <c r="D37" s="18"/>
      <c r="E37" s="18"/>
      <c r="F37" s="18"/>
      <c r="G37" s="18"/>
      <c r="Q37" s="64">
        <f>AVERAGE(Q14:Q34)</f>
        <v>35.904761904761905</v>
      </c>
    </row>
    <row r="38" spans="1:20" ht="13.2" x14ac:dyDescent="0.25">
      <c r="B38" s="2"/>
      <c r="C38" s="19" t="s">
        <v>161</v>
      </c>
      <c r="D38" s="2"/>
      <c r="E38" s="2"/>
      <c r="F38" s="2"/>
      <c r="G38" s="5" t="s">
        <v>21</v>
      </c>
    </row>
    <row r="39" spans="1:20" ht="13.2" x14ac:dyDescent="0.25">
      <c r="C39" s="66" t="s">
        <v>162</v>
      </c>
    </row>
    <row r="40" spans="1:20" ht="13.2" x14ac:dyDescent="0.25">
      <c r="C40" s="66" t="s">
        <v>163</v>
      </c>
    </row>
  </sheetData>
  <sortState ref="B14:U34">
    <sortCondition descending="1" ref="S14:S34"/>
  </sortState>
  <mergeCells count="9">
    <mergeCell ref="A10:D10"/>
    <mergeCell ref="A11:E11"/>
    <mergeCell ref="A9:T9"/>
    <mergeCell ref="A2:T2"/>
    <mergeCell ref="A4:T4"/>
    <mergeCell ref="A6:T6"/>
    <mergeCell ref="A7:T7"/>
    <mergeCell ref="A8:K8"/>
    <mergeCell ref="A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6"/>
  <sheetViews>
    <sheetView tabSelected="1" topLeftCell="A16" zoomScale="60" zoomScaleNormal="60" workbookViewId="0">
      <selection activeCell="C25" sqref="C25"/>
    </sheetView>
  </sheetViews>
  <sheetFormatPr defaultRowHeight="12" x14ac:dyDescent="0.25"/>
  <cols>
    <col min="1" max="1" width="7.140625" style="20" customWidth="1"/>
    <col min="2" max="2" width="12" style="20" customWidth="1"/>
    <col min="3" max="3" width="20.85546875" style="20" customWidth="1"/>
    <col min="4" max="4" width="24.7109375" style="20" customWidth="1"/>
    <col min="5" max="5" width="12.85546875" style="20" customWidth="1"/>
    <col min="6" max="6" width="14.28515625" style="20" customWidth="1"/>
    <col min="7" max="7" width="24.85546875" style="20" customWidth="1"/>
    <col min="8" max="8" width="13.85546875" style="20" customWidth="1"/>
    <col min="9" max="9" width="14.140625" style="20" customWidth="1"/>
    <col min="10" max="10" width="16" style="20" customWidth="1"/>
    <col min="11" max="15" width="13.28515625" style="20" customWidth="1"/>
    <col min="16" max="16" width="16.140625" style="20" customWidth="1"/>
    <col min="17" max="17" width="13" style="20" customWidth="1"/>
    <col min="18" max="18" width="25" style="20" customWidth="1"/>
    <col min="19" max="19" width="22.140625" style="20" customWidth="1"/>
    <col min="20" max="20" width="17.28515625" style="20" customWidth="1"/>
    <col min="21" max="16384" width="9.140625" style="20"/>
  </cols>
  <sheetData>
    <row r="3" spans="1:22" ht="13.8" x14ac:dyDescent="0.25">
      <c r="A3" s="69" t="s">
        <v>173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2" ht="13.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8"/>
      <c r="N4" s="38"/>
      <c r="O4" s="16"/>
      <c r="P4" s="16"/>
      <c r="Q4" s="17"/>
      <c r="R4" s="16"/>
      <c r="S4" s="16"/>
      <c r="T4" s="16"/>
    </row>
    <row r="5" spans="1:22" ht="13.8" x14ac:dyDescent="0.25">
      <c r="A5" s="68" t="s">
        <v>155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2" ht="13.8" x14ac:dyDescent="0.25">
      <c r="A6" s="68" t="s">
        <v>111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ht="13.8" x14ac:dyDescent="0.25">
      <c r="A7" s="75" t="s">
        <v>22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2" ht="13.8" x14ac:dyDescent="0.25">
      <c r="A8" s="76" t="s">
        <v>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2" ht="13.8" x14ac:dyDescent="0.25">
      <c r="A9" s="76" t="s">
        <v>23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15"/>
      <c r="M9" s="37"/>
      <c r="N9" s="37"/>
      <c r="O9" s="15"/>
      <c r="P9" s="1"/>
      <c r="Q9" s="1"/>
      <c r="R9" s="1"/>
      <c r="S9" s="1"/>
      <c r="T9" s="1"/>
    </row>
    <row r="10" spans="1:22" ht="13.8" x14ac:dyDescent="0.25">
      <c r="A10" s="74" t="s">
        <v>160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2" ht="13.8" x14ac:dyDescent="0.25">
      <c r="A11" s="77" t="str">
        <f>'8 класс'!A12</f>
        <v>Толкачева В.И., учитель</v>
      </c>
      <c r="B11" s="77"/>
      <c r="C11" s="77"/>
      <c r="D11" s="7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2" ht="13.8" customHeight="1" x14ac:dyDescent="0.25">
      <c r="A12" s="74" t="s">
        <v>165</v>
      </c>
      <c r="B12" s="74"/>
      <c r="C12" s="74"/>
      <c r="D12" s="74"/>
      <c r="E12" s="74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2" ht="13.8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2" ht="52.8" x14ac:dyDescent="0.25">
      <c r="A14" s="12" t="s">
        <v>0</v>
      </c>
      <c r="B14" s="12" t="s">
        <v>1</v>
      </c>
      <c r="C14" s="25" t="s">
        <v>14</v>
      </c>
      <c r="D14" s="25" t="s">
        <v>2</v>
      </c>
      <c r="E14" s="25" t="s">
        <v>16</v>
      </c>
      <c r="F14" s="25" t="s">
        <v>17</v>
      </c>
      <c r="G14" s="25" t="s">
        <v>3</v>
      </c>
      <c r="H14" s="25" t="s">
        <v>9</v>
      </c>
      <c r="I14" s="25" t="s">
        <v>10</v>
      </c>
      <c r="J14" s="25" t="s">
        <v>11</v>
      </c>
      <c r="K14" s="25" t="s">
        <v>12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110</v>
      </c>
      <c r="Q14" s="25" t="s">
        <v>4</v>
      </c>
      <c r="R14" s="25" t="s">
        <v>5</v>
      </c>
      <c r="S14" s="25" t="s">
        <v>6</v>
      </c>
      <c r="T14" s="12" t="s">
        <v>13</v>
      </c>
    </row>
    <row r="15" spans="1:22" ht="26.4" x14ac:dyDescent="0.25">
      <c r="A15" s="4">
        <v>1</v>
      </c>
      <c r="B15" s="57" t="s">
        <v>154</v>
      </c>
      <c r="C15" s="28" t="s">
        <v>15</v>
      </c>
      <c r="D15" s="3" t="s">
        <v>18</v>
      </c>
      <c r="E15" s="3">
        <v>11</v>
      </c>
      <c r="F15" s="3">
        <v>11</v>
      </c>
      <c r="G15" s="3" t="s">
        <v>19</v>
      </c>
      <c r="H15" s="4">
        <v>6</v>
      </c>
      <c r="I15" s="4">
        <v>6</v>
      </c>
      <c r="J15" s="4">
        <v>4</v>
      </c>
      <c r="K15" s="10">
        <v>5</v>
      </c>
      <c r="L15" s="10">
        <v>8</v>
      </c>
      <c r="M15" s="10">
        <v>10</v>
      </c>
      <c r="N15" s="10">
        <v>4</v>
      </c>
      <c r="O15" s="10">
        <v>10</v>
      </c>
      <c r="P15" s="11">
        <v>6</v>
      </c>
      <c r="Q15" s="11">
        <f t="shared" ref="Q15:Q30" si="0">SUM(H15:P15)</f>
        <v>59</v>
      </c>
      <c r="R15" s="11">
        <v>76</v>
      </c>
      <c r="S15" s="30">
        <f t="shared" ref="S15:S30" si="1">(Q15/R15)*100</f>
        <v>77.631578947368425</v>
      </c>
      <c r="T15" s="12" t="s">
        <v>113</v>
      </c>
    </row>
    <row r="16" spans="1:22" ht="28.8" x14ac:dyDescent="0.25">
      <c r="A16" s="4">
        <v>2</v>
      </c>
      <c r="B16" s="57" t="s">
        <v>145</v>
      </c>
      <c r="C16" s="58" t="s">
        <v>15</v>
      </c>
      <c r="D16" s="36" t="s">
        <v>18</v>
      </c>
      <c r="E16" s="3">
        <v>11</v>
      </c>
      <c r="F16" s="3">
        <v>11</v>
      </c>
      <c r="G16" s="36" t="s">
        <v>19</v>
      </c>
      <c r="H16" s="4">
        <v>4</v>
      </c>
      <c r="I16" s="4">
        <v>6</v>
      </c>
      <c r="J16" s="4">
        <v>4</v>
      </c>
      <c r="K16" s="10">
        <v>5</v>
      </c>
      <c r="L16" s="10">
        <v>8</v>
      </c>
      <c r="M16" s="10">
        <v>4</v>
      </c>
      <c r="N16" s="10">
        <v>0</v>
      </c>
      <c r="O16" s="10">
        <v>4</v>
      </c>
      <c r="P16" s="11">
        <v>15</v>
      </c>
      <c r="Q16" s="11">
        <f t="shared" si="0"/>
        <v>50</v>
      </c>
      <c r="R16" s="11">
        <v>76</v>
      </c>
      <c r="S16" s="30">
        <f t="shared" si="1"/>
        <v>65.789473684210535</v>
      </c>
      <c r="T16" s="12" t="s">
        <v>25</v>
      </c>
    </row>
    <row r="17" spans="1:20" ht="26.4" x14ac:dyDescent="0.25">
      <c r="A17" s="4">
        <v>3</v>
      </c>
      <c r="B17" s="57" t="s">
        <v>141</v>
      </c>
      <c r="C17" s="28" t="s">
        <v>15</v>
      </c>
      <c r="D17" s="3" t="s">
        <v>18</v>
      </c>
      <c r="E17" s="3">
        <v>11</v>
      </c>
      <c r="F17" s="3">
        <v>11</v>
      </c>
      <c r="G17" s="3" t="s">
        <v>19</v>
      </c>
      <c r="H17" s="4">
        <v>2</v>
      </c>
      <c r="I17" s="4">
        <v>6</v>
      </c>
      <c r="J17" s="4">
        <v>4</v>
      </c>
      <c r="K17" s="10">
        <v>4</v>
      </c>
      <c r="L17" s="10">
        <v>8</v>
      </c>
      <c r="M17" s="10">
        <v>10</v>
      </c>
      <c r="N17" s="10">
        <v>0</v>
      </c>
      <c r="O17" s="10">
        <v>10</v>
      </c>
      <c r="P17" s="11">
        <v>5</v>
      </c>
      <c r="Q17" s="11">
        <f t="shared" si="0"/>
        <v>49</v>
      </c>
      <c r="R17" s="11">
        <v>76</v>
      </c>
      <c r="S17" s="30">
        <f t="shared" si="1"/>
        <v>64.473684210526315</v>
      </c>
      <c r="T17" s="12" t="s">
        <v>25</v>
      </c>
    </row>
    <row r="18" spans="1:20" ht="26.4" x14ac:dyDescent="0.25">
      <c r="A18" s="4">
        <v>4</v>
      </c>
      <c r="B18" s="57" t="s">
        <v>148</v>
      </c>
      <c r="C18" s="28" t="s">
        <v>15</v>
      </c>
      <c r="D18" s="3" t="s">
        <v>18</v>
      </c>
      <c r="E18" s="3">
        <v>11</v>
      </c>
      <c r="F18" s="3">
        <v>11</v>
      </c>
      <c r="G18" s="3" t="s">
        <v>19</v>
      </c>
      <c r="H18" s="4">
        <v>2</v>
      </c>
      <c r="I18" s="4">
        <v>6</v>
      </c>
      <c r="J18" s="4">
        <v>4</v>
      </c>
      <c r="K18" s="10">
        <v>3</v>
      </c>
      <c r="L18" s="10">
        <v>8</v>
      </c>
      <c r="M18" s="10">
        <v>10</v>
      </c>
      <c r="N18" s="10">
        <v>0</v>
      </c>
      <c r="O18" s="10">
        <v>10</v>
      </c>
      <c r="P18" s="11">
        <v>5</v>
      </c>
      <c r="Q18" s="11">
        <f t="shared" si="0"/>
        <v>48</v>
      </c>
      <c r="R18" s="11">
        <v>76</v>
      </c>
      <c r="S18" s="30">
        <f t="shared" si="1"/>
        <v>63.157894736842103</v>
      </c>
      <c r="T18" s="12" t="s">
        <v>25</v>
      </c>
    </row>
    <row r="19" spans="1:20" ht="26.4" x14ac:dyDescent="0.25">
      <c r="A19" s="4">
        <v>5</v>
      </c>
      <c r="B19" s="57" t="s">
        <v>139</v>
      </c>
      <c r="C19" s="28" t="s">
        <v>15</v>
      </c>
      <c r="D19" s="3" t="s">
        <v>18</v>
      </c>
      <c r="E19" s="3">
        <v>11</v>
      </c>
      <c r="F19" s="3">
        <v>11</v>
      </c>
      <c r="G19" s="3" t="s">
        <v>19</v>
      </c>
      <c r="H19" s="4">
        <v>2</v>
      </c>
      <c r="I19" s="4">
        <v>3</v>
      </c>
      <c r="J19" s="4">
        <v>4</v>
      </c>
      <c r="K19" s="10">
        <v>4</v>
      </c>
      <c r="L19" s="10">
        <v>4</v>
      </c>
      <c r="M19" s="10">
        <v>8</v>
      </c>
      <c r="N19" s="10">
        <v>2</v>
      </c>
      <c r="O19" s="10">
        <v>10</v>
      </c>
      <c r="P19" s="11">
        <v>0</v>
      </c>
      <c r="Q19" s="11">
        <f t="shared" si="0"/>
        <v>37</v>
      </c>
      <c r="R19" s="11">
        <v>76</v>
      </c>
      <c r="S19" s="30">
        <f t="shared" si="1"/>
        <v>48.684210526315788</v>
      </c>
      <c r="T19" s="12" t="s">
        <v>24</v>
      </c>
    </row>
    <row r="20" spans="1:20" ht="28.8" x14ac:dyDescent="0.25">
      <c r="A20" s="4">
        <v>6</v>
      </c>
      <c r="B20" s="57" t="s">
        <v>142</v>
      </c>
      <c r="C20" s="58" t="s">
        <v>15</v>
      </c>
      <c r="D20" s="36" t="s">
        <v>18</v>
      </c>
      <c r="E20" s="3">
        <v>11</v>
      </c>
      <c r="F20" s="3">
        <v>11</v>
      </c>
      <c r="G20" s="36" t="s">
        <v>19</v>
      </c>
      <c r="H20" s="4">
        <v>4</v>
      </c>
      <c r="I20" s="4">
        <v>3</v>
      </c>
      <c r="J20" s="4">
        <v>4</v>
      </c>
      <c r="K20" s="10">
        <v>4</v>
      </c>
      <c r="L20" s="10">
        <v>10</v>
      </c>
      <c r="M20" s="10">
        <v>2</v>
      </c>
      <c r="N20" s="10">
        <v>6</v>
      </c>
      <c r="O20" s="10">
        <v>2</v>
      </c>
      <c r="P20" s="11">
        <v>0</v>
      </c>
      <c r="Q20" s="11">
        <f t="shared" si="0"/>
        <v>35</v>
      </c>
      <c r="R20" s="11">
        <v>76</v>
      </c>
      <c r="S20" s="30">
        <f t="shared" si="1"/>
        <v>46.05263157894737</v>
      </c>
      <c r="T20" s="12" t="s">
        <v>24</v>
      </c>
    </row>
    <row r="21" spans="1:20" ht="28.8" x14ac:dyDescent="0.25">
      <c r="A21" s="4">
        <v>7</v>
      </c>
      <c r="B21" s="57" t="s">
        <v>144</v>
      </c>
      <c r="C21" s="58" t="s">
        <v>15</v>
      </c>
      <c r="D21" s="36" t="s">
        <v>28</v>
      </c>
      <c r="E21" s="3">
        <v>11</v>
      </c>
      <c r="F21" s="3">
        <v>11</v>
      </c>
      <c r="G21" s="36" t="s">
        <v>19</v>
      </c>
      <c r="H21" s="4">
        <v>4</v>
      </c>
      <c r="I21" s="4">
        <v>3</v>
      </c>
      <c r="J21" s="4">
        <v>4</v>
      </c>
      <c r="K21" s="10">
        <v>4</v>
      </c>
      <c r="L21" s="10">
        <v>4</v>
      </c>
      <c r="M21" s="10">
        <v>8</v>
      </c>
      <c r="N21" s="10">
        <v>0</v>
      </c>
      <c r="O21" s="10">
        <v>4</v>
      </c>
      <c r="P21" s="11">
        <v>2</v>
      </c>
      <c r="Q21" s="11">
        <f t="shared" si="0"/>
        <v>33</v>
      </c>
      <c r="R21" s="11">
        <v>76</v>
      </c>
      <c r="S21" s="30">
        <f t="shared" si="1"/>
        <v>43.421052631578952</v>
      </c>
      <c r="T21" s="12" t="s">
        <v>24</v>
      </c>
    </row>
    <row r="22" spans="1:20" ht="28.8" x14ac:dyDescent="0.25">
      <c r="A22" s="4">
        <v>8</v>
      </c>
      <c r="B22" s="57" t="s">
        <v>143</v>
      </c>
      <c r="C22" s="58" t="s">
        <v>15</v>
      </c>
      <c r="D22" s="36" t="s">
        <v>28</v>
      </c>
      <c r="E22" s="3">
        <v>11</v>
      </c>
      <c r="F22" s="3">
        <v>11</v>
      </c>
      <c r="G22" s="36" t="s">
        <v>19</v>
      </c>
      <c r="H22" s="4">
        <v>4</v>
      </c>
      <c r="I22" s="4">
        <v>3</v>
      </c>
      <c r="J22" s="4">
        <v>4</v>
      </c>
      <c r="K22" s="10">
        <v>3</v>
      </c>
      <c r="L22" s="10">
        <v>4</v>
      </c>
      <c r="M22" s="10">
        <v>6</v>
      </c>
      <c r="N22" s="10">
        <v>2</v>
      </c>
      <c r="O22" s="10">
        <v>3</v>
      </c>
      <c r="P22" s="11">
        <v>3</v>
      </c>
      <c r="Q22" s="11">
        <f t="shared" si="0"/>
        <v>32</v>
      </c>
      <c r="R22" s="11">
        <v>76</v>
      </c>
      <c r="S22" s="30">
        <f t="shared" si="1"/>
        <v>42.105263157894733</v>
      </c>
      <c r="T22" s="12" t="s">
        <v>24</v>
      </c>
    </row>
    <row r="23" spans="1:20" ht="26.4" x14ac:dyDescent="0.25">
      <c r="A23" s="4">
        <v>9</v>
      </c>
      <c r="B23" s="57" t="s">
        <v>147</v>
      </c>
      <c r="C23" s="28" t="s">
        <v>15</v>
      </c>
      <c r="D23" s="3" t="s">
        <v>18</v>
      </c>
      <c r="E23" s="3">
        <v>11</v>
      </c>
      <c r="F23" s="3">
        <v>11</v>
      </c>
      <c r="G23" s="3" t="s">
        <v>19</v>
      </c>
      <c r="H23" s="4">
        <v>2</v>
      </c>
      <c r="I23" s="4">
        <v>3</v>
      </c>
      <c r="J23" s="4">
        <v>4</v>
      </c>
      <c r="K23" s="10">
        <v>4</v>
      </c>
      <c r="L23" s="10">
        <v>0</v>
      </c>
      <c r="M23" s="10">
        <v>0</v>
      </c>
      <c r="N23" s="10">
        <v>2</v>
      </c>
      <c r="O23" s="10">
        <v>8</v>
      </c>
      <c r="P23" s="11">
        <v>6</v>
      </c>
      <c r="Q23" s="11">
        <f t="shared" si="0"/>
        <v>29</v>
      </c>
      <c r="R23" s="11">
        <v>76</v>
      </c>
      <c r="S23" s="30">
        <f t="shared" si="1"/>
        <v>38.15789473684211</v>
      </c>
      <c r="T23" s="12" t="s">
        <v>24</v>
      </c>
    </row>
    <row r="24" spans="1:20" ht="26.4" x14ac:dyDescent="0.25">
      <c r="A24" s="4">
        <v>10</v>
      </c>
      <c r="B24" s="57" t="s">
        <v>150</v>
      </c>
      <c r="C24" s="28" t="s">
        <v>15</v>
      </c>
      <c r="D24" s="3" t="s">
        <v>18</v>
      </c>
      <c r="E24" s="3">
        <v>11</v>
      </c>
      <c r="F24" s="3">
        <v>11</v>
      </c>
      <c r="G24" s="3" t="s">
        <v>19</v>
      </c>
      <c r="H24" s="4">
        <v>2</v>
      </c>
      <c r="I24" s="4">
        <v>3</v>
      </c>
      <c r="J24" s="4">
        <v>4</v>
      </c>
      <c r="K24" s="10">
        <v>2</v>
      </c>
      <c r="L24" s="10">
        <v>4</v>
      </c>
      <c r="M24" s="10">
        <v>4</v>
      </c>
      <c r="N24" s="10">
        <v>2</v>
      </c>
      <c r="O24" s="10">
        <v>0</v>
      </c>
      <c r="P24" s="11">
        <v>8</v>
      </c>
      <c r="Q24" s="11">
        <f t="shared" si="0"/>
        <v>29</v>
      </c>
      <c r="R24" s="11">
        <v>76</v>
      </c>
      <c r="S24" s="30">
        <f t="shared" si="1"/>
        <v>38.15789473684211</v>
      </c>
      <c r="T24" s="12" t="s">
        <v>24</v>
      </c>
    </row>
    <row r="25" spans="1:20" ht="26.4" x14ac:dyDescent="0.25">
      <c r="A25" s="4">
        <v>11</v>
      </c>
      <c r="B25" s="57" t="s">
        <v>149</v>
      </c>
      <c r="C25" s="28" t="s">
        <v>15</v>
      </c>
      <c r="D25" s="3" t="s">
        <v>18</v>
      </c>
      <c r="E25" s="3">
        <v>11</v>
      </c>
      <c r="F25" s="3">
        <v>11</v>
      </c>
      <c r="G25" s="3" t="s">
        <v>19</v>
      </c>
      <c r="H25" s="4">
        <v>4</v>
      </c>
      <c r="I25" s="4">
        <v>0</v>
      </c>
      <c r="J25" s="4">
        <v>0</v>
      </c>
      <c r="K25" s="10">
        <v>3</v>
      </c>
      <c r="L25" s="10">
        <v>8</v>
      </c>
      <c r="M25" s="10">
        <v>4</v>
      </c>
      <c r="N25" s="10">
        <v>2</v>
      </c>
      <c r="O25" s="10">
        <v>4</v>
      </c>
      <c r="P25" s="11">
        <v>0</v>
      </c>
      <c r="Q25" s="11">
        <f t="shared" si="0"/>
        <v>25</v>
      </c>
      <c r="R25" s="11">
        <v>76</v>
      </c>
      <c r="S25" s="30">
        <f t="shared" si="1"/>
        <v>32.894736842105267</v>
      </c>
      <c r="T25" s="12" t="s">
        <v>24</v>
      </c>
    </row>
    <row r="26" spans="1:20" ht="26.4" x14ac:dyDescent="0.25">
      <c r="A26" s="4">
        <v>12</v>
      </c>
      <c r="B26" s="57" t="s">
        <v>146</v>
      </c>
      <c r="C26" s="28" t="s">
        <v>15</v>
      </c>
      <c r="D26" s="3" t="s">
        <v>18</v>
      </c>
      <c r="E26" s="3">
        <v>11</v>
      </c>
      <c r="F26" s="3">
        <v>11</v>
      </c>
      <c r="G26" s="3" t="s">
        <v>19</v>
      </c>
      <c r="H26" s="4">
        <v>2</v>
      </c>
      <c r="I26" s="4">
        <v>3</v>
      </c>
      <c r="J26" s="4">
        <v>8</v>
      </c>
      <c r="K26" s="10">
        <v>5</v>
      </c>
      <c r="L26" s="10">
        <v>0</v>
      </c>
      <c r="M26" s="10">
        <v>6</v>
      </c>
      <c r="N26" s="10">
        <v>0</v>
      </c>
      <c r="O26" s="10">
        <v>0</v>
      </c>
      <c r="P26" s="11">
        <v>0</v>
      </c>
      <c r="Q26" s="11">
        <f t="shared" si="0"/>
        <v>24</v>
      </c>
      <c r="R26" s="11">
        <v>76</v>
      </c>
      <c r="S26" s="30">
        <f t="shared" si="1"/>
        <v>31.578947368421051</v>
      </c>
      <c r="T26" s="12" t="s">
        <v>24</v>
      </c>
    </row>
    <row r="27" spans="1:20" ht="26.4" x14ac:dyDescent="0.25">
      <c r="A27" s="4">
        <v>13</v>
      </c>
      <c r="B27" s="57" t="s">
        <v>151</v>
      </c>
      <c r="C27" s="28" t="s">
        <v>15</v>
      </c>
      <c r="D27" s="3" t="s">
        <v>18</v>
      </c>
      <c r="E27" s="3">
        <v>11</v>
      </c>
      <c r="F27" s="3">
        <v>11</v>
      </c>
      <c r="G27" s="3" t="s">
        <v>19</v>
      </c>
      <c r="H27" s="4">
        <v>2</v>
      </c>
      <c r="I27" s="4">
        <v>3</v>
      </c>
      <c r="J27" s="4">
        <v>4</v>
      </c>
      <c r="K27" s="10">
        <v>2</v>
      </c>
      <c r="L27" s="10">
        <v>4</v>
      </c>
      <c r="M27" s="10">
        <v>2</v>
      </c>
      <c r="N27" s="10">
        <v>0</v>
      </c>
      <c r="O27" s="10">
        <v>0</v>
      </c>
      <c r="P27" s="11">
        <v>6</v>
      </c>
      <c r="Q27" s="11">
        <f t="shared" si="0"/>
        <v>23</v>
      </c>
      <c r="R27" s="11">
        <v>76</v>
      </c>
      <c r="S27" s="30">
        <f t="shared" si="1"/>
        <v>30.263157894736842</v>
      </c>
      <c r="T27" s="12" t="s">
        <v>24</v>
      </c>
    </row>
    <row r="28" spans="1:20" ht="26.4" x14ac:dyDescent="0.25">
      <c r="A28" s="4">
        <v>14</v>
      </c>
      <c r="B28" s="57" t="s">
        <v>152</v>
      </c>
      <c r="C28" s="28" t="s">
        <v>15</v>
      </c>
      <c r="D28" s="3" t="s">
        <v>18</v>
      </c>
      <c r="E28" s="3">
        <v>11</v>
      </c>
      <c r="F28" s="3">
        <v>11</v>
      </c>
      <c r="G28" s="3" t="s">
        <v>19</v>
      </c>
      <c r="H28" s="4">
        <v>2</v>
      </c>
      <c r="I28" s="4">
        <v>0</v>
      </c>
      <c r="J28" s="4">
        <v>4</v>
      </c>
      <c r="K28" s="10">
        <v>3</v>
      </c>
      <c r="L28" s="10">
        <v>4</v>
      </c>
      <c r="M28" s="10">
        <v>6</v>
      </c>
      <c r="N28" s="10">
        <v>0</v>
      </c>
      <c r="O28" s="10">
        <v>4</v>
      </c>
      <c r="P28" s="11">
        <v>0</v>
      </c>
      <c r="Q28" s="11">
        <f t="shared" si="0"/>
        <v>23</v>
      </c>
      <c r="R28" s="11">
        <v>76</v>
      </c>
      <c r="S28" s="30">
        <f t="shared" si="1"/>
        <v>30.263157894736842</v>
      </c>
      <c r="T28" s="12" t="s">
        <v>24</v>
      </c>
    </row>
    <row r="29" spans="1:20" ht="26.4" x14ac:dyDescent="0.25">
      <c r="A29" s="4">
        <v>15</v>
      </c>
      <c r="B29" s="57" t="s">
        <v>140</v>
      </c>
      <c r="C29" s="28" t="s">
        <v>15</v>
      </c>
      <c r="D29" s="3" t="s">
        <v>18</v>
      </c>
      <c r="E29" s="3">
        <v>11</v>
      </c>
      <c r="F29" s="3">
        <v>11</v>
      </c>
      <c r="G29" s="3" t="s">
        <v>19</v>
      </c>
      <c r="H29" s="4">
        <v>2</v>
      </c>
      <c r="I29" s="4">
        <v>3</v>
      </c>
      <c r="J29" s="4">
        <v>4</v>
      </c>
      <c r="K29" s="10">
        <v>0</v>
      </c>
      <c r="L29" s="10">
        <v>0</v>
      </c>
      <c r="M29" s="10">
        <v>8</v>
      </c>
      <c r="N29" s="10">
        <v>2</v>
      </c>
      <c r="O29" s="10">
        <v>1</v>
      </c>
      <c r="P29" s="11">
        <v>1</v>
      </c>
      <c r="Q29" s="11">
        <f t="shared" si="0"/>
        <v>21</v>
      </c>
      <c r="R29" s="11">
        <v>76</v>
      </c>
      <c r="S29" s="30">
        <f t="shared" si="1"/>
        <v>27.631578947368425</v>
      </c>
      <c r="T29" s="12" t="s">
        <v>24</v>
      </c>
    </row>
    <row r="30" spans="1:20" ht="26.4" x14ac:dyDescent="0.25">
      <c r="A30" s="4">
        <v>16</v>
      </c>
      <c r="B30" s="57" t="s">
        <v>153</v>
      </c>
      <c r="C30" s="28" t="s">
        <v>15</v>
      </c>
      <c r="D30" s="3" t="s">
        <v>18</v>
      </c>
      <c r="E30" s="3">
        <v>11</v>
      </c>
      <c r="F30" s="3">
        <v>11</v>
      </c>
      <c r="G30" s="3" t="s">
        <v>19</v>
      </c>
      <c r="H30" s="4">
        <v>0</v>
      </c>
      <c r="I30" s="4">
        <v>0</v>
      </c>
      <c r="J30" s="4">
        <v>0</v>
      </c>
      <c r="K30" s="10">
        <v>4</v>
      </c>
      <c r="L30" s="10">
        <v>8</v>
      </c>
      <c r="M30" s="10">
        <v>0</v>
      </c>
      <c r="N30" s="10">
        <v>0</v>
      </c>
      <c r="O30" s="10">
        <v>2</v>
      </c>
      <c r="P30" s="11">
        <v>0</v>
      </c>
      <c r="Q30" s="11">
        <f t="shared" si="0"/>
        <v>14</v>
      </c>
      <c r="R30" s="11">
        <v>76</v>
      </c>
      <c r="S30" s="30">
        <f t="shared" si="1"/>
        <v>18.421052631578945</v>
      </c>
      <c r="T30" s="12" t="s">
        <v>24</v>
      </c>
    </row>
    <row r="32" spans="1:20" ht="13.2" x14ac:dyDescent="0.25">
      <c r="B32" s="6" t="s">
        <v>7</v>
      </c>
      <c r="C32" s="5" t="s">
        <v>29</v>
      </c>
      <c r="E32" s="5"/>
      <c r="F32" s="5"/>
      <c r="G32" s="5" t="s">
        <v>21</v>
      </c>
    </row>
    <row r="33" spans="2:17" ht="13.2" x14ac:dyDescent="0.25">
      <c r="B33" s="8" t="s">
        <v>8</v>
      </c>
      <c r="C33" s="21" t="s">
        <v>20</v>
      </c>
      <c r="E33" s="18"/>
      <c r="F33" s="18"/>
      <c r="G33" s="18"/>
      <c r="Q33" s="64">
        <f>AVERAGE(Q15:Q30)</f>
        <v>33.1875</v>
      </c>
    </row>
    <row r="34" spans="2:17" ht="13.2" x14ac:dyDescent="0.25">
      <c r="B34" s="2"/>
      <c r="C34" s="19" t="s">
        <v>161</v>
      </c>
      <c r="E34" s="2"/>
      <c r="F34" s="2"/>
      <c r="G34" s="5" t="s">
        <v>21</v>
      </c>
    </row>
    <row r="35" spans="2:17" ht="13.2" x14ac:dyDescent="0.25">
      <c r="C35" s="66" t="s">
        <v>162</v>
      </c>
    </row>
    <row r="36" spans="2:17" ht="13.2" x14ac:dyDescent="0.25">
      <c r="C36" s="66" t="s">
        <v>163</v>
      </c>
    </row>
  </sheetData>
  <sortState ref="B15:U30">
    <sortCondition descending="1" ref="S15:S30"/>
  </sortState>
  <mergeCells count="9">
    <mergeCell ref="A11:D11"/>
    <mergeCell ref="A12:E12"/>
    <mergeCell ref="A10:T10"/>
    <mergeCell ref="A3:T3"/>
    <mergeCell ref="A5:T5"/>
    <mergeCell ref="A7:T7"/>
    <mergeCell ref="A8:T8"/>
    <mergeCell ref="A9:K9"/>
    <mergeCell ref="A6:V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2023-10-04T05:36:08Z</cp:lastPrinted>
  <dcterms:created xsi:type="dcterms:W3CDTF">2017-09-13T09:18:13Z</dcterms:created>
  <dcterms:modified xsi:type="dcterms:W3CDTF">2023-12-12T06:55:31Z</dcterms:modified>
</cp:coreProperties>
</file>