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" l="1"/>
  <c r="O18" i="4"/>
  <c r="Q18" i="4" s="1"/>
  <c r="O21" i="4"/>
  <c r="Q21" i="4" s="1"/>
  <c r="O20" i="4"/>
  <c r="Q20" i="4" s="1"/>
  <c r="O19" i="4"/>
  <c r="Q19" i="4" s="1"/>
  <c r="N20" i="2"/>
  <c r="P20" i="2" s="1"/>
  <c r="N15" i="2"/>
  <c r="P15" i="2" s="1"/>
  <c r="N16" i="2"/>
  <c r="P16" i="2" s="1"/>
  <c r="N18" i="2"/>
  <c r="P18" i="2" s="1"/>
  <c r="N17" i="2"/>
  <c r="P17" i="2" s="1"/>
  <c r="N19" i="2"/>
  <c r="P19" i="2" s="1"/>
  <c r="O21" i="3" l="1"/>
  <c r="Q21" i="3" s="1"/>
  <c r="O20" i="3"/>
  <c r="Q20" i="3" s="1"/>
  <c r="O15" i="3"/>
  <c r="Q15" i="3" s="1"/>
  <c r="O22" i="3"/>
  <c r="Q22" i="3" s="1"/>
  <c r="O19" i="3"/>
  <c r="Q19" i="3" s="1"/>
  <c r="O16" i="3"/>
  <c r="Q16" i="3" s="1"/>
  <c r="O18" i="3"/>
  <c r="Q18" i="3" s="1"/>
  <c r="O17" i="3"/>
  <c r="O16" i="4"/>
  <c r="Q16" i="4" s="1"/>
  <c r="O17" i="4"/>
  <c r="Q17" i="4" s="1"/>
  <c r="O15" i="4"/>
  <c r="Q15" i="4" s="1"/>
  <c r="O22" i="4"/>
  <c r="Q22" i="4" s="1"/>
  <c r="O23" i="4"/>
  <c r="N15" i="1"/>
  <c r="P15" i="1" s="1"/>
  <c r="N16" i="1"/>
  <c r="N19" i="1"/>
  <c r="P19" i="1" s="1"/>
  <c r="N17" i="1"/>
  <c r="P17" i="1" s="1"/>
  <c r="N21" i="1"/>
  <c r="P21" i="1" s="1"/>
  <c r="N20" i="1"/>
  <c r="P20" i="1" s="1"/>
  <c r="N18" i="1"/>
  <c r="P16" i="1" l="1"/>
  <c r="Q23" i="4"/>
  <c r="Q17" i="3"/>
  <c r="P18" i="1"/>
</calcChain>
</file>

<file path=xl/sharedStrings.xml><?xml version="1.0" encoding="utf-8"?>
<sst xmlns="http://schemas.openxmlformats.org/spreadsheetml/2006/main" count="285" uniqueCount="84">
  <si>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</si>
  <si>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</si>
  <si>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</si>
  <si>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</si>
  <si>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</si>
  <si>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</si>
  <si>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</si>
  <si>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</si>
  <si>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</si>
  <si>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</si>
  <si>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</si>
  <si>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</si>
  <si>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</si>
  <si>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</si>
  <si>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</si>
  <si>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</si>
  <si>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</si>
  <si>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</si>
  <si>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</si>
  <si>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 "СОШ № 39"</t>
  </si>
  <si>
    <t>Егорова Наталия Анатольевна</t>
  </si>
  <si>
    <t xml:space="preserve">Егорова Н. А, </t>
  </si>
  <si>
    <t>Э-8-1</t>
  </si>
  <si>
    <t>Э-8-2</t>
  </si>
  <si>
    <t>Э-8-3</t>
  </si>
  <si>
    <t>Э-8-4</t>
  </si>
  <si>
    <t>Э-8-5</t>
  </si>
  <si>
    <t>Э-8-6</t>
  </si>
  <si>
    <t>Э-8-7</t>
  </si>
  <si>
    <t>Э-9-1</t>
  </si>
  <si>
    <t>Э-9-2</t>
  </si>
  <si>
    <t>Э-10-1</t>
  </si>
  <si>
    <t>Э-10-2</t>
  </si>
  <si>
    <t>Э-10-3</t>
  </si>
  <si>
    <t>Э-10-4</t>
  </si>
  <si>
    <t>Э-10-5</t>
  </si>
  <si>
    <t>Э-10-6</t>
  </si>
  <si>
    <t>Э-10-7</t>
  </si>
  <si>
    <t>Э-10-8</t>
  </si>
  <si>
    <t>Э-11-1</t>
  </si>
  <si>
    <t>Э-11-2</t>
  </si>
  <si>
    <t>Э-11-3</t>
  </si>
  <si>
    <t>Э-11-4</t>
  </si>
  <si>
    <t>Э-11-5</t>
  </si>
  <si>
    <t>________________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</si>
  <si>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экономике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11</t>
    </r>
    <r>
      <rPr>
        <b/>
        <sz val="11"/>
        <rFont val="Arial"/>
        <family val="2"/>
        <charset val="204"/>
      </rPr>
      <t xml:space="preserve"> класс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</si>
  <si>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28.09.2023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</si>
  <si>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"СОШ № 39"</t>
    </r>
  </si>
  <si>
    <r>
      <t xml:space="preserve">Члены жюри: </t>
    </r>
    <r>
      <rPr>
        <b/>
        <i/>
        <sz val="11"/>
        <rFont val="Arial"/>
        <family val="2"/>
        <charset val="204"/>
      </rPr>
      <t>Егорова Н. А., учитель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</si>
  <si>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экономике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10</t>
    </r>
    <r>
      <rPr>
        <b/>
        <sz val="1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</si>
  <si>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</si>
  <si>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экономике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8</t>
    </r>
    <r>
      <rPr>
        <b/>
        <sz val="1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</si>
  <si>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7</t>
    </r>
  </si>
  <si>
    <t>Задача 1</t>
  </si>
  <si>
    <t>Задача 2</t>
  </si>
  <si>
    <t>Задача 3</t>
  </si>
  <si>
    <t>Задача 4</t>
  </si>
  <si>
    <t>Задача 5</t>
  </si>
  <si>
    <t>участник</t>
  </si>
  <si>
    <t>призер</t>
  </si>
  <si>
    <t>Э-9-3</t>
  </si>
  <si>
    <t>Э-9-4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</si>
  <si>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экономике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9</t>
    </r>
    <r>
      <rPr>
        <b/>
        <sz val="11"/>
        <rFont val="Arial"/>
        <family val="2"/>
        <charset val="204"/>
      </rPr>
      <t xml:space="preserve"> класс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</si>
  <si>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Захарова И.Л. Руководитель ШМО гуманитарного цикла</t>
    </r>
  </si>
  <si>
    <t xml:space="preserve">Архипова И.П., учитель </t>
  </si>
  <si>
    <t>Э-9-5</t>
  </si>
  <si>
    <t>Э-9-6</t>
  </si>
  <si>
    <t>Архипова И. П.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</si>
  <si>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</si>
  <si>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t>Председатель жюри: Захарова И.Л. Руководитель ШМО гуманитарного цикла</t>
  </si>
  <si>
    <t xml:space="preserve">Архипова И. П., учитель 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</si>
  <si>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Захарова И. Л., Руководитель ШМО гуманитарного цикла</t>
    </r>
  </si>
  <si>
    <t xml:space="preserve">МБОУ "СОШ № 39"  </t>
  </si>
  <si>
    <t>Э-11-6</t>
  </si>
  <si>
    <t>Э-11-7</t>
  </si>
  <si>
    <t>Э-11-8</t>
  </si>
  <si>
    <t>Э-11-9</t>
  </si>
  <si>
    <t>Захарова И. Л.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</si>
  <si>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</si>
  <si>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t>Трофимова И.Г.</t>
  </si>
  <si>
    <t>Трофимова И.Г.,учитель</t>
  </si>
  <si>
    <t>Толкачева В.И., учитель</t>
  </si>
  <si>
    <t>Толкачева В.И.</t>
  </si>
  <si>
    <t>Трофимова И.Г., учитель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</si>
</sst>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2">
    <xf numFmtId="0" fontId="0" fillId="0" borderId="0" xfId="0"/>
    <xf numFmtId="0" fontId="23" fillId="0" borderId="0" xfId="1" applyFont="1" applyAlignment="1">
      <alignment horizontal="left" wrapText="1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24" fillId="0" borderId="0" xfId="0" applyFont="1"/>
    <xf numFmtId="0" fontId="17" fillId="0" borderId="0" xfId="1" applyFont="1" applyAlignment="1">
      <alignment vertical="top"/>
    </xf>
    <xf numFmtId="0" fontId="21" fillId="0" borderId="12" xfId="1" applyFont="1" applyBorder="1" applyAlignment="1">
      <alignment horizontal="center" vertical="top" wrapText="1"/>
    </xf>
    <xf numFmtId="0" fontId="17" fillId="0" borderId="13" xfId="1" applyFont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1" fillId="0" borderId="18" xfId="1" applyFont="1" applyBorder="1" applyAlignment="1">
      <alignment horizontal="center" vertical="top" wrapText="1"/>
    </xf>
    <xf numFmtId="0" fontId="24" fillId="0" borderId="17" xfId="0" applyFont="1" applyBorder="1"/>
    <xf numFmtId="0" fontId="17" fillId="0" borderId="15" xfId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2" fillId="0" borderId="0" xfId="1" applyFont="1" applyFill="1" applyBorder="1" applyAlignment="1">
      <alignment horizontal="left" vertical="top" wrapText="1"/>
    </xf>
    <xf numFmtId="2" fontId="21" fillId="0" borderId="10" xfId="1" applyNumberFormat="1" applyFont="1" applyBorder="1" applyAlignment="1">
      <alignment horizontal="center" vertical="top" wrapText="1"/>
    </xf>
    <xf numFmtId="2" fontId="21" fillId="0" borderId="11" xfId="1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2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/>
    </xf>
    <xf numFmtId="2" fontId="21" fillId="0" borderId="10" xfId="1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/>
    </xf>
    <xf numFmtId="0" fontId="27" fillId="0" borderId="10" xfId="0" applyFont="1" applyBorder="1" applyAlignment="1">
      <alignment vertical="top" wrapText="1"/>
    </xf>
    <xf numFmtId="2" fontId="21" fillId="0" borderId="0" xfId="1" applyNumberFormat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zoomScale="87" zoomScaleNormal="87" workbookViewId="0">
      <selection activeCell="C15" sqref="C15"/>
    </sheetView>
  </sheetViews>
  <sheetFormatPr defaultRowHeight="12" x14ac:dyDescent="0.25"/>
  <cols>
    <col min="1" max="1" width="7.140625" style="27" customWidth="1"/>
    <col min="2" max="2" width="9.140625" style="27"/>
    <col min="3" max="3" width="20.85546875" style="27" customWidth="1"/>
    <col min="4" max="4" width="24.7109375" style="27" customWidth="1"/>
    <col min="5" max="5" width="12.85546875" style="27" customWidth="1"/>
    <col min="6" max="6" width="14.28515625" style="27" customWidth="1"/>
    <col min="7" max="7" width="24.85546875" style="27" customWidth="1"/>
    <col min="8" max="8" width="13.85546875" style="27" customWidth="1"/>
    <col min="9" max="9" width="13" style="27" customWidth="1"/>
    <col min="10" max="10" width="16" style="27" customWidth="1"/>
    <col min="11" max="13" width="13.28515625" style="27" customWidth="1"/>
    <col min="14" max="14" width="13" style="27" customWidth="1"/>
    <col min="15" max="15" width="22.42578125" style="27" customWidth="1"/>
    <col min="16" max="16" width="22.140625" style="27" customWidth="1"/>
    <col min="17" max="17" width="17.28515625" style="27" customWidth="1"/>
    <col min="18" max="16384" width="9.140625" style="27"/>
  </cols>
  <sheetData>
    <row r="3" spans="1:18" ht="13.8" x14ac:dyDescent="0.25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3.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8" ht="13.8" x14ac:dyDescent="0.25">
      <c r="A5" s="60" t="s">
        <v>52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8" ht="13.8" x14ac:dyDescent="0.25">
      <c r="A6" s="60" t="s">
        <v>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3.8" x14ac:dyDescent="0.25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8" ht="13.8" customHeight="1" x14ac:dyDescent="0.25">
      <c r="A8" s="58" t="s">
        <v>63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3.8" customHeight="1" x14ac:dyDescent="0.25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44"/>
      <c r="M9" s="44"/>
      <c r="N9" s="1"/>
      <c r="O9" s="1"/>
      <c r="P9" s="1"/>
      <c r="Q9" s="1"/>
    </row>
    <row r="10" spans="1:18" ht="13.8" customHeight="1" x14ac:dyDescent="0.25">
      <c r="A10" s="57" t="s">
        <v>64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8" ht="13.8" customHeight="1" x14ac:dyDescent="0.25">
      <c r="A11" s="57" t="s">
        <v>80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9"/>
      <c r="P11" s="49"/>
      <c r="Q11" s="49"/>
    </row>
    <row r="12" spans="1:18" ht="13.8" customHeight="1" x14ac:dyDescent="0.25">
      <c r="A12" s="57" t="s">
        <v>81</v>
      </c>
      <c r="B12" s="57"/>
      <c r="C12" s="57"/>
      <c r="D12" s="57"/>
      <c r="E12" s="57"/>
      <c r="F12" s="57"/>
      <c r="G12" s="57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8" ht="13.8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8" ht="52.8" x14ac:dyDescent="0.25">
      <c r="A14" s="29" t="s">
        <v>0</v>
      </c>
      <c r="B14" s="31" t="s">
        <v>1</v>
      </c>
      <c r="C14" s="32" t="s">
        <v>15</v>
      </c>
      <c r="D14" s="32" t="s">
        <v>2</v>
      </c>
      <c r="E14" s="34" t="s">
        <v>17</v>
      </c>
      <c r="F14" s="35" t="s">
        <v>18</v>
      </c>
      <c r="G14" s="21" t="s">
        <v>3</v>
      </c>
      <c r="H14" s="34" t="s">
        <v>10</v>
      </c>
      <c r="I14" s="32" t="s">
        <v>53</v>
      </c>
      <c r="J14" s="35" t="s">
        <v>54</v>
      </c>
      <c r="K14" s="21" t="s">
        <v>55</v>
      </c>
      <c r="L14" s="35" t="s">
        <v>56</v>
      </c>
      <c r="M14" s="21" t="s">
        <v>57</v>
      </c>
      <c r="N14" s="35" t="s">
        <v>4</v>
      </c>
      <c r="O14" s="35" t="s">
        <v>5</v>
      </c>
      <c r="P14" s="33" t="s">
        <v>6</v>
      </c>
      <c r="Q14" s="36" t="s">
        <v>14</v>
      </c>
      <c r="R14" s="37"/>
    </row>
    <row r="15" spans="1:18" ht="26.4" x14ac:dyDescent="0.25">
      <c r="A15" s="30">
        <v>1</v>
      </c>
      <c r="B15" s="42" t="s">
        <v>23</v>
      </c>
      <c r="C15" s="4" t="s">
        <v>16</v>
      </c>
      <c r="D15" s="4" t="s">
        <v>19</v>
      </c>
      <c r="E15" s="13">
        <v>8</v>
      </c>
      <c r="F15" s="13">
        <v>8</v>
      </c>
      <c r="G15" s="4" t="s">
        <v>20</v>
      </c>
      <c r="H15" s="14">
        <v>16</v>
      </c>
      <c r="I15" s="5">
        <v>12</v>
      </c>
      <c r="J15" s="5">
        <v>3</v>
      </c>
      <c r="K15" s="16">
        <v>3</v>
      </c>
      <c r="L15" s="16">
        <v>0</v>
      </c>
      <c r="M15" s="16">
        <v>0</v>
      </c>
      <c r="N15" s="17">
        <f t="shared" ref="N15:N21" si="0">SUM(H15:M15)</f>
        <v>34</v>
      </c>
      <c r="O15" s="17">
        <v>75</v>
      </c>
      <c r="P15" s="46">
        <f t="shared" ref="P15:P21" si="1">(N15/O15)*100</f>
        <v>45.333333333333329</v>
      </c>
      <c r="Q15" s="20" t="s">
        <v>58</v>
      </c>
    </row>
    <row r="16" spans="1:18" ht="26.4" x14ac:dyDescent="0.25">
      <c r="A16" s="38">
        <v>2</v>
      </c>
      <c r="B16" s="40" t="s">
        <v>24</v>
      </c>
      <c r="C16" s="13" t="s">
        <v>16</v>
      </c>
      <c r="D16" s="13" t="s">
        <v>19</v>
      </c>
      <c r="E16" s="13">
        <v>8</v>
      </c>
      <c r="F16" s="13">
        <v>8</v>
      </c>
      <c r="G16" s="13" t="s">
        <v>20</v>
      </c>
      <c r="H16" s="5">
        <v>16</v>
      </c>
      <c r="I16" s="5">
        <v>10</v>
      </c>
      <c r="J16" s="5">
        <v>2</v>
      </c>
      <c r="K16" s="16">
        <v>0</v>
      </c>
      <c r="L16" s="16">
        <v>0</v>
      </c>
      <c r="M16" s="16">
        <v>1</v>
      </c>
      <c r="N16" s="17">
        <f t="shared" si="0"/>
        <v>29</v>
      </c>
      <c r="O16" s="19">
        <v>75</v>
      </c>
      <c r="P16" s="46">
        <f t="shared" si="1"/>
        <v>38.666666666666664</v>
      </c>
      <c r="Q16" s="20" t="s">
        <v>58</v>
      </c>
    </row>
    <row r="17" spans="1:17" ht="26.4" x14ac:dyDescent="0.25">
      <c r="A17" s="38">
        <v>3</v>
      </c>
      <c r="B17" s="40" t="s">
        <v>26</v>
      </c>
      <c r="C17" s="13" t="s">
        <v>16</v>
      </c>
      <c r="D17" s="13" t="s">
        <v>19</v>
      </c>
      <c r="E17" s="13">
        <v>8</v>
      </c>
      <c r="F17" s="13">
        <v>8</v>
      </c>
      <c r="G17" s="13" t="s">
        <v>20</v>
      </c>
      <c r="H17" s="5">
        <v>10</v>
      </c>
      <c r="I17" s="5">
        <v>10</v>
      </c>
      <c r="J17" s="5">
        <v>2</v>
      </c>
      <c r="K17" s="16">
        <v>0</v>
      </c>
      <c r="L17" s="16">
        <v>0</v>
      </c>
      <c r="M17" s="16">
        <v>7</v>
      </c>
      <c r="N17" s="17">
        <f t="shared" si="0"/>
        <v>29</v>
      </c>
      <c r="O17" s="19">
        <v>75</v>
      </c>
      <c r="P17" s="46">
        <f t="shared" si="1"/>
        <v>38.666666666666664</v>
      </c>
      <c r="Q17" s="20" t="s">
        <v>58</v>
      </c>
    </row>
    <row r="18" spans="1:17" ht="26.4" x14ac:dyDescent="0.25">
      <c r="A18" s="38">
        <v>4</v>
      </c>
      <c r="B18" s="41" t="s">
        <v>22</v>
      </c>
      <c r="C18" s="13" t="s">
        <v>16</v>
      </c>
      <c r="D18" s="13" t="s">
        <v>19</v>
      </c>
      <c r="E18" s="13">
        <v>8</v>
      </c>
      <c r="F18" s="13">
        <v>8</v>
      </c>
      <c r="G18" s="13" t="s">
        <v>20</v>
      </c>
      <c r="H18" s="5">
        <v>18</v>
      </c>
      <c r="I18" s="5">
        <v>10</v>
      </c>
      <c r="J18" s="5">
        <v>0</v>
      </c>
      <c r="K18" s="16">
        <v>0</v>
      </c>
      <c r="L18" s="16">
        <v>0</v>
      </c>
      <c r="M18" s="16">
        <v>0</v>
      </c>
      <c r="N18" s="17">
        <f t="shared" si="0"/>
        <v>28</v>
      </c>
      <c r="O18" s="19">
        <v>75</v>
      </c>
      <c r="P18" s="46">
        <f t="shared" si="1"/>
        <v>37.333333333333336</v>
      </c>
      <c r="Q18" s="20" t="s">
        <v>58</v>
      </c>
    </row>
    <row r="19" spans="1:17" ht="26.4" x14ac:dyDescent="0.25">
      <c r="A19" s="38">
        <v>5</v>
      </c>
      <c r="B19" s="41" t="s">
        <v>25</v>
      </c>
      <c r="C19" s="13" t="s">
        <v>16</v>
      </c>
      <c r="D19" s="13" t="s">
        <v>19</v>
      </c>
      <c r="E19" s="13">
        <v>8</v>
      </c>
      <c r="F19" s="13">
        <v>8</v>
      </c>
      <c r="G19" s="13" t="s">
        <v>20</v>
      </c>
      <c r="H19" s="5">
        <v>12</v>
      </c>
      <c r="I19" s="5">
        <v>8</v>
      </c>
      <c r="J19" s="5">
        <v>0</v>
      </c>
      <c r="K19" s="16">
        <v>3</v>
      </c>
      <c r="L19" s="16">
        <v>5</v>
      </c>
      <c r="M19" s="16">
        <v>0</v>
      </c>
      <c r="N19" s="17">
        <f t="shared" si="0"/>
        <v>28</v>
      </c>
      <c r="O19" s="19">
        <v>75</v>
      </c>
      <c r="P19" s="46">
        <f t="shared" si="1"/>
        <v>37.333333333333336</v>
      </c>
      <c r="Q19" s="18" t="s">
        <v>58</v>
      </c>
    </row>
    <row r="20" spans="1:17" ht="26.4" x14ac:dyDescent="0.25">
      <c r="A20" s="38">
        <v>6</v>
      </c>
      <c r="B20" s="40" t="s">
        <v>28</v>
      </c>
      <c r="C20" s="13" t="s">
        <v>16</v>
      </c>
      <c r="D20" s="13" t="s">
        <v>19</v>
      </c>
      <c r="E20" s="13">
        <v>8</v>
      </c>
      <c r="F20" s="13">
        <v>8</v>
      </c>
      <c r="G20" s="13" t="s">
        <v>20</v>
      </c>
      <c r="H20" s="5">
        <v>10</v>
      </c>
      <c r="I20" s="5">
        <v>8</v>
      </c>
      <c r="J20" s="5">
        <v>0</v>
      </c>
      <c r="K20" s="16">
        <v>6</v>
      </c>
      <c r="L20" s="16">
        <v>0</v>
      </c>
      <c r="M20" s="16">
        <v>1</v>
      </c>
      <c r="N20" s="17">
        <f t="shared" si="0"/>
        <v>25</v>
      </c>
      <c r="O20" s="19">
        <v>75</v>
      </c>
      <c r="P20" s="46">
        <f t="shared" si="1"/>
        <v>33.333333333333329</v>
      </c>
      <c r="Q20" s="18" t="s">
        <v>58</v>
      </c>
    </row>
    <row r="21" spans="1:17" ht="26.4" x14ac:dyDescent="0.25">
      <c r="A21" s="5">
        <v>7</v>
      </c>
      <c r="B21" s="39" t="s">
        <v>27</v>
      </c>
      <c r="C21" s="13" t="s">
        <v>16</v>
      </c>
      <c r="D21" s="13" t="s">
        <v>19</v>
      </c>
      <c r="E21" s="13">
        <v>8</v>
      </c>
      <c r="F21" s="13">
        <v>8</v>
      </c>
      <c r="G21" s="13" t="s">
        <v>20</v>
      </c>
      <c r="H21" s="5">
        <v>8</v>
      </c>
      <c r="I21" s="5">
        <v>0</v>
      </c>
      <c r="J21" s="5">
        <v>5</v>
      </c>
      <c r="K21" s="5">
        <v>8</v>
      </c>
      <c r="L21" s="5">
        <v>2</v>
      </c>
      <c r="M21" s="5">
        <v>0</v>
      </c>
      <c r="N21" s="17">
        <f t="shared" si="0"/>
        <v>23</v>
      </c>
      <c r="O21" s="19">
        <v>75</v>
      </c>
      <c r="P21" s="46">
        <f t="shared" si="1"/>
        <v>30.666666666666664</v>
      </c>
      <c r="Q21" s="18" t="s">
        <v>58</v>
      </c>
    </row>
    <row r="22" spans="1:17" ht="13.2" x14ac:dyDescent="0.25">
      <c r="A22" s="6"/>
      <c r="B22" s="7"/>
      <c r="C22" s="6"/>
      <c r="D22" s="6"/>
      <c r="E22" s="6"/>
      <c r="F22" s="6"/>
      <c r="G22" s="6"/>
      <c r="H22" s="8"/>
      <c r="I22" s="8"/>
      <c r="J22" s="8"/>
      <c r="K22" s="9"/>
      <c r="L22" s="9"/>
      <c r="M22" s="9"/>
      <c r="N22" s="9"/>
      <c r="O22" s="9"/>
      <c r="P22" s="9"/>
      <c r="Q22" s="8"/>
    </row>
    <row r="23" spans="1:17" ht="18.600000000000001" customHeight="1" x14ac:dyDescent="0.25">
      <c r="A23" s="6"/>
      <c r="B23" s="10" t="s">
        <v>7</v>
      </c>
      <c r="C23" s="6" t="s">
        <v>77</v>
      </c>
      <c r="D23" s="6"/>
      <c r="E23" s="6"/>
      <c r="F23" s="6"/>
      <c r="G23" s="6" t="s">
        <v>8</v>
      </c>
      <c r="H23" s="8"/>
      <c r="I23" s="8"/>
      <c r="J23" s="8"/>
      <c r="K23" s="9"/>
      <c r="L23" s="9"/>
      <c r="M23" s="9"/>
      <c r="N23" s="9"/>
      <c r="O23" s="9"/>
      <c r="P23" s="9"/>
      <c r="Q23" s="8"/>
    </row>
    <row r="24" spans="1:17" ht="13.2" x14ac:dyDescent="0.25">
      <c r="B24" s="12" t="s">
        <v>9</v>
      </c>
      <c r="C24" s="28" t="s">
        <v>21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5.6" customHeight="1" x14ac:dyDescent="0.25">
      <c r="B25" s="2"/>
      <c r="C25" s="26" t="s">
        <v>67</v>
      </c>
      <c r="D25" s="2"/>
      <c r="E25" s="2"/>
      <c r="F25" s="2"/>
      <c r="G25" s="6" t="s">
        <v>8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2" x14ac:dyDescent="0.25">
      <c r="B26" s="2"/>
      <c r="C26" s="26" t="s">
        <v>79</v>
      </c>
      <c r="D26" s="2"/>
      <c r="E26" s="2"/>
      <c r="F26" s="2"/>
      <c r="G26" s="6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2" x14ac:dyDescent="0.25">
      <c r="B27" s="2"/>
      <c r="C27" s="26" t="s">
        <v>82</v>
      </c>
      <c r="D27" s="2"/>
      <c r="E27" s="2"/>
      <c r="F27" s="2"/>
      <c r="G27" s="6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2" x14ac:dyDescent="0.25">
      <c r="B28" s="2"/>
      <c r="C28" s="2"/>
      <c r="D28" s="2"/>
      <c r="E28" s="2"/>
      <c r="F28" s="2"/>
      <c r="G28" s="6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2" x14ac:dyDescent="0.25">
      <c r="B29" s="2"/>
      <c r="C29" s="2"/>
      <c r="D29" s="2"/>
      <c r="E29" s="2"/>
      <c r="F29" s="2"/>
      <c r="G29" s="6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3.2" x14ac:dyDescent="0.25">
      <c r="B30" s="2"/>
      <c r="C30" s="2"/>
      <c r="D30" s="2"/>
      <c r="E30" s="2"/>
      <c r="F30" s="2"/>
      <c r="G30" s="6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2" x14ac:dyDescent="0.25">
      <c r="B31" s="2"/>
      <c r="C31" s="2"/>
      <c r="D31" s="2"/>
      <c r="E31" s="2"/>
      <c r="F31" s="2"/>
      <c r="G31" s="6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2" x14ac:dyDescent="0.25">
      <c r="B32" s="2"/>
      <c r="C32" s="2"/>
      <c r="D32" s="2"/>
      <c r="E32" s="2"/>
      <c r="F32" s="2"/>
      <c r="G32" s="6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3.2" x14ac:dyDescent="0.25">
      <c r="B33" s="2"/>
      <c r="C33" s="2"/>
      <c r="D33" s="2"/>
      <c r="E33" s="2"/>
      <c r="F33" s="2"/>
      <c r="G33" s="6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ortState ref="B15:R21">
    <sortCondition descending="1" ref="P15:P21"/>
  </sortState>
  <mergeCells count="9">
    <mergeCell ref="A3:Q3"/>
    <mergeCell ref="A5:Q5"/>
    <mergeCell ref="A6:Q6"/>
    <mergeCell ref="A7:Q7"/>
    <mergeCell ref="A11:N11"/>
    <mergeCell ref="A12:G12"/>
    <mergeCell ref="A10:Q10"/>
    <mergeCell ref="A8:Q8"/>
    <mergeCell ref="A9:K9"/>
  </mergeCells>
  <pageMargins left="0.25" right="0.25" top="0.75" bottom="0.75" header="0.3" footer="0.3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zoomScale="86" zoomScaleNormal="86" workbookViewId="0">
      <selection activeCell="C18" sqref="C18"/>
    </sheetView>
  </sheetViews>
  <sheetFormatPr defaultRowHeight="12" x14ac:dyDescent="0.25"/>
  <cols>
    <col min="1" max="1" width="7.140625" customWidth="1"/>
    <col min="2" max="2" width="10.140625" customWidth="1"/>
    <col min="3" max="3" width="19.42578125" customWidth="1"/>
    <col min="4" max="4" width="26.7109375" customWidth="1"/>
    <col min="5" max="5" width="11.28515625" customWidth="1"/>
    <col min="6" max="6" width="12.85546875" customWidth="1"/>
    <col min="7" max="7" width="22.5703125" customWidth="1"/>
    <col min="8" max="8" width="14.7109375" customWidth="1"/>
    <col min="9" max="9" width="15.42578125" customWidth="1"/>
    <col min="10" max="10" width="16" customWidth="1"/>
    <col min="11" max="12" width="13.28515625" customWidth="1"/>
    <col min="13" max="13" width="14.42578125" customWidth="1"/>
    <col min="14" max="14" width="18" customWidth="1"/>
    <col min="15" max="15" width="22.42578125" customWidth="1"/>
    <col min="16" max="16" width="22.140625" customWidth="1"/>
    <col min="17" max="17" width="17.28515625" customWidth="1"/>
  </cols>
  <sheetData>
    <row r="1" spans="1:17" ht="13.8" customHeight="1" x14ac:dyDescent="0.25"/>
    <row r="2" spans="1:17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3.8" x14ac:dyDescent="0.25">
      <c r="A3" s="59" t="s">
        <v>62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3.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3.8" x14ac:dyDescent="0.25">
      <c r="A5" s="60" t="s">
        <v>68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3.8" customHeight="1" x14ac:dyDescent="0.25">
      <c r="A6" s="60" t="s">
        <v>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3.8" customHeight="1" x14ac:dyDescent="0.25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4.4" customHeight="1" x14ac:dyDescent="0.25">
      <c r="A8" s="58" t="s">
        <v>63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3.8" x14ac:dyDescent="0.25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22"/>
      <c r="M9" s="22"/>
      <c r="N9" s="1"/>
      <c r="O9" s="1"/>
      <c r="P9" s="1"/>
      <c r="Q9" s="1"/>
    </row>
    <row r="10" spans="1:17" ht="13.8" x14ac:dyDescent="0.25">
      <c r="A10" s="58" t="str">
        <f>'8 класс'!A11</f>
        <v>Трофимова И.Г.,учитель</v>
      </c>
      <c r="B10" s="58"/>
      <c r="C10" s="58"/>
      <c r="D10" s="58"/>
      <c r="E10" s="48"/>
      <c r="F10" s="48"/>
      <c r="G10" s="48"/>
      <c r="H10" s="48"/>
      <c r="I10" s="48"/>
      <c r="J10" s="48"/>
      <c r="K10" s="48"/>
      <c r="L10" s="48"/>
      <c r="M10" s="48"/>
      <c r="N10" s="1"/>
      <c r="O10" s="1"/>
      <c r="P10" s="1"/>
      <c r="Q10" s="1"/>
    </row>
    <row r="11" spans="1:17" ht="13.8" x14ac:dyDescent="0.25">
      <c r="A11" s="58" t="s">
        <v>81</v>
      </c>
      <c r="B11" s="58"/>
      <c r="C11" s="58"/>
      <c r="D11" s="58"/>
      <c r="E11" s="48"/>
      <c r="F11" s="48"/>
      <c r="G11" s="48"/>
      <c r="H11" s="48"/>
      <c r="I11" s="48"/>
      <c r="J11" s="48"/>
      <c r="K11" s="48"/>
      <c r="L11" s="48"/>
      <c r="M11" s="48"/>
      <c r="N11" s="1"/>
      <c r="O11" s="1"/>
      <c r="P11" s="1"/>
      <c r="Q11" s="1"/>
    </row>
    <row r="12" spans="1:17" ht="13.8" x14ac:dyDescent="0.25">
      <c r="A12" s="57" t="s">
        <v>64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3.8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52.8" x14ac:dyDescent="0.25">
      <c r="A14" s="18" t="s">
        <v>0</v>
      </c>
      <c r="B14" s="18" t="s">
        <v>1</v>
      </c>
      <c r="C14" s="35" t="s">
        <v>15</v>
      </c>
      <c r="D14" s="35" t="s">
        <v>2</v>
      </c>
      <c r="E14" s="35" t="s">
        <v>17</v>
      </c>
      <c r="F14" s="35" t="s">
        <v>18</v>
      </c>
      <c r="G14" s="35" t="s">
        <v>3</v>
      </c>
      <c r="H14" s="35" t="s">
        <v>10</v>
      </c>
      <c r="I14" s="35" t="s">
        <v>11</v>
      </c>
      <c r="J14" s="35" t="s">
        <v>12</v>
      </c>
      <c r="K14" s="35" t="s">
        <v>53</v>
      </c>
      <c r="L14" s="35" t="s">
        <v>54</v>
      </c>
      <c r="M14" s="35" t="s">
        <v>55</v>
      </c>
      <c r="N14" s="35" t="s">
        <v>4</v>
      </c>
      <c r="O14" s="35" t="s">
        <v>5</v>
      </c>
      <c r="P14" s="35" t="s">
        <v>6</v>
      </c>
      <c r="Q14" s="18" t="s">
        <v>14</v>
      </c>
    </row>
    <row r="15" spans="1:17" ht="26.4" x14ac:dyDescent="0.25">
      <c r="A15" s="18">
        <v>1</v>
      </c>
      <c r="B15" s="51" t="s">
        <v>29</v>
      </c>
      <c r="C15" s="4" t="s">
        <v>16</v>
      </c>
      <c r="D15" s="4" t="s">
        <v>19</v>
      </c>
      <c r="E15" s="4">
        <v>9</v>
      </c>
      <c r="F15" s="4">
        <v>9</v>
      </c>
      <c r="G15" s="4" t="s">
        <v>20</v>
      </c>
      <c r="H15" s="5">
        <v>9</v>
      </c>
      <c r="I15" s="5">
        <v>6</v>
      </c>
      <c r="J15" s="5">
        <v>6</v>
      </c>
      <c r="K15" s="16">
        <v>1</v>
      </c>
      <c r="L15" s="16">
        <v>4</v>
      </c>
      <c r="M15" s="16">
        <v>10</v>
      </c>
      <c r="N15" s="35">
        <f t="shared" ref="N15:N20" si="0">SUM(H15:M15)</f>
        <v>36</v>
      </c>
      <c r="O15" s="35">
        <v>60</v>
      </c>
      <c r="P15" s="53">
        <f t="shared" ref="P15:P20" si="1">(N15/O15)*100</f>
        <v>60</v>
      </c>
      <c r="Q15" s="18" t="s">
        <v>59</v>
      </c>
    </row>
    <row r="16" spans="1:17" ht="26.4" x14ac:dyDescent="0.25">
      <c r="A16" s="18">
        <v>2</v>
      </c>
      <c r="B16" s="51" t="s">
        <v>30</v>
      </c>
      <c r="C16" s="4" t="s">
        <v>16</v>
      </c>
      <c r="D16" s="4" t="s">
        <v>19</v>
      </c>
      <c r="E16" s="4">
        <v>9</v>
      </c>
      <c r="F16" s="4">
        <v>9</v>
      </c>
      <c r="G16" s="4" t="s">
        <v>20</v>
      </c>
      <c r="H16" s="5">
        <v>10</v>
      </c>
      <c r="I16" s="5">
        <v>6</v>
      </c>
      <c r="J16" s="5">
        <v>9</v>
      </c>
      <c r="K16" s="16">
        <v>1</v>
      </c>
      <c r="L16" s="16">
        <v>2</v>
      </c>
      <c r="M16" s="16">
        <v>2</v>
      </c>
      <c r="N16" s="35">
        <f t="shared" si="0"/>
        <v>30</v>
      </c>
      <c r="O16" s="35">
        <v>60</v>
      </c>
      <c r="P16" s="53">
        <f t="shared" si="1"/>
        <v>50</v>
      </c>
      <c r="Q16" s="18" t="s">
        <v>59</v>
      </c>
    </row>
    <row r="17" spans="1:17" ht="26.4" x14ac:dyDescent="0.25">
      <c r="A17" s="18">
        <v>3</v>
      </c>
      <c r="B17" s="51" t="s">
        <v>66</v>
      </c>
      <c r="C17" s="52" t="s">
        <v>16</v>
      </c>
      <c r="D17" s="50" t="s">
        <v>19</v>
      </c>
      <c r="E17" s="4">
        <v>9</v>
      </c>
      <c r="F17" s="4">
        <v>9</v>
      </c>
      <c r="G17" s="4" t="s">
        <v>20</v>
      </c>
      <c r="H17" s="5">
        <v>8</v>
      </c>
      <c r="I17" s="5">
        <v>6</v>
      </c>
      <c r="J17" s="5">
        <v>9</v>
      </c>
      <c r="K17" s="16">
        <v>1</v>
      </c>
      <c r="L17" s="16">
        <v>2</v>
      </c>
      <c r="M17" s="16">
        <v>2</v>
      </c>
      <c r="N17" s="35">
        <f t="shared" si="0"/>
        <v>28</v>
      </c>
      <c r="O17" s="35">
        <v>60</v>
      </c>
      <c r="P17" s="53">
        <f t="shared" si="1"/>
        <v>46.666666666666664</v>
      </c>
      <c r="Q17" s="18" t="s">
        <v>58</v>
      </c>
    </row>
    <row r="18" spans="1:17" ht="26.4" x14ac:dyDescent="0.25">
      <c r="A18" s="18">
        <v>4</v>
      </c>
      <c r="B18" s="51" t="s">
        <v>65</v>
      </c>
      <c r="C18" s="52" t="s">
        <v>16</v>
      </c>
      <c r="D18" s="50" t="s">
        <v>19</v>
      </c>
      <c r="E18" s="4">
        <v>9</v>
      </c>
      <c r="F18" s="4">
        <v>9</v>
      </c>
      <c r="G18" s="4" t="s">
        <v>20</v>
      </c>
      <c r="H18" s="5">
        <v>3</v>
      </c>
      <c r="I18" s="5">
        <v>6</v>
      </c>
      <c r="J18" s="5">
        <v>9</v>
      </c>
      <c r="K18" s="16">
        <v>1</v>
      </c>
      <c r="L18" s="16">
        <v>2</v>
      </c>
      <c r="M18" s="16">
        <v>2</v>
      </c>
      <c r="N18" s="35">
        <f t="shared" si="0"/>
        <v>23</v>
      </c>
      <c r="O18" s="35">
        <v>60</v>
      </c>
      <c r="P18" s="53">
        <f t="shared" si="1"/>
        <v>38.333333333333336</v>
      </c>
      <c r="Q18" s="18" t="s">
        <v>58</v>
      </c>
    </row>
    <row r="19" spans="1:17" ht="26.4" x14ac:dyDescent="0.25">
      <c r="A19" s="18">
        <v>5</v>
      </c>
      <c r="B19" s="3" t="s">
        <v>60</v>
      </c>
      <c r="C19" s="4" t="s">
        <v>16</v>
      </c>
      <c r="D19" s="4" t="s">
        <v>19</v>
      </c>
      <c r="E19" s="4">
        <v>9</v>
      </c>
      <c r="F19" s="4">
        <v>9</v>
      </c>
      <c r="G19" s="4" t="s">
        <v>20</v>
      </c>
      <c r="H19" s="35">
        <v>5</v>
      </c>
      <c r="I19" s="35">
        <v>6</v>
      </c>
      <c r="J19" s="35">
        <v>6</v>
      </c>
      <c r="K19" s="35">
        <v>0</v>
      </c>
      <c r="L19" s="35">
        <v>0</v>
      </c>
      <c r="M19" s="35">
        <v>0</v>
      </c>
      <c r="N19" s="35">
        <f t="shared" si="0"/>
        <v>17</v>
      </c>
      <c r="O19" s="35">
        <v>60</v>
      </c>
      <c r="P19" s="53">
        <f t="shared" si="1"/>
        <v>28.333333333333332</v>
      </c>
      <c r="Q19" s="18" t="s">
        <v>58</v>
      </c>
    </row>
    <row r="20" spans="1:17" ht="26.4" x14ac:dyDescent="0.25">
      <c r="A20" s="18">
        <v>6</v>
      </c>
      <c r="B20" s="3" t="s">
        <v>61</v>
      </c>
      <c r="C20" s="4" t="s">
        <v>16</v>
      </c>
      <c r="D20" s="4" t="s">
        <v>19</v>
      </c>
      <c r="E20" s="4">
        <v>9</v>
      </c>
      <c r="F20" s="4">
        <v>9</v>
      </c>
      <c r="G20" s="4" t="s">
        <v>20</v>
      </c>
      <c r="H20" s="35">
        <v>3</v>
      </c>
      <c r="I20" s="35">
        <v>5</v>
      </c>
      <c r="J20" s="35">
        <v>4</v>
      </c>
      <c r="K20" s="35">
        <v>0</v>
      </c>
      <c r="L20" s="35">
        <v>0</v>
      </c>
      <c r="M20" s="35">
        <v>0</v>
      </c>
      <c r="N20" s="35">
        <f t="shared" si="0"/>
        <v>12</v>
      </c>
      <c r="O20" s="35">
        <v>60</v>
      </c>
      <c r="P20" s="53">
        <f t="shared" si="1"/>
        <v>20</v>
      </c>
      <c r="Q20" s="18" t="s">
        <v>58</v>
      </c>
    </row>
    <row r="21" spans="1:17" ht="13.2" x14ac:dyDescent="0.25">
      <c r="A21" s="15"/>
      <c r="B21" s="7"/>
      <c r="C21" s="6"/>
      <c r="D21" s="6"/>
      <c r="E21" s="6"/>
      <c r="F21" s="6"/>
      <c r="G21" s="6"/>
      <c r="H21" s="21"/>
      <c r="I21" s="21"/>
      <c r="J21" s="21"/>
      <c r="K21" s="21"/>
      <c r="L21" s="21"/>
      <c r="M21" s="21"/>
      <c r="N21" s="35"/>
      <c r="O21" s="21"/>
      <c r="P21" s="56"/>
      <c r="Q21" s="15"/>
    </row>
    <row r="22" spans="1:17" ht="26.4" x14ac:dyDescent="0.25">
      <c r="A22" s="27"/>
      <c r="B22" s="6"/>
      <c r="C22" s="6"/>
      <c r="D22" s="6" t="s">
        <v>77</v>
      </c>
      <c r="E22" s="6"/>
      <c r="F22" s="6"/>
      <c r="G22" s="6"/>
      <c r="H22" s="6" t="s">
        <v>44</v>
      </c>
      <c r="I22" s="27"/>
      <c r="J22" s="27"/>
      <c r="K22" s="27"/>
      <c r="L22" s="27"/>
      <c r="M22" s="27"/>
      <c r="N22" s="17"/>
      <c r="O22" s="27"/>
      <c r="P22" s="27"/>
      <c r="Q22" s="27"/>
    </row>
    <row r="23" spans="1:17" ht="13.2" x14ac:dyDescent="0.25">
      <c r="A23" s="27"/>
      <c r="B23" s="27"/>
      <c r="C23" s="11"/>
      <c r="D23" s="28" t="s">
        <v>21</v>
      </c>
      <c r="E23" s="25"/>
      <c r="F23" s="25"/>
      <c r="G23" s="25"/>
      <c r="H23" s="25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4.4" customHeight="1" x14ac:dyDescent="0.25">
      <c r="A24" s="27"/>
      <c r="B24" s="27"/>
      <c r="C24" s="2"/>
      <c r="D24" s="26" t="s">
        <v>67</v>
      </c>
      <c r="E24" s="2"/>
      <c r="F24" s="2"/>
      <c r="G24" s="2"/>
      <c r="H24" s="6" t="s">
        <v>44</v>
      </c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3.2" x14ac:dyDescent="0.25">
      <c r="C25" s="2"/>
      <c r="D25" s="26" t="s">
        <v>79</v>
      </c>
      <c r="E25" s="2"/>
      <c r="F25" s="2"/>
      <c r="G25" s="2"/>
      <c r="H25" s="6"/>
    </row>
    <row r="26" spans="1:17" ht="13.2" x14ac:dyDescent="0.25">
      <c r="C26" s="2"/>
      <c r="D26" s="26" t="s">
        <v>82</v>
      </c>
      <c r="E26" s="2"/>
      <c r="F26" s="2"/>
      <c r="G26" s="2"/>
      <c r="H26" s="6"/>
    </row>
  </sheetData>
  <sortState ref="B15:R20">
    <sortCondition descending="1" ref="P15:P20"/>
  </sortState>
  <mergeCells count="9">
    <mergeCell ref="A8:Q8"/>
    <mergeCell ref="A7:Q7"/>
    <mergeCell ref="A9:K9"/>
    <mergeCell ref="A12:Q12"/>
    <mergeCell ref="A3:Q3"/>
    <mergeCell ref="A5:Q5"/>
    <mergeCell ref="A6:Q6"/>
    <mergeCell ref="A11:D11"/>
    <mergeCell ref="A10:D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topLeftCell="A2" zoomScale="83" zoomScaleNormal="83" workbookViewId="0">
      <selection activeCell="C15" sqref="C15"/>
    </sheetView>
  </sheetViews>
  <sheetFormatPr defaultRowHeight="12" x14ac:dyDescent="0.25"/>
  <cols>
    <col min="1" max="1" width="7.140625" style="27" customWidth="1"/>
    <col min="2" max="2" width="14.85546875" style="27" customWidth="1"/>
    <col min="3" max="3" width="20.85546875" style="27" customWidth="1"/>
    <col min="4" max="4" width="24.7109375" style="27" customWidth="1"/>
    <col min="5" max="5" width="12.85546875" style="27" customWidth="1"/>
    <col min="6" max="6" width="14.28515625" style="27" customWidth="1"/>
    <col min="7" max="7" width="24.85546875" style="27" customWidth="1"/>
    <col min="8" max="8" width="13.85546875" style="27" customWidth="1"/>
    <col min="9" max="9" width="16.140625" style="27" customWidth="1"/>
    <col min="10" max="10" width="16" style="27" customWidth="1"/>
    <col min="11" max="11" width="18" style="27" customWidth="1"/>
    <col min="12" max="14" width="13.28515625" style="27" customWidth="1"/>
    <col min="15" max="15" width="13" style="27" customWidth="1"/>
    <col min="16" max="16" width="22.42578125" style="27" customWidth="1"/>
    <col min="17" max="17" width="22.140625" style="27" customWidth="1"/>
    <col min="18" max="18" width="17.28515625" style="27" customWidth="1"/>
    <col min="19" max="16384" width="9.140625" style="27"/>
  </cols>
  <sheetData>
    <row r="3" spans="1:18" ht="13.8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3.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3.8" x14ac:dyDescent="0.25">
      <c r="A5" s="6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3.8" x14ac:dyDescent="0.25">
      <c r="A6" s="60" t="s">
        <v>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3.8" x14ac:dyDescent="0.25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3.8" x14ac:dyDescent="0.25">
      <c r="A8" s="58" t="s">
        <v>69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3.8" x14ac:dyDescent="0.25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22"/>
      <c r="M9" s="22"/>
      <c r="N9" s="22"/>
      <c r="O9" s="1"/>
      <c r="P9" s="1"/>
      <c r="Q9" s="1"/>
      <c r="R9" s="1"/>
    </row>
    <row r="10" spans="1:18" ht="13.8" x14ac:dyDescent="0.25">
      <c r="A10" s="58" t="s">
        <v>80</v>
      </c>
      <c r="B10" s="58"/>
      <c r="C10" s="58"/>
      <c r="D10" s="5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"/>
      <c r="P10" s="1"/>
      <c r="Q10" s="1"/>
      <c r="R10" s="1"/>
    </row>
    <row r="11" spans="1:18" ht="13.8" x14ac:dyDescent="0.25">
      <c r="A11" s="57" t="s">
        <v>70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3.8" x14ac:dyDescent="0.25">
      <c r="A12" s="57" t="s">
        <v>81</v>
      </c>
      <c r="B12" s="57"/>
      <c r="C12" s="57"/>
      <c r="D12" s="57"/>
      <c r="E12" s="5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3.8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52.8" x14ac:dyDescent="0.25">
      <c r="A14" s="18" t="s">
        <v>0</v>
      </c>
      <c r="B14" s="18" t="s">
        <v>1</v>
      </c>
      <c r="C14" s="35" t="s">
        <v>15</v>
      </c>
      <c r="D14" s="35" t="s">
        <v>2</v>
      </c>
      <c r="E14" s="35" t="s">
        <v>17</v>
      </c>
      <c r="F14" s="35" t="s">
        <v>18</v>
      </c>
      <c r="G14" s="35" t="s">
        <v>3</v>
      </c>
      <c r="H14" s="35" t="s">
        <v>10</v>
      </c>
      <c r="I14" s="35" t="s">
        <v>11</v>
      </c>
      <c r="J14" s="35" t="s">
        <v>12</v>
      </c>
      <c r="K14" s="35" t="s">
        <v>13</v>
      </c>
      <c r="L14" s="35" t="s">
        <v>53</v>
      </c>
      <c r="M14" s="35" t="s">
        <v>54</v>
      </c>
      <c r="N14" s="35" t="s">
        <v>55</v>
      </c>
      <c r="O14" s="35" t="s">
        <v>4</v>
      </c>
      <c r="P14" s="35" t="s">
        <v>5</v>
      </c>
      <c r="Q14" s="35" t="s">
        <v>6</v>
      </c>
      <c r="R14" s="18" t="s">
        <v>14</v>
      </c>
    </row>
    <row r="15" spans="1:18" ht="26.4" x14ac:dyDescent="0.25">
      <c r="A15" s="5">
        <v>1</v>
      </c>
      <c r="B15" s="40" t="s">
        <v>34</v>
      </c>
      <c r="C15" s="4" t="s">
        <v>16</v>
      </c>
      <c r="D15" s="4" t="s">
        <v>19</v>
      </c>
      <c r="E15" s="4">
        <v>10</v>
      </c>
      <c r="F15" s="4">
        <v>10</v>
      </c>
      <c r="G15" s="4" t="s">
        <v>20</v>
      </c>
      <c r="H15" s="5">
        <v>2</v>
      </c>
      <c r="I15" s="5">
        <v>18</v>
      </c>
      <c r="J15" s="5">
        <v>9</v>
      </c>
      <c r="K15" s="16">
        <v>12</v>
      </c>
      <c r="L15" s="16">
        <v>9</v>
      </c>
      <c r="M15" s="16">
        <v>5</v>
      </c>
      <c r="N15" s="16">
        <v>4</v>
      </c>
      <c r="O15" s="17">
        <f t="shared" ref="O15:O22" si="0">SUM(H15:N15)</f>
        <v>59</v>
      </c>
      <c r="P15" s="17">
        <v>110</v>
      </c>
      <c r="Q15" s="45">
        <f t="shared" ref="Q15:Q22" si="1">(O15/P15)*100</f>
        <v>53.63636363636364</v>
      </c>
      <c r="R15" s="18" t="s">
        <v>59</v>
      </c>
    </row>
    <row r="16" spans="1:18" ht="26.4" x14ac:dyDescent="0.25">
      <c r="A16" s="5">
        <v>2</v>
      </c>
      <c r="B16" s="40" t="s">
        <v>37</v>
      </c>
      <c r="C16" s="4" t="s">
        <v>16</v>
      </c>
      <c r="D16" s="4" t="s">
        <v>19</v>
      </c>
      <c r="E16" s="4">
        <v>10</v>
      </c>
      <c r="F16" s="4">
        <v>10</v>
      </c>
      <c r="G16" s="4" t="s">
        <v>20</v>
      </c>
      <c r="H16" s="5">
        <v>2</v>
      </c>
      <c r="I16" s="5">
        <v>16</v>
      </c>
      <c r="J16" s="5">
        <v>9</v>
      </c>
      <c r="K16" s="16">
        <v>9</v>
      </c>
      <c r="L16" s="16">
        <v>9</v>
      </c>
      <c r="M16" s="16">
        <v>4</v>
      </c>
      <c r="N16" s="16">
        <v>6</v>
      </c>
      <c r="O16" s="17">
        <f t="shared" si="0"/>
        <v>55</v>
      </c>
      <c r="P16" s="17">
        <v>110</v>
      </c>
      <c r="Q16" s="45">
        <f t="shared" si="1"/>
        <v>50</v>
      </c>
      <c r="R16" s="18" t="s">
        <v>59</v>
      </c>
    </row>
    <row r="17" spans="1:18" ht="26.4" x14ac:dyDescent="0.25">
      <c r="A17" s="5">
        <v>3</v>
      </c>
      <c r="B17" s="40" t="s">
        <v>31</v>
      </c>
      <c r="C17" s="4" t="s">
        <v>16</v>
      </c>
      <c r="D17" s="4" t="s">
        <v>19</v>
      </c>
      <c r="E17" s="4">
        <v>10</v>
      </c>
      <c r="F17" s="4">
        <v>10</v>
      </c>
      <c r="G17" s="4" t="s">
        <v>20</v>
      </c>
      <c r="H17" s="5">
        <v>1</v>
      </c>
      <c r="I17" s="5">
        <v>16</v>
      </c>
      <c r="J17" s="5">
        <v>4</v>
      </c>
      <c r="K17" s="16">
        <v>5</v>
      </c>
      <c r="L17" s="16">
        <v>9</v>
      </c>
      <c r="M17" s="16">
        <v>0</v>
      </c>
      <c r="N17" s="16">
        <v>0</v>
      </c>
      <c r="O17" s="17">
        <f t="shared" si="0"/>
        <v>35</v>
      </c>
      <c r="P17" s="17">
        <v>110</v>
      </c>
      <c r="Q17" s="45">
        <f t="shared" si="1"/>
        <v>31.818181818181817</v>
      </c>
      <c r="R17" s="18" t="s">
        <v>58</v>
      </c>
    </row>
    <row r="18" spans="1:18" ht="26.4" x14ac:dyDescent="0.25">
      <c r="A18" s="5">
        <v>4</v>
      </c>
      <c r="B18" s="40" t="s">
        <v>38</v>
      </c>
      <c r="C18" s="4" t="s">
        <v>16</v>
      </c>
      <c r="D18" s="4" t="s">
        <v>19</v>
      </c>
      <c r="E18" s="4">
        <v>10</v>
      </c>
      <c r="F18" s="4">
        <v>10</v>
      </c>
      <c r="G18" s="4" t="s">
        <v>20</v>
      </c>
      <c r="H18" s="5">
        <v>2</v>
      </c>
      <c r="I18" s="5">
        <v>16</v>
      </c>
      <c r="J18" s="5">
        <v>5</v>
      </c>
      <c r="K18" s="16">
        <v>0</v>
      </c>
      <c r="L18" s="16">
        <v>9</v>
      </c>
      <c r="M18" s="16">
        <v>0</v>
      </c>
      <c r="N18" s="16">
        <v>0</v>
      </c>
      <c r="O18" s="17">
        <f t="shared" si="0"/>
        <v>32</v>
      </c>
      <c r="P18" s="17">
        <v>110</v>
      </c>
      <c r="Q18" s="45">
        <f t="shared" si="1"/>
        <v>29.09090909090909</v>
      </c>
      <c r="R18" s="18" t="s">
        <v>58</v>
      </c>
    </row>
    <row r="19" spans="1:18" ht="26.4" x14ac:dyDescent="0.25">
      <c r="A19" s="5">
        <v>5</v>
      </c>
      <c r="B19" s="40" t="s">
        <v>36</v>
      </c>
      <c r="C19" s="4" t="s">
        <v>16</v>
      </c>
      <c r="D19" s="4" t="s">
        <v>19</v>
      </c>
      <c r="E19" s="4">
        <v>10</v>
      </c>
      <c r="F19" s="4">
        <v>10</v>
      </c>
      <c r="G19" s="4" t="s">
        <v>20</v>
      </c>
      <c r="H19" s="5">
        <v>2</v>
      </c>
      <c r="I19" s="5">
        <v>9</v>
      </c>
      <c r="J19" s="5">
        <v>3</v>
      </c>
      <c r="K19" s="16">
        <v>4</v>
      </c>
      <c r="L19" s="16">
        <v>8</v>
      </c>
      <c r="M19" s="16">
        <v>0</v>
      </c>
      <c r="N19" s="16">
        <v>0</v>
      </c>
      <c r="O19" s="17">
        <f t="shared" si="0"/>
        <v>26</v>
      </c>
      <c r="P19" s="17">
        <v>110</v>
      </c>
      <c r="Q19" s="45">
        <f t="shared" si="1"/>
        <v>23.636363636363637</v>
      </c>
      <c r="R19" s="18" t="s">
        <v>58</v>
      </c>
    </row>
    <row r="20" spans="1:18" ht="26.4" x14ac:dyDescent="0.25">
      <c r="A20" s="5">
        <v>6</v>
      </c>
      <c r="B20" s="40" t="s">
        <v>33</v>
      </c>
      <c r="C20" s="4" t="s">
        <v>16</v>
      </c>
      <c r="D20" s="4" t="s">
        <v>19</v>
      </c>
      <c r="E20" s="4">
        <v>10</v>
      </c>
      <c r="F20" s="4">
        <v>10</v>
      </c>
      <c r="G20" s="4" t="s">
        <v>20</v>
      </c>
      <c r="H20" s="5">
        <v>1</v>
      </c>
      <c r="I20" s="5">
        <v>8</v>
      </c>
      <c r="J20" s="5">
        <v>4</v>
      </c>
      <c r="K20" s="16">
        <v>5</v>
      </c>
      <c r="L20" s="47">
        <v>0</v>
      </c>
      <c r="M20" s="47">
        <v>0</v>
      </c>
      <c r="N20" s="16">
        <v>0</v>
      </c>
      <c r="O20" s="17">
        <f t="shared" si="0"/>
        <v>18</v>
      </c>
      <c r="P20" s="17">
        <v>110</v>
      </c>
      <c r="Q20" s="45">
        <f t="shared" si="1"/>
        <v>16.363636363636363</v>
      </c>
      <c r="R20" s="18" t="s">
        <v>58</v>
      </c>
    </row>
    <row r="21" spans="1:18" ht="26.4" x14ac:dyDescent="0.25">
      <c r="A21" s="5">
        <v>7</v>
      </c>
      <c r="B21" s="40" t="s">
        <v>32</v>
      </c>
      <c r="C21" s="4" t="s">
        <v>16</v>
      </c>
      <c r="D21" s="4" t="s">
        <v>19</v>
      </c>
      <c r="E21" s="4">
        <v>10</v>
      </c>
      <c r="F21" s="4">
        <v>10</v>
      </c>
      <c r="G21" s="4" t="s">
        <v>20</v>
      </c>
      <c r="H21" s="5">
        <v>2</v>
      </c>
      <c r="I21" s="5">
        <v>4</v>
      </c>
      <c r="J21" s="5">
        <v>3</v>
      </c>
      <c r="K21" s="16">
        <v>5</v>
      </c>
      <c r="L21" s="47">
        <v>0</v>
      </c>
      <c r="M21" s="47">
        <v>0</v>
      </c>
      <c r="N21" s="16">
        <v>0</v>
      </c>
      <c r="O21" s="17">
        <f t="shared" si="0"/>
        <v>14</v>
      </c>
      <c r="P21" s="17">
        <v>110</v>
      </c>
      <c r="Q21" s="45">
        <f t="shared" si="1"/>
        <v>12.727272727272727</v>
      </c>
      <c r="R21" s="18" t="s">
        <v>58</v>
      </c>
    </row>
    <row r="22" spans="1:18" ht="26.4" x14ac:dyDescent="0.25">
      <c r="A22" s="5">
        <v>8</v>
      </c>
      <c r="B22" s="40" t="s">
        <v>35</v>
      </c>
      <c r="C22" s="4" t="s">
        <v>16</v>
      </c>
      <c r="D22" s="4" t="s">
        <v>19</v>
      </c>
      <c r="E22" s="4">
        <v>10</v>
      </c>
      <c r="F22" s="4">
        <v>10</v>
      </c>
      <c r="G22" s="4" t="s">
        <v>20</v>
      </c>
      <c r="H22" s="5">
        <v>1</v>
      </c>
      <c r="I22" s="5">
        <v>8</v>
      </c>
      <c r="J22" s="5">
        <v>5</v>
      </c>
      <c r="K22" s="16">
        <v>0</v>
      </c>
      <c r="L22" s="16">
        <v>0</v>
      </c>
      <c r="M22" s="16">
        <v>0</v>
      </c>
      <c r="N22" s="16">
        <v>0</v>
      </c>
      <c r="O22" s="17">
        <f t="shared" si="0"/>
        <v>14</v>
      </c>
      <c r="P22" s="17">
        <v>110</v>
      </c>
      <c r="Q22" s="45">
        <f t="shared" si="1"/>
        <v>12.727272727272727</v>
      </c>
      <c r="R22" s="18" t="s">
        <v>58</v>
      </c>
    </row>
    <row r="24" spans="1:18" ht="14.4" customHeight="1" x14ac:dyDescent="0.25">
      <c r="C24" s="6"/>
      <c r="D24" s="6" t="s">
        <v>77</v>
      </c>
      <c r="E24" s="6"/>
      <c r="F24" s="6"/>
      <c r="G24" s="6"/>
      <c r="H24" s="6" t="s">
        <v>44</v>
      </c>
      <c r="O24" s="17"/>
    </row>
    <row r="25" spans="1:18" ht="13.2" x14ac:dyDescent="0.25">
      <c r="C25" s="11"/>
      <c r="D25" s="28" t="s">
        <v>21</v>
      </c>
      <c r="E25" s="25"/>
      <c r="F25" s="25"/>
      <c r="G25" s="25"/>
      <c r="H25" s="25"/>
    </row>
    <row r="26" spans="1:18" ht="15" customHeight="1" x14ac:dyDescent="0.25">
      <c r="C26" s="2"/>
      <c r="D26" s="26" t="s">
        <v>67</v>
      </c>
      <c r="E26" s="2"/>
      <c r="F26" s="2"/>
      <c r="G26" s="2"/>
      <c r="H26" s="6" t="s">
        <v>44</v>
      </c>
    </row>
    <row r="27" spans="1:18" ht="13.2" x14ac:dyDescent="0.25">
      <c r="D27" s="26" t="s">
        <v>79</v>
      </c>
    </row>
    <row r="28" spans="1:18" ht="13.2" x14ac:dyDescent="0.25">
      <c r="D28" s="26" t="s">
        <v>82</v>
      </c>
    </row>
  </sheetData>
  <sortState ref="B15:S22">
    <sortCondition descending="1" ref="Q15:Q22"/>
  </sortState>
  <mergeCells count="9">
    <mergeCell ref="A12:E12"/>
    <mergeCell ref="A11:R11"/>
    <mergeCell ref="A3:R3"/>
    <mergeCell ref="A5:R5"/>
    <mergeCell ref="A6:R6"/>
    <mergeCell ref="A7:R7"/>
    <mergeCell ref="A8:R8"/>
    <mergeCell ref="A9:K9"/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9"/>
  <sheetViews>
    <sheetView tabSelected="1" topLeftCell="A7" zoomScale="80" zoomScaleNormal="80" workbookViewId="0">
      <selection activeCell="C19" sqref="C19"/>
    </sheetView>
  </sheetViews>
  <sheetFormatPr defaultRowHeight="12" x14ac:dyDescent="0.25"/>
  <cols>
    <col min="1" max="1" width="7.140625" style="27" customWidth="1"/>
    <col min="2" max="2" width="12" style="27" customWidth="1"/>
    <col min="3" max="3" width="20.85546875" style="27" customWidth="1"/>
    <col min="4" max="4" width="24.7109375" style="27" customWidth="1"/>
    <col min="5" max="5" width="12.85546875" style="27" customWidth="1"/>
    <col min="6" max="6" width="14.28515625" style="27" customWidth="1"/>
    <col min="7" max="7" width="24.85546875" style="27" customWidth="1"/>
    <col min="8" max="8" width="13.85546875" style="27" customWidth="1"/>
    <col min="9" max="9" width="13" style="27" customWidth="1"/>
    <col min="10" max="10" width="16" style="27" customWidth="1"/>
    <col min="11" max="13" width="13.28515625" style="27" customWidth="1"/>
    <col min="14" max="15" width="13" style="27" customWidth="1"/>
    <col min="16" max="16" width="22.42578125" style="27" customWidth="1"/>
    <col min="17" max="17" width="22.140625" style="27" customWidth="1"/>
    <col min="18" max="18" width="17.28515625" style="27" customWidth="1"/>
    <col min="19" max="16384" width="9.140625" style="27"/>
  </cols>
  <sheetData>
    <row r="3" spans="1:18" ht="13.8" x14ac:dyDescent="0.2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3.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3"/>
      <c r="Q4" s="23"/>
      <c r="R4" s="23"/>
    </row>
    <row r="5" spans="1:18" ht="13.8" x14ac:dyDescent="0.25">
      <c r="A5" s="60" t="s">
        <v>78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3.8" x14ac:dyDescent="0.25">
      <c r="A6" s="60" t="s">
        <v>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3.8" x14ac:dyDescent="0.25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3.8" x14ac:dyDescent="0.25">
      <c r="A8" s="58" t="s">
        <v>71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3.8" x14ac:dyDescent="0.25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22"/>
      <c r="M9" s="22"/>
      <c r="N9" s="1"/>
      <c r="O9" s="1"/>
      <c r="P9" s="1"/>
      <c r="Q9" s="1"/>
      <c r="R9" s="1"/>
    </row>
    <row r="10" spans="1:18" ht="13.8" x14ac:dyDescent="0.25">
      <c r="A10" s="57" t="s">
        <v>70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3.8" x14ac:dyDescent="0.25">
      <c r="A11" s="57" t="s">
        <v>83</v>
      </c>
      <c r="B11" s="57"/>
      <c r="C11" s="57"/>
      <c r="D11" s="5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3.8" x14ac:dyDescent="0.25">
      <c r="A12" s="57" t="s">
        <v>81</v>
      </c>
      <c r="B12" s="57"/>
      <c r="C12" s="57"/>
      <c r="D12" s="57"/>
      <c r="E12" s="5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3.8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52.8" x14ac:dyDescent="0.25">
      <c r="A14" s="18" t="s">
        <v>0</v>
      </c>
      <c r="B14" s="18" t="s">
        <v>1</v>
      </c>
      <c r="C14" s="35" t="s">
        <v>15</v>
      </c>
      <c r="D14" s="35" t="s">
        <v>2</v>
      </c>
      <c r="E14" s="35" t="s">
        <v>17</v>
      </c>
      <c r="F14" s="35" t="s">
        <v>18</v>
      </c>
      <c r="G14" s="35" t="s">
        <v>3</v>
      </c>
      <c r="H14" s="35" t="s">
        <v>10</v>
      </c>
      <c r="I14" s="35" t="s">
        <v>11</v>
      </c>
      <c r="J14" s="35" t="s">
        <v>12</v>
      </c>
      <c r="K14" s="35" t="s">
        <v>13</v>
      </c>
      <c r="L14" s="35" t="s">
        <v>53</v>
      </c>
      <c r="M14" s="35" t="s">
        <v>54</v>
      </c>
      <c r="N14" s="35" t="s">
        <v>55</v>
      </c>
      <c r="O14" s="35" t="s">
        <v>4</v>
      </c>
      <c r="P14" s="35" t="s">
        <v>5</v>
      </c>
      <c r="Q14" s="35" t="s">
        <v>6</v>
      </c>
      <c r="R14" s="18" t="s">
        <v>14</v>
      </c>
    </row>
    <row r="15" spans="1:18" ht="26.4" x14ac:dyDescent="0.25">
      <c r="A15" s="5">
        <v>1</v>
      </c>
      <c r="B15" s="43" t="s">
        <v>42</v>
      </c>
      <c r="C15" s="4" t="s">
        <v>16</v>
      </c>
      <c r="D15" s="4" t="s">
        <v>19</v>
      </c>
      <c r="E15" s="4">
        <v>11</v>
      </c>
      <c r="F15" s="4">
        <v>11</v>
      </c>
      <c r="G15" s="4" t="s">
        <v>20</v>
      </c>
      <c r="H15" s="5">
        <v>2</v>
      </c>
      <c r="I15" s="5">
        <v>14</v>
      </c>
      <c r="J15" s="5">
        <v>12</v>
      </c>
      <c r="K15" s="16">
        <v>9</v>
      </c>
      <c r="L15" s="16">
        <v>9</v>
      </c>
      <c r="M15" s="16">
        <v>4</v>
      </c>
      <c r="N15" s="17">
        <v>6</v>
      </c>
      <c r="O15" s="17">
        <f t="shared" ref="O15:O23" si="0">SUM(H15:N15)</f>
        <v>56</v>
      </c>
      <c r="P15" s="17">
        <v>110</v>
      </c>
      <c r="Q15" s="45">
        <f t="shared" ref="Q15:Q23" si="1">(O15/P15)*100</f>
        <v>50.909090909090907</v>
      </c>
      <c r="R15" s="18" t="s">
        <v>59</v>
      </c>
    </row>
    <row r="16" spans="1:18" ht="26.4" x14ac:dyDescent="0.25">
      <c r="A16" s="5">
        <v>2</v>
      </c>
      <c r="B16" s="43" t="s">
        <v>40</v>
      </c>
      <c r="C16" s="4" t="s">
        <v>16</v>
      </c>
      <c r="D16" s="4" t="s">
        <v>19</v>
      </c>
      <c r="E16" s="4">
        <v>11</v>
      </c>
      <c r="F16" s="4">
        <v>11</v>
      </c>
      <c r="G16" s="4" t="s">
        <v>20</v>
      </c>
      <c r="H16" s="5">
        <v>2</v>
      </c>
      <c r="I16" s="5">
        <v>16</v>
      </c>
      <c r="J16" s="5">
        <v>12</v>
      </c>
      <c r="K16" s="16">
        <v>12</v>
      </c>
      <c r="L16" s="16">
        <v>9</v>
      </c>
      <c r="M16" s="16">
        <v>4</v>
      </c>
      <c r="N16" s="17">
        <v>0</v>
      </c>
      <c r="O16" s="17">
        <f t="shared" si="0"/>
        <v>55</v>
      </c>
      <c r="P16" s="17">
        <v>110</v>
      </c>
      <c r="Q16" s="45">
        <f t="shared" si="1"/>
        <v>50</v>
      </c>
      <c r="R16" s="18" t="s">
        <v>59</v>
      </c>
    </row>
    <row r="17" spans="1:18" ht="26.4" x14ac:dyDescent="0.25">
      <c r="A17" s="5">
        <v>3</v>
      </c>
      <c r="B17" s="43" t="s">
        <v>41</v>
      </c>
      <c r="C17" s="4" t="s">
        <v>16</v>
      </c>
      <c r="D17" s="4" t="s">
        <v>19</v>
      </c>
      <c r="E17" s="4">
        <v>11</v>
      </c>
      <c r="F17" s="4">
        <v>11</v>
      </c>
      <c r="G17" s="4" t="s">
        <v>20</v>
      </c>
      <c r="H17" s="5">
        <v>1</v>
      </c>
      <c r="I17" s="5">
        <v>16</v>
      </c>
      <c r="J17" s="5">
        <v>7</v>
      </c>
      <c r="K17" s="16">
        <v>0</v>
      </c>
      <c r="L17" s="16">
        <v>0</v>
      </c>
      <c r="M17" s="16">
        <v>0</v>
      </c>
      <c r="N17" s="17">
        <v>0</v>
      </c>
      <c r="O17" s="17">
        <f t="shared" si="0"/>
        <v>24</v>
      </c>
      <c r="P17" s="17">
        <v>110</v>
      </c>
      <c r="Q17" s="45">
        <f t="shared" si="1"/>
        <v>21.818181818181817</v>
      </c>
      <c r="R17" s="18" t="s">
        <v>58</v>
      </c>
    </row>
    <row r="18" spans="1:18" ht="28.8" x14ac:dyDescent="0.25">
      <c r="A18" s="5">
        <v>4</v>
      </c>
      <c r="B18" s="43" t="s">
        <v>75</v>
      </c>
      <c r="C18" s="54" t="s">
        <v>16</v>
      </c>
      <c r="D18" s="55" t="s">
        <v>19</v>
      </c>
      <c r="E18" s="4">
        <v>11</v>
      </c>
      <c r="F18" s="4">
        <v>11</v>
      </c>
      <c r="G18" s="55" t="s">
        <v>20</v>
      </c>
      <c r="H18" s="5">
        <v>3</v>
      </c>
      <c r="I18" s="5">
        <v>12</v>
      </c>
      <c r="J18" s="5">
        <v>5</v>
      </c>
      <c r="K18" s="16">
        <v>0</v>
      </c>
      <c r="L18" s="16">
        <v>0</v>
      </c>
      <c r="M18" s="16">
        <v>2</v>
      </c>
      <c r="N18" s="17">
        <v>0</v>
      </c>
      <c r="O18" s="17">
        <f t="shared" si="0"/>
        <v>22</v>
      </c>
      <c r="P18" s="17">
        <v>110</v>
      </c>
      <c r="Q18" s="45">
        <f t="shared" si="1"/>
        <v>20</v>
      </c>
      <c r="R18" s="18" t="s">
        <v>58</v>
      </c>
    </row>
    <row r="19" spans="1:18" ht="28.8" x14ac:dyDescent="0.25">
      <c r="A19" s="5">
        <v>5</v>
      </c>
      <c r="B19" s="43" t="s">
        <v>74</v>
      </c>
      <c r="C19" s="54" t="s">
        <v>16</v>
      </c>
      <c r="D19" s="55" t="s">
        <v>72</v>
      </c>
      <c r="E19" s="4">
        <v>11</v>
      </c>
      <c r="F19" s="4">
        <v>11</v>
      </c>
      <c r="G19" s="55" t="s">
        <v>20</v>
      </c>
      <c r="H19" s="5">
        <v>8</v>
      </c>
      <c r="I19" s="5">
        <v>3</v>
      </c>
      <c r="J19" s="5">
        <v>6</v>
      </c>
      <c r="K19" s="16">
        <v>4</v>
      </c>
      <c r="L19" s="16">
        <v>0</v>
      </c>
      <c r="M19" s="16">
        <v>0</v>
      </c>
      <c r="N19" s="17">
        <v>0</v>
      </c>
      <c r="O19" s="17">
        <f t="shared" si="0"/>
        <v>21</v>
      </c>
      <c r="P19" s="17">
        <v>110</v>
      </c>
      <c r="Q19" s="45">
        <f t="shared" si="1"/>
        <v>19.090909090909093</v>
      </c>
      <c r="R19" s="18" t="s">
        <v>58</v>
      </c>
    </row>
    <row r="20" spans="1:18" ht="28.8" x14ac:dyDescent="0.25">
      <c r="A20" s="5">
        <v>6</v>
      </c>
      <c r="B20" s="43" t="s">
        <v>73</v>
      </c>
      <c r="C20" s="54" t="s">
        <v>16</v>
      </c>
      <c r="D20" s="55" t="s">
        <v>72</v>
      </c>
      <c r="E20" s="4">
        <v>11</v>
      </c>
      <c r="F20" s="4">
        <v>11</v>
      </c>
      <c r="G20" s="55" t="s">
        <v>20</v>
      </c>
      <c r="H20" s="5">
        <v>4</v>
      </c>
      <c r="I20" s="5">
        <v>4</v>
      </c>
      <c r="J20" s="5">
        <v>6</v>
      </c>
      <c r="K20" s="16">
        <v>2</v>
      </c>
      <c r="L20" s="16">
        <v>0</v>
      </c>
      <c r="M20" s="16">
        <v>0</v>
      </c>
      <c r="N20" s="17">
        <v>0</v>
      </c>
      <c r="O20" s="17">
        <f t="shared" si="0"/>
        <v>16</v>
      </c>
      <c r="P20" s="17">
        <v>110</v>
      </c>
      <c r="Q20" s="45">
        <f t="shared" si="1"/>
        <v>14.545454545454545</v>
      </c>
      <c r="R20" s="18" t="s">
        <v>58</v>
      </c>
    </row>
    <row r="21" spans="1:18" ht="28.8" x14ac:dyDescent="0.25">
      <c r="A21" s="5">
        <v>7</v>
      </c>
      <c r="B21" s="43" t="s">
        <v>76</v>
      </c>
      <c r="C21" s="54" t="s">
        <v>16</v>
      </c>
      <c r="D21" s="55" t="s">
        <v>19</v>
      </c>
      <c r="E21" s="4">
        <v>11</v>
      </c>
      <c r="F21" s="4">
        <v>11</v>
      </c>
      <c r="G21" s="55" t="s">
        <v>20</v>
      </c>
      <c r="H21" s="5">
        <v>2</v>
      </c>
      <c r="I21" s="5">
        <v>6</v>
      </c>
      <c r="J21" s="5">
        <v>3</v>
      </c>
      <c r="K21" s="16">
        <v>0</v>
      </c>
      <c r="L21" s="16">
        <v>2</v>
      </c>
      <c r="M21" s="16">
        <v>0</v>
      </c>
      <c r="N21" s="17">
        <v>0</v>
      </c>
      <c r="O21" s="17">
        <f t="shared" si="0"/>
        <v>13</v>
      </c>
      <c r="P21" s="17">
        <v>110</v>
      </c>
      <c r="Q21" s="45">
        <f t="shared" si="1"/>
        <v>11.818181818181818</v>
      </c>
      <c r="R21" s="18" t="s">
        <v>58</v>
      </c>
    </row>
    <row r="22" spans="1:18" ht="26.4" x14ac:dyDescent="0.25">
      <c r="A22" s="5">
        <v>8</v>
      </c>
      <c r="B22" s="43" t="s">
        <v>43</v>
      </c>
      <c r="C22" s="4" t="s">
        <v>16</v>
      </c>
      <c r="D22" s="4" t="s">
        <v>19</v>
      </c>
      <c r="E22" s="4">
        <v>11</v>
      </c>
      <c r="F22" s="4">
        <v>11</v>
      </c>
      <c r="G22" s="4" t="s">
        <v>20</v>
      </c>
      <c r="H22" s="5">
        <v>1</v>
      </c>
      <c r="I22" s="5">
        <v>6</v>
      </c>
      <c r="J22" s="5">
        <v>2</v>
      </c>
      <c r="K22" s="16">
        <v>0</v>
      </c>
      <c r="L22" s="16">
        <v>0</v>
      </c>
      <c r="M22" s="16">
        <v>0</v>
      </c>
      <c r="N22" s="17">
        <v>0</v>
      </c>
      <c r="O22" s="17">
        <f t="shared" si="0"/>
        <v>9</v>
      </c>
      <c r="P22" s="17">
        <v>110</v>
      </c>
      <c r="Q22" s="45">
        <f t="shared" si="1"/>
        <v>8.1818181818181817</v>
      </c>
      <c r="R22" s="18" t="s">
        <v>58</v>
      </c>
    </row>
    <row r="23" spans="1:18" ht="26.4" x14ac:dyDescent="0.25">
      <c r="A23" s="5">
        <v>9</v>
      </c>
      <c r="B23" s="43" t="s">
        <v>39</v>
      </c>
      <c r="C23" s="4" t="s">
        <v>16</v>
      </c>
      <c r="D23" s="4" t="s">
        <v>19</v>
      </c>
      <c r="E23" s="4">
        <v>11</v>
      </c>
      <c r="F23" s="4">
        <v>11</v>
      </c>
      <c r="G23" s="4" t="s">
        <v>20</v>
      </c>
      <c r="H23" s="5">
        <v>1</v>
      </c>
      <c r="I23" s="5">
        <v>6</v>
      </c>
      <c r="J23" s="5">
        <v>0</v>
      </c>
      <c r="K23" s="16">
        <v>0</v>
      </c>
      <c r="L23" s="16">
        <v>0</v>
      </c>
      <c r="M23" s="16">
        <v>0</v>
      </c>
      <c r="N23" s="17">
        <v>0</v>
      </c>
      <c r="O23" s="17">
        <f t="shared" si="0"/>
        <v>7</v>
      </c>
      <c r="P23" s="17">
        <v>110</v>
      </c>
      <c r="Q23" s="45">
        <f t="shared" si="1"/>
        <v>6.3636363636363633</v>
      </c>
      <c r="R23" s="18" t="s">
        <v>58</v>
      </c>
    </row>
    <row r="24" spans="1:18" ht="13.2" x14ac:dyDescent="0.25">
      <c r="R24" s="15"/>
    </row>
    <row r="25" spans="1:18" ht="15.6" customHeight="1" x14ac:dyDescent="0.25">
      <c r="C25" s="6"/>
      <c r="D25" s="6" t="s">
        <v>77</v>
      </c>
      <c r="F25" s="6"/>
      <c r="G25" s="6"/>
      <c r="H25" s="6" t="s">
        <v>44</v>
      </c>
      <c r="O25" s="17"/>
      <c r="P25" s="21"/>
    </row>
    <row r="26" spans="1:18" ht="13.2" x14ac:dyDescent="0.25">
      <c r="C26" s="11"/>
      <c r="D26" s="28" t="s">
        <v>21</v>
      </c>
      <c r="F26" s="25"/>
      <c r="G26" s="25"/>
      <c r="H26" s="25"/>
    </row>
    <row r="27" spans="1:18" ht="14.4" customHeight="1" x14ac:dyDescent="0.25">
      <c r="C27" s="2"/>
      <c r="D27" s="26" t="s">
        <v>67</v>
      </c>
      <c r="F27" s="2"/>
      <c r="G27" s="2"/>
      <c r="H27" s="6" t="s">
        <v>44</v>
      </c>
    </row>
    <row r="28" spans="1:18" ht="13.2" x14ac:dyDescent="0.25">
      <c r="D28" s="26" t="s">
        <v>79</v>
      </c>
    </row>
    <row r="29" spans="1:18" ht="13.2" x14ac:dyDescent="0.25">
      <c r="D29" s="26" t="s">
        <v>82</v>
      </c>
    </row>
  </sheetData>
  <sortState ref="B15:S23">
    <sortCondition descending="1" ref="Q15:Q23"/>
  </sortState>
  <mergeCells count="9">
    <mergeCell ref="A11:D11"/>
    <mergeCell ref="A12:E12"/>
    <mergeCell ref="A10:R10"/>
    <mergeCell ref="A3:R3"/>
    <mergeCell ref="A5:R5"/>
    <mergeCell ref="A6:R6"/>
    <mergeCell ref="A7:R7"/>
    <mergeCell ref="A8:R8"/>
    <mergeCell ref="A9:K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2023-10-04T05:36:08Z</cp:lastPrinted>
  <dcterms:created xsi:type="dcterms:W3CDTF">2017-09-13T09:18:13Z</dcterms:created>
  <dcterms:modified xsi:type="dcterms:W3CDTF">2023-12-12T07:10:15Z</dcterms:modified>
</cp:coreProperties>
</file>