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класс'!$A$13:$Q$13</definedName>
    <definedName name="_xlnm._FilterDatabase" localSheetId="4" hidden="1">'11 класс'!$A$13:$Q$15</definedName>
    <definedName name="_xlnm._FilterDatabase" localSheetId="0" hidden="1">'7 класс'!$A$12:$P$12</definedName>
    <definedName name="_xlnm._FilterDatabase" localSheetId="1" hidden="1">'8 класс'!$A$13:$P$13</definedName>
    <definedName name="_xlnm._FilterDatabase" localSheetId="2" hidden="1">'9 класс'!$A$13:$Q$13</definedName>
  </definedNames>
  <calcPr fullCalcOnLoad="1"/>
</workbook>
</file>

<file path=xl/sharedStrings.xml><?xml version="1.0" encoding="utf-8"?>
<sst xmlns="http://schemas.openxmlformats.org/spreadsheetml/2006/main" count="276" uniqueCount="111">
  <si>
    <t>№</t>
  </si>
  <si>
    <t>Шифр</t>
  </si>
  <si>
    <t>Ф.И.О. участника (полностью)</t>
  </si>
  <si>
    <t>Район/город</t>
  </si>
  <si>
    <t xml:space="preserve">Наименование ОО </t>
  </si>
  <si>
    <t>Ф.И.О. наставника (полностью)</t>
  </si>
  <si>
    <t>Класс, в котором обучается</t>
  </si>
  <si>
    <t>Клаас,за который выступает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</si>
  <si>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</si>
  <si>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</si>
  <si>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</si>
  <si>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</si>
  <si>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Ибресинский</t>
  </si>
  <si>
    <t>участник</t>
  </si>
  <si>
    <t>МБОУ "Ибресинская СОШ №2"</t>
  </si>
  <si>
    <t>Макарова Тамара Николаевна</t>
  </si>
  <si>
    <t>Наименование ОО (сокращенное наименование по Уставу)</t>
  </si>
  <si>
    <t>Класс,в котором обучается</t>
  </si>
  <si>
    <t>Класс,за который выступает</t>
  </si>
  <si>
    <r>
      <t>Члены жюри: Альдемасов Олег Викторович</t>
    </r>
    <r>
      <rPr>
        <b/>
        <i/>
        <sz val="10"/>
        <rFont val="Arial"/>
        <family val="2"/>
      </rPr>
      <t>, учитель МБОУ "Ибресинская СОШ№1"</t>
    </r>
  </si>
  <si>
    <t>Филиппова Ирина Станиславовна</t>
  </si>
  <si>
    <t>МБОУ "Ибресинская
 СОШ №1"</t>
  </si>
  <si>
    <t>МБОУ  "Ибресинская СОШ №2"</t>
  </si>
  <si>
    <t>Белорусова Анна Алексеевна</t>
  </si>
  <si>
    <t>Гулянов Алексей Сергеевич</t>
  </si>
  <si>
    <t>Наумов Алексей Николаевич</t>
  </si>
  <si>
    <t>МБОУ  "Ибресинская СОШ №1"</t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</si>
  <si>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</si>
  <si>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t>Удалов Пётр Алексеевич</t>
  </si>
  <si>
    <t>Прокопьев Матвей Александрович</t>
  </si>
  <si>
    <t>Афанасьев Егор Дмитриевич</t>
  </si>
  <si>
    <t>МБОУ "Климовская СОШ"</t>
  </si>
  <si>
    <t>Белова Светлана Николаевна</t>
  </si>
  <si>
    <t>Павлова АнитаСергеевна</t>
  </si>
  <si>
    <t>Лаврентьева Варвара Сергеевна</t>
  </si>
  <si>
    <t>Сенюшкин Павел Валентинович</t>
  </si>
  <si>
    <t>Иванова Софья Алексеевна</t>
  </si>
  <si>
    <t>Корчагина Анастасия Евгеньевна</t>
  </si>
  <si>
    <t>Козлов СавелийПетрович</t>
  </si>
  <si>
    <t>Михайлов Артём Алексеевич</t>
  </si>
  <si>
    <t>7Б</t>
  </si>
  <si>
    <t>7А</t>
  </si>
  <si>
    <t>МБОУ "Андреевская СОШ"</t>
  </si>
  <si>
    <t>МБОУ "Буинская СОШ"</t>
  </si>
  <si>
    <t>МБОУ "Чуваштимяшская СОШ"</t>
  </si>
  <si>
    <t>МБОУ "Ибресинская СОШ № 1"</t>
  </si>
  <si>
    <t>Ильин Владимир Иванович</t>
  </si>
  <si>
    <t>Максимова Нина Васильевна</t>
  </si>
  <si>
    <t>Ахметзянова Сирина Миназмовна</t>
  </si>
  <si>
    <t>Хуснетдинов Энвер Рахимзянович</t>
  </si>
  <si>
    <t>Башмаков Руслан Александрович</t>
  </si>
  <si>
    <t>Максимова Анна Фёдоровна</t>
  </si>
  <si>
    <t>Школьникова Анна Александрловна</t>
  </si>
  <si>
    <t>Ермошкина Ольга Михайловна</t>
  </si>
  <si>
    <t>Емельянова Ольга Викторовна</t>
  </si>
  <si>
    <t>Алексеева Ольга Андреевна</t>
  </si>
  <si>
    <t>Романова Марина Витальевна</t>
  </si>
  <si>
    <t>Карпова Анастасия Николаевна</t>
  </si>
  <si>
    <t>Андреев Егор Вячеславович</t>
  </si>
  <si>
    <t>Уфтяков Никита Олегович</t>
  </si>
  <si>
    <t xml:space="preserve">                                                                                  </t>
  </si>
  <si>
    <t>Степанова Виктория Андреевна</t>
  </si>
  <si>
    <t>МБОУ "Ибресинская
 СОШ №2"</t>
  </si>
  <si>
    <t>МБОУ "Новочурашевская
 СОШ"</t>
  </si>
  <si>
    <t>МБОУ "Ибресинская СОШ №1"</t>
  </si>
  <si>
    <t>9б</t>
  </si>
  <si>
    <t>11Г</t>
  </si>
  <si>
    <t>ФИЗ-07-07</t>
  </si>
  <si>
    <t>ФИЗ-07-01</t>
  </si>
  <si>
    <t>ФИЗ-07-02</t>
  </si>
  <si>
    <t>ФИЗ-07-03</t>
  </si>
  <si>
    <t>ФИЗ-07-04</t>
  </si>
  <si>
    <t>ФИЗ-07-05</t>
  </si>
  <si>
    <t>ФИЗ-07-06</t>
  </si>
  <si>
    <t>ФИЗ-07-09</t>
  </si>
  <si>
    <t>ФИЗ-07-10</t>
  </si>
  <si>
    <t>ФИЗ-07-08</t>
  </si>
  <si>
    <r>
      <t>Председатель жюри: Семёнова Любовь Ильинична</t>
    </r>
    <r>
      <rPr>
        <b/>
        <i/>
        <sz val="10"/>
        <rFont val="Arial"/>
        <family val="2"/>
      </rPr>
      <t>, учитель МБОУ "Ибресинская СОШ №1"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</si>
  <si>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7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</si>
  <si>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8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</si>
  <si>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9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</si>
  <si>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</si>
  <si>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</si>
  <si>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10</t>
    </r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</si>
  <si>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</si>
  <si>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</si>
  <si>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r>
      <t>Дата проведения: 23</t>
    </r>
    <r>
      <rPr>
        <b/>
        <i/>
        <sz val="10"/>
        <rFont val="Arial"/>
        <family val="2"/>
      </rPr>
      <t>.11.2023 г</t>
    </r>
  </si>
  <si>
    <t>Место проведения: МБОУ "Ибресинская СОШ №2"</t>
  </si>
  <si>
    <t xml:space="preserve">                     Хуснетдинов Энвер Рахимзянович, МБОУ "Чуваштимяшская СОШ"</t>
  </si>
  <si>
    <t xml:space="preserve">                     Филиппова Ирина Станиславовна, МБОУ "Ибресинская СОШ №2"</t>
  </si>
  <si>
    <t xml:space="preserve"> Филиппова Ирина Станиславовна</t>
  </si>
  <si>
    <t>Семёнова Любовь Ильинична</t>
  </si>
  <si>
    <t>Васильева Маршарита Аркадьевна</t>
  </si>
  <si>
    <t>Альдемасов Олег Викторович</t>
  </si>
  <si>
    <t>ФИЗ-08-01</t>
  </si>
  <si>
    <t>ФИЗ-08-02</t>
  </si>
  <si>
    <t>ФИЗ-08-03</t>
  </si>
  <si>
    <t>ФИЗ-08-05</t>
  </si>
  <si>
    <t>ФИЗ-08-04</t>
  </si>
  <si>
    <t>ФИЗ-08-06</t>
  </si>
  <si>
    <t>ФИЗ-08-07</t>
  </si>
  <si>
    <t>ФИЗ-09-01</t>
  </si>
  <si>
    <t>Лаврентьев Лаврентий Михайлович</t>
  </si>
  <si>
    <t>МБОУ "Андреевская ООШ"</t>
  </si>
  <si>
    <t>ФИЗ-09-02</t>
  </si>
  <si>
    <t>ФИЗ-10-03</t>
  </si>
  <si>
    <t>ФИЗ-10-04</t>
  </si>
  <si>
    <t>ФИЗ-10-01</t>
  </si>
  <si>
    <t>ФИЗ-10-02</t>
  </si>
  <si>
    <t>ФИЗ-11-01</t>
  </si>
  <si>
    <t>ФИЗ-11-02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</si>
</sst>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70" zoomScaleNormal="70" zoomScalePageLayoutView="0" workbookViewId="0" topLeftCell="A1">
      <selection activeCell="Q1" sqref="Q1"/>
    </sheetView>
  </sheetViews>
  <sheetFormatPr defaultColWidth="35.7109375" defaultRowHeight="12.75"/>
  <cols>
    <col min="1" max="1" width="5.7109375" style="9" customWidth="1"/>
    <col min="2" max="2" width="12.140625" style="9" customWidth="1"/>
    <col min="3" max="3" width="23.00390625" style="9" customWidth="1"/>
    <col min="4" max="4" width="15.421875" style="9" customWidth="1"/>
    <col min="5" max="5" width="22.421875" style="9" customWidth="1"/>
    <col min="6" max="6" width="25.421875" style="9" customWidth="1"/>
    <col min="7" max="7" width="11.7109375" style="9" customWidth="1"/>
    <col min="8" max="8" width="10.8515625" style="9" customWidth="1"/>
    <col min="9" max="9" width="6.7109375" style="9" customWidth="1"/>
    <col min="10" max="10" width="5.421875" style="9" customWidth="1"/>
    <col min="11" max="12" width="5.8515625" style="9" customWidth="1"/>
    <col min="13" max="13" width="8.8515625" style="9" customWidth="1"/>
    <col min="14" max="14" width="11.00390625" style="9" customWidth="1"/>
    <col min="15" max="15" width="12.00390625" style="9" customWidth="1"/>
    <col min="16" max="16" width="18.57421875" style="9" customWidth="1"/>
    <col min="17" max="16384" width="35.7109375" style="9" customWidth="1"/>
  </cols>
  <sheetData>
    <row r="1" spans="1:16" s="11" customFormat="1" ht="12.75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1" customFormat="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1" customFormat="1" ht="21" customHeight="1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11" customFormat="1" ht="21" customHeight="1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s="11" customFormat="1" ht="21" customHeight="1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10" customFormat="1" ht="15.75" customHeight="1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10" customFormat="1" ht="15.75" customHeight="1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49"/>
      <c r="N7" s="49"/>
      <c r="O7" s="49"/>
      <c r="P7" s="49"/>
    </row>
    <row r="8" spans="1:16" s="10" customFormat="1" ht="15.75" customHeight="1">
      <c r="A8" s="69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49"/>
      <c r="N8" s="49"/>
      <c r="O8" s="49"/>
      <c r="P8" s="49"/>
    </row>
    <row r="9" spans="1:16" s="10" customFormat="1" ht="15.75" customHeight="1">
      <c r="A9" s="69" t="s">
        <v>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49"/>
      <c r="N9" s="49"/>
      <c r="O9" s="49"/>
      <c r="P9" s="49"/>
    </row>
    <row r="10" spans="6:16" s="10" customFormat="1" ht="14.25" customHeight="1">
      <c r="F10" s="63"/>
      <c r="M10" s="6"/>
      <c r="N10" s="6"/>
      <c r="O10" s="6"/>
      <c r="P10" s="6"/>
    </row>
    <row r="11" spans="1:16" s="10" customFormat="1" ht="12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s="12" customFormat="1" ht="54.75" customHeight="1">
      <c r="A12" s="35" t="s">
        <v>0</v>
      </c>
      <c r="B12" s="35" t="s">
        <v>1</v>
      </c>
      <c r="C12" s="68" t="s">
        <v>2</v>
      </c>
      <c r="D12" s="68" t="s">
        <v>3</v>
      </c>
      <c r="E12" s="68" t="s">
        <v>4</v>
      </c>
      <c r="F12" s="68" t="s">
        <v>5</v>
      </c>
      <c r="G12" s="68" t="s">
        <v>6</v>
      </c>
      <c r="H12" s="68" t="s">
        <v>7</v>
      </c>
      <c r="I12" s="68">
        <v>1</v>
      </c>
      <c r="J12" s="68">
        <v>2</v>
      </c>
      <c r="K12" s="68">
        <v>3</v>
      </c>
      <c r="L12" s="68">
        <v>4</v>
      </c>
      <c r="M12" s="68" t="s">
        <v>8</v>
      </c>
      <c r="N12" s="68" t="s">
        <v>9</v>
      </c>
      <c r="O12" s="68" t="s">
        <v>10</v>
      </c>
      <c r="P12" s="35" t="s">
        <v>11</v>
      </c>
    </row>
    <row r="13" spans="1:16" ht="30">
      <c r="A13" s="46">
        <v>1</v>
      </c>
      <c r="B13" s="48" t="s">
        <v>67</v>
      </c>
      <c r="C13" s="47" t="s">
        <v>28</v>
      </c>
      <c r="D13" s="25" t="s">
        <v>12</v>
      </c>
      <c r="E13" s="39" t="s">
        <v>14</v>
      </c>
      <c r="F13" s="64" t="s">
        <v>90</v>
      </c>
      <c r="G13" s="46">
        <v>7</v>
      </c>
      <c r="H13" s="46">
        <v>7</v>
      </c>
      <c r="I13" s="46">
        <v>0</v>
      </c>
      <c r="J13" s="46">
        <v>0</v>
      </c>
      <c r="K13" s="46">
        <v>0</v>
      </c>
      <c r="L13" s="46">
        <v>4</v>
      </c>
      <c r="M13" s="46">
        <f>SUM(I13:L13)</f>
        <v>4</v>
      </c>
      <c r="N13" s="46">
        <v>40</v>
      </c>
      <c r="O13" s="46">
        <f>M13*100/N13</f>
        <v>10</v>
      </c>
      <c r="P13" s="48" t="s">
        <v>13</v>
      </c>
    </row>
    <row r="14" spans="1:16" ht="30">
      <c r="A14" s="46">
        <v>2</v>
      </c>
      <c r="B14" s="48" t="s">
        <v>69</v>
      </c>
      <c r="C14" s="47" t="s">
        <v>29</v>
      </c>
      <c r="D14" s="25" t="s">
        <v>12</v>
      </c>
      <c r="E14" s="39" t="s">
        <v>14</v>
      </c>
      <c r="F14" s="64" t="s">
        <v>90</v>
      </c>
      <c r="G14" s="46">
        <v>7</v>
      </c>
      <c r="H14" s="46">
        <v>7</v>
      </c>
      <c r="I14" s="46">
        <v>0</v>
      </c>
      <c r="J14" s="46">
        <v>0</v>
      </c>
      <c r="K14" s="46">
        <v>0</v>
      </c>
      <c r="L14" s="46">
        <v>3</v>
      </c>
      <c r="M14" s="46">
        <f aca="true" t="shared" si="0" ref="M14:M22">SUM(I14:L14)</f>
        <v>3</v>
      </c>
      <c r="N14" s="46">
        <v>40</v>
      </c>
      <c r="O14" s="46">
        <f aca="true" t="shared" si="1" ref="O14:O22">M14*100/N14</f>
        <v>7.5</v>
      </c>
      <c r="P14" s="48" t="s">
        <v>13</v>
      </c>
    </row>
    <row r="15" spans="1:16" ht="30">
      <c r="A15" s="46">
        <v>3</v>
      </c>
      <c r="B15" s="48" t="s">
        <v>73</v>
      </c>
      <c r="C15" s="47" t="s">
        <v>30</v>
      </c>
      <c r="D15" s="25" t="s">
        <v>12</v>
      </c>
      <c r="E15" s="25" t="s">
        <v>31</v>
      </c>
      <c r="F15" s="65" t="s">
        <v>32</v>
      </c>
      <c r="G15" s="46">
        <v>7</v>
      </c>
      <c r="H15" s="46">
        <v>7</v>
      </c>
      <c r="I15" s="46">
        <v>0</v>
      </c>
      <c r="J15" s="46">
        <v>1</v>
      </c>
      <c r="K15" s="46">
        <v>0</v>
      </c>
      <c r="L15" s="46">
        <v>4</v>
      </c>
      <c r="M15" s="46">
        <f t="shared" si="0"/>
        <v>5</v>
      </c>
      <c r="N15" s="46">
        <v>40</v>
      </c>
      <c r="O15" s="46">
        <f t="shared" si="1"/>
        <v>12.5</v>
      </c>
      <c r="P15" s="48" t="s">
        <v>13</v>
      </c>
    </row>
    <row r="16" spans="1:16" ht="30">
      <c r="A16" s="46">
        <v>4</v>
      </c>
      <c r="B16" s="48" t="s">
        <v>74</v>
      </c>
      <c r="C16" s="47" t="s">
        <v>33</v>
      </c>
      <c r="D16" s="25" t="s">
        <v>12</v>
      </c>
      <c r="E16" s="25" t="s">
        <v>42</v>
      </c>
      <c r="F16" s="65" t="s">
        <v>47</v>
      </c>
      <c r="G16" s="46">
        <v>7</v>
      </c>
      <c r="H16" s="46">
        <v>7</v>
      </c>
      <c r="I16" s="46">
        <v>0</v>
      </c>
      <c r="J16" s="46">
        <v>0</v>
      </c>
      <c r="K16" s="46">
        <v>0</v>
      </c>
      <c r="L16" s="46">
        <v>3</v>
      </c>
      <c r="M16" s="46">
        <f t="shared" si="0"/>
        <v>3</v>
      </c>
      <c r="N16" s="46">
        <v>40</v>
      </c>
      <c r="O16" s="46">
        <f t="shared" si="1"/>
        <v>7.5</v>
      </c>
      <c r="P16" s="48" t="s">
        <v>13</v>
      </c>
    </row>
    <row r="17" spans="1:16" ht="30">
      <c r="A17" s="46">
        <v>5</v>
      </c>
      <c r="B17" s="48" t="s">
        <v>75</v>
      </c>
      <c r="C17" s="47" t="s">
        <v>34</v>
      </c>
      <c r="D17" s="25" t="s">
        <v>12</v>
      </c>
      <c r="E17" s="25" t="s">
        <v>42</v>
      </c>
      <c r="F17" s="65" t="s">
        <v>47</v>
      </c>
      <c r="G17" s="46">
        <v>7</v>
      </c>
      <c r="H17" s="46">
        <v>7</v>
      </c>
      <c r="I17" s="46">
        <v>0</v>
      </c>
      <c r="J17" s="46">
        <v>1</v>
      </c>
      <c r="K17" s="46">
        <v>0</v>
      </c>
      <c r="L17" s="46">
        <v>5</v>
      </c>
      <c r="M17" s="46">
        <f t="shared" si="0"/>
        <v>6</v>
      </c>
      <c r="N17" s="46">
        <v>40</v>
      </c>
      <c r="O17" s="46">
        <f t="shared" si="1"/>
        <v>15</v>
      </c>
      <c r="P17" s="48" t="s">
        <v>13</v>
      </c>
    </row>
    <row r="18" spans="1:16" ht="30">
      <c r="A18" s="46">
        <v>6</v>
      </c>
      <c r="B18" s="48" t="s">
        <v>72</v>
      </c>
      <c r="C18" s="47" t="s">
        <v>35</v>
      </c>
      <c r="D18" s="25" t="s">
        <v>12</v>
      </c>
      <c r="E18" s="25" t="s">
        <v>43</v>
      </c>
      <c r="F18" s="65" t="s">
        <v>48</v>
      </c>
      <c r="G18" s="46">
        <v>7</v>
      </c>
      <c r="H18" s="46">
        <v>7</v>
      </c>
      <c r="I18" s="46">
        <v>0</v>
      </c>
      <c r="J18" s="46">
        <v>0</v>
      </c>
      <c r="K18" s="46">
        <v>0</v>
      </c>
      <c r="L18" s="46">
        <v>2</v>
      </c>
      <c r="M18" s="46">
        <f t="shared" si="0"/>
        <v>2</v>
      </c>
      <c r="N18" s="46">
        <v>40</v>
      </c>
      <c r="O18" s="46">
        <f t="shared" si="1"/>
        <v>5</v>
      </c>
      <c r="P18" s="48" t="s">
        <v>13</v>
      </c>
    </row>
    <row r="19" spans="1:16" ht="38.25">
      <c r="A19" s="46">
        <v>7</v>
      </c>
      <c r="B19" s="48" t="s">
        <v>76</v>
      </c>
      <c r="C19" s="47" t="s">
        <v>36</v>
      </c>
      <c r="D19" s="25" t="s">
        <v>12</v>
      </c>
      <c r="E19" s="25" t="s">
        <v>44</v>
      </c>
      <c r="F19" s="65" t="s">
        <v>49</v>
      </c>
      <c r="G19" s="46">
        <v>7</v>
      </c>
      <c r="H19" s="46">
        <v>7</v>
      </c>
      <c r="I19" s="46">
        <v>0</v>
      </c>
      <c r="J19" s="46">
        <v>0</v>
      </c>
      <c r="K19" s="46">
        <v>0</v>
      </c>
      <c r="L19" s="46">
        <v>3</v>
      </c>
      <c r="M19" s="46">
        <f t="shared" si="0"/>
        <v>3</v>
      </c>
      <c r="N19" s="46">
        <v>40</v>
      </c>
      <c r="O19" s="46">
        <f t="shared" si="1"/>
        <v>7.5</v>
      </c>
      <c r="P19" s="48" t="s">
        <v>13</v>
      </c>
    </row>
    <row r="20" spans="1:16" ht="45">
      <c r="A20" s="46">
        <v>8</v>
      </c>
      <c r="B20" s="48" t="s">
        <v>68</v>
      </c>
      <c r="C20" s="47" t="s">
        <v>37</v>
      </c>
      <c r="D20" s="25" t="s">
        <v>12</v>
      </c>
      <c r="E20" s="25" t="s">
        <v>45</v>
      </c>
      <c r="F20" s="65" t="s">
        <v>91</v>
      </c>
      <c r="G20" s="48" t="s">
        <v>40</v>
      </c>
      <c r="H20" s="46">
        <v>7</v>
      </c>
      <c r="I20" s="46">
        <v>0</v>
      </c>
      <c r="J20" s="46">
        <v>0</v>
      </c>
      <c r="K20" s="46">
        <v>0</v>
      </c>
      <c r="L20" s="46">
        <v>0</v>
      </c>
      <c r="M20" s="46">
        <f t="shared" si="0"/>
        <v>0</v>
      </c>
      <c r="N20" s="46">
        <v>40</v>
      </c>
      <c r="O20" s="46">
        <f t="shared" si="1"/>
        <v>0</v>
      </c>
      <c r="P20" s="48" t="s">
        <v>13</v>
      </c>
    </row>
    <row r="21" spans="1:16" ht="30">
      <c r="A21" s="46">
        <v>9</v>
      </c>
      <c r="B21" s="48" t="s">
        <v>71</v>
      </c>
      <c r="C21" s="47" t="s">
        <v>38</v>
      </c>
      <c r="D21" s="25" t="s">
        <v>12</v>
      </c>
      <c r="E21" s="25" t="s">
        <v>45</v>
      </c>
      <c r="F21" s="65" t="s">
        <v>91</v>
      </c>
      <c r="G21" s="48" t="s">
        <v>41</v>
      </c>
      <c r="H21" s="46">
        <v>7</v>
      </c>
      <c r="I21" s="46">
        <v>0</v>
      </c>
      <c r="J21" s="46">
        <v>1</v>
      </c>
      <c r="K21" s="46">
        <v>0</v>
      </c>
      <c r="L21" s="46">
        <v>4</v>
      </c>
      <c r="M21" s="46">
        <f t="shared" si="0"/>
        <v>5</v>
      </c>
      <c r="N21" s="46">
        <v>40</v>
      </c>
      <c r="O21" s="46">
        <f t="shared" si="1"/>
        <v>12.5</v>
      </c>
      <c r="P21" s="48" t="s">
        <v>13</v>
      </c>
    </row>
    <row r="22" spans="1:16" ht="30">
      <c r="A22" s="46">
        <v>10</v>
      </c>
      <c r="B22" s="48" t="s">
        <v>70</v>
      </c>
      <c r="C22" s="47" t="s">
        <v>39</v>
      </c>
      <c r="D22" s="25" t="s">
        <v>12</v>
      </c>
      <c r="E22" s="25" t="s">
        <v>45</v>
      </c>
      <c r="F22" s="65" t="s">
        <v>91</v>
      </c>
      <c r="G22" s="48" t="s">
        <v>41</v>
      </c>
      <c r="H22" s="46">
        <v>7</v>
      </c>
      <c r="I22" s="46">
        <v>0</v>
      </c>
      <c r="J22" s="46">
        <v>0</v>
      </c>
      <c r="K22" s="46">
        <v>0</v>
      </c>
      <c r="L22" s="46">
        <v>4</v>
      </c>
      <c r="M22" s="46">
        <f t="shared" si="0"/>
        <v>4</v>
      </c>
      <c r="N22" s="46">
        <v>40</v>
      </c>
      <c r="O22" s="46">
        <f t="shared" si="1"/>
        <v>10</v>
      </c>
      <c r="P22" s="48" t="s">
        <v>13</v>
      </c>
    </row>
    <row r="23" spans="1:16" ht="15">
      <c r="A23" s="50"/>
      <c r="B23" s="51"/>
      <c r="C23" s="52"/>
      <c r="D23" s="41"/>
      <c r="E23" s="41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15">
      <c r="A24" s="50"/>
      <c r="B24" s="51"/>
      <c r="C24" s="52"/>
      <c r="D24" s="41"/>
      <c r="E24" s="41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256" s="12" customFormat="1" ht="39" customHeight="1">
      <c r="A25" s="2"/>
      <c r="B25" s="2"/>
      <c r="C25" s="69" t="s">
        <v>77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3:18" ht="15" customHeight="1">
      <c r="C26" s="69" t="s">
        <v>19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49"/>
      <c r="P26" s="49"/>
      <c r="Q26" s="49"/>
      <c r="R26" s="49"/>
    </row>
    <row r="27" spans="3:18" ht="15">
      <c r="C27" s="69" t="s">
        <v>88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49"/>
      <c r="P27" s="49"/>
      <c r="Q27" s="49"/>
      <c r="R27" s="49"/>
    </row>
    <row r="28" spans="3:18" ht="15" customHeight="1">
      <c r="C28" s="69" t="s">
        <v>89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49"/>
      <c r="P28" s="49"/>
      <c r="Q28" s="49"/>
      <c r="R28" s="49"/>
    </row>
    <row r="29" spans="3:16" ht="15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3:16" ht="15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3:16" ht="15">
      <c r="C31" s="31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</sheetData>
  <sheetProtection/>
  <autoFilter ref="A12:P12">
    <sortState ref="A13:P31">
      <sortCondition descending="1" sortBy="value" ref="O13:O31"/>
    </sortState>
  </autoFilter>
  <mergeCells count="16">
    <mergeCell ref="A7:L7"/>
    <mergeCell ref="A11:P11"/>
    <mergeCell ref="A1:P1"/>
    <mergeCell ref="A3:P3"/>
    <mergeCell ref="A4:P4"/>
    <mergeCell ref="A5:P5"/>
    <mergeCell ref="A6:P6"/>
    <mergeCell ref="A8:L8"/>
    <mergeCell ref="A9:L9"/>
    <mergeCell ref="D31:P31"/>
    <mergeCell ref="C27:N27"/>
    <mergeCell ref="C29:P29"/>
    <mergeCell ref="C30:P30"/>
    <mergeCell ref="C25:R25"/>
    <mergeCell ref="C26:N26"/>
    <mergeCell ref="C28:N28"/>
  </mergeCells>
  <printOptions/>
  <pageMargins left="0.708333333333333" right="0.156944444444444" top="0.196527777777778" bottom="0.550694444444444" header="0.156944444444444" footer="0.51180555555555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60" zoomScaleNormal="60" zoomScalePageLayoutView="0" workbookViewId="0" topLeftCell="A9">
      <selection activeCell="M19" sqref="M19"/>
    </sheetView>
  </sheetViews>
  <sheetFormatPr defaultColWidth="35.7109375" defaultRowHeight="12.75"/>
  <cols>
    <col min="1" max="1" width="6.28125" style="9" customWidth="1"/>
    <col min="2" max="2" width="10.28125" style="9" customWidth="1"/>
    <col min="3" max="3" width="34.8515625" style="9" customWidth="1"/>
    <col min="4" max="4" width="18.57421875" style="9" customWidth="1"/>
    <col min="5" max="5" width="36.140625" style="9" customWidth="1"/>
    <col min="6" max="6" width="32.00390625" style="9" customWidth="1"/>
    <col min="7" max="8" width="6.57421875" style="9" customWidth="1"/>
    <col min="9" max="9" width="5.00390625" style="9" customWidth="1"/>
    <col min="10" max="10" width="5.421875" style="9" customWidth="1"/>
    <col min="11" max="11" width="5.140625" style="9" customWidth="1"/>
    <col min="12" max="12" width="6.28125" style="9" customWidth="1"/>
    <col min="13" max="13" width="9.00390625" style="9" customWidth="1"/>
    <col min="14" max="14" width="9.8515625" style="9" customWidth="1"/>
    <col min="15" max="15" width="8.421875" style="9" customWidth="1"/>
    <col min="16" max="16" width="13.28125" style="9" customWidth="1"/>
    <col min="17" max="16384" width="35.7109375" style="9" customWidth="1"/>
  </cols>
  <sheetData>
    <row r="1" spans="1:16" s="11" customFormat="1" ht="15.75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1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1" customFormat="1" ht="15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11" customFormat="1" ht="15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s="11" customFormat="1" ht="15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11" customFormat="1" ht="1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11" customFormat="1" ht="15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49"/>
      <c r="N7" s="49"/>
      <c r="O7" s="49"/>
      <c r="P7" s="49"/>
    </row>
    <row r="8" spans="1:16" s="10" customFormat="1" ht="15.75" customHeight="1">
      <c r="A8" s="69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49"/>
      <c r="N8" s="49"/>
      <c r="O8" s="49"/>
      <c r="P8" s="49"/>
    </row>
    <row r="9" spans="1:16" s="10" customFormat="1" ht="12.75" customHeight="1">
      <c r="A9" s="69" t="s">
        <v>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49"/>
      <c r="N9" s="49"/>
      <c r="O9" s="49"/>
      <c r="P9" s="49"/>
    </row>
    <row r="10" spans="1:16" s="10" customFormat="1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s="10" customFormat="1" ht="12.75" customHeight="1">
      <c r="A11" s="7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s="11" customFormat="1" ht="6.7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126">
      <c r="A13" s="21" t="s">
        <v>0</v>
      </c>
      <c r="B13" s="22" t="s">
        <v>1</v>
      </c>
      <c r="C13" s="13" t="s">
        <v>2</v>
      </c>
      <c r="D13" s="13" t="s">
        <v>3</v>
      </c>
      <c r="E13" s="13" t="s">
        <v>16</v>
      </c>
      <c r="F13" s="13" t="s">
        <v>5</v>
      </c>
      <c r="G13" s="13" t="s">
        <v>17</v>
      </c>
      <c r="H13" s="13" t="s">
        <v>18</v>
      </c>
      <c r="I13" s="13">
        <v>1</v>
      </c>
      <c r="J13" s="13">
        <v>2</v>
      </c>
      <c r="K13" s="13">
        <v>3</v>
      </c>
      <c r="L13" s="13">
        <v>4</v>
      </c>
      <c r="M13" s="13" t="s">
        <v>8</v>
      </c>
      <c r="N13" s="13" t="s">
        <v>9</v>
      </c>
      <c r="O13" s="13" t="s">
        <v>10</v>
      </c>
      <c r="P13" s="24" t="s">
        <v>11</v>
      </c>
    </row>
    <row r="14" spans="1:16" s="12" customFormat="1" ht="44.25" customHeight="1">
      <c r="A14" s="1">
        <v>1</v>
      </c>
      <c r="B14" s="34" t="s">
        <v>97</v>
      </c>
      <c r="C14" s="25" t="s">
        <v>23</v>
      </c>
      <c r="D14" s="25" t="s">
        <v>12</v>
      </c>
      <c r="E14" s="25" t="s">
        <v>62</v>
      </c>
      <c r="F14" s="25" t="s">
        <v>92</v>
      </c>
      <c r="G14" s="25">
        <v>8</v>
      </c>
      <c r="H14" s="25">
        <v>8</v>
      </c>
      <c r="I14" s="19">
        <v>0</v>
      </c>
      <c r="J14" s="19">
        <v>1</v>
      </c>
      <c r="K14" s="19">
        <v>1</v>
      </c>
      <c r="L14" s="19">
        <v>1</v>
      </c>
      <c r="M14" s="46">
        <f>SUM(I14:L14)</f>
        <v>3</v>
      </c>
      <c r="N14" s="20">
        <v>50</v>
      </c>
      <c r="O14" s="20">
        <f>M14*100/N14</f>
        <v>6</v>
      </c>
      <c r="P14" s="35" t="s">
        <v>13</v>
      </c>
    </row>
    <row r="15" spans="1:16" s="12" customFormat="1" ht="39" customHeight="1">
      <c r="A15" s="1">
        <v>2</v>
      </c>
      <c r="B15" s="34" t="s">
        <v>98</v>
      </c>
      <c r="C15" s="25" t="s">
        <v>24</v>
      </c>
      <c r="D15" s="25" t="s">
        <v>12</v>
      </c>
      <c r="E15" s="25" t="s">
        <v>62</v>
      </c>
      <c r="F15" s="25" t="s">
        <v>92</v>
      </c>
      <c r="G15" s="25">
        <v>8</v>
      </c>
      <c r="H15" s="25">
        <v>8</v>
      </c>
      <c r="I15" s="19">
        <v>0</v>
      </c>
      <c r="J15" s="19">
        <v>0</v>
      </c>
      <c r="K15" s="19">
        <v>0</v>
      </c>
      <c r="L15" s="19">
        <v>0</v>
      </c>
      <c r="M15" s="46">
        <f aca="true" t="shared" si="0" ref="M15:M20">SUM(I15:L15)</f>
        <v>0</v>
      </c>
      <c r="N15" s="20">
        <v>50</v>
      </c>
      <c r="O15" s="20">
        <f aca="true" t="shared" si="1" ref="O15:O20">M15*100/N15</f>
        <v>0</v>
      </c>
      <c r="P15" s="35" t="s">
        <v>13</v>
      </c>
    </row>
    <row r="16" spans="1:16" s="12" customFormat="1" ht="39" customHeight="1">
      <c r="A16" s="1">
        <v>3</v>
      </c>
      <c r="B16" s="34" t="s">
        <v>96</v>
      </c>
      <c r="C16" s="41" t="s">
        <v>50</v>
      </c>
      <c r="D16" s="25" t="s">
        <v>12</v>
      </c>
      <c r="E16" s="25" t="s">
        <v>62</v>
      </c>
      <c r="F16" s="40" t="s">
        <v>20</v>
      </c>
      <c r="G16" s="25">
        <v>8</v>
      </c>
      <c r="H16" s="25">
        <v>8</v>
      </c>
      <c r="I16" s="19">
        <v>0</v>
      </c>
      <c r="J16" s="19">
        <v>0</v>
      </c>
      <c r="K16" s="19">
        <v>0</v>
      </c>
      <c r="L16" s="19">
        <v>0</v>
      </c>
      <c r="M16" s="46">
        <f t="shared" si="0"/>
        <v>0</v>
      </c>
      <c r="N16" s="20">
        <v>50</v>
      </c>
      <c r="O16" s="20">
        <f t="shared" si="1"/>
        <v>0</v>
      </c>
      <c r="P16" s="35" t="s">
        <v>13</v>
      </c>
    </row>
    <row r="17" spans="1:16" s="12" customFormat="1" ht="39" customHeight="1">
      <c r="A17" s="1">
        <v>4</v>
      </c>
      <c r="B17" s="34" t="s">
        <v>95</v>
      </c>
      <c r="C17" s="41" t="s">
        <v>51</v>
      </c>
      <c r="D17" s="25" t="s">
        <v>12</v>
      </c>
      <c r="E17" s="25" t="s">
        <v>62</v>
      </c>
      <c r="F17" s="40" t="s">
        <v>20</v>
      </c>
      <c r="G17" s="25">
        <v>8</v>
      </c>
      <c r="H17" s="25">
        <v>8</v>
      </c>
      <c r="I17" s="19">
        <v>0</v>
      </c>
      <c r="J17" s="19">
        <v>0</v>
      </c>
      <c r="K17" s="19">
        <v>0</v>
      </c>
      <c r="L17" s="19">
        <v>1</v>
      </c>
      <c r="M17" s="46">
        <f t="shared" si="0"/>
        <v>1</v>
      </c>
      <c r="N17" s="20">
        <v>50</v>
      </c>
      <c r="O17" s="20">
        <f t="shared" si="1"/>
        <v>2</v>
      </c>
      <c r="P17" s="35" t="s">
        <v>13</v>
      </c>
    </row>
    <row r="18" spans="1:16" s="12" customFormat="1" ht="39" customHeight="1">
      <c r="A18" s="1">
        <v>5</v>
      </c>
      <c r="B18" s="34" t="s">
        <v>94</v>
      </c>
      <c r="C18" s="41" t="s">
        <v>52</v>
      </c>
      <c r="D18" s="25" t="s">
        <v>12</v>
      </c>
      <c r="E18" s="25" t="s">
        <v>63</v>
      </c>
      <c r="F18" s="40" t="s">
        <v>46</v>
      </c>
      <c r="G18" s="25">
        <v>8</v>
      </c>
      <c r="H18" s="25">
        <v>8</v>
      </c>
      <c r="I18" s="19">
        <v>0</v>
      </c>
      <c r="J18" s="19">
        <v>0</v>
      </c>
      <c r="K18" s="19">
        <v>0</v>
      </c>
      <c r="L18" s="19">
        <v>0</v>
      </c>
      <c r="M18" s="46">
        <f t="shared" si="0"/>
        <v>0</v>
      </c>
      <c r="N18" s="20">
        <v>50</v>
      </c>
      <c r="O18" s="20">
        <f t="shared" si="1"/>
        <v>0</v>
      </c>
      <c r="P18" s="35" t="s">
        <v>13</v>
      </c>
    </row>
    <row r="19" spans="1:16" ht="25.5">
      <c r="A19" s="1">
        <v>6</v>
      </c>
      <c r="B19" s="34" t="s">
        <v>99</v>
      </c>
      <c r="C19" s="53" t="s">
        <v>53</v>
      </c>
      <c r="D19" s="25" t="s">
        <v>12</v>
      </c>
      <c r="E19" s="25" t="s">
        <v>21</v>
      </c>
      <c r="F19" s="40" t="s">
        <v>93</v>
      </c>
      <c r="G19" s="25">
        <v>8</v>
      </c>
      <c r="H19" s="25">
        <v>8</v>
      </c>
      <c r="I19" s="46">
        <v>0</v>
      </c>
      <c r="J19" s="46">
        <v>0</v>
      </c>
      <c r="K19" s="46">
        <v>0</v>
      </c>
      <c r="L19" s="46">
        <v>0</v>
      </c>
      <c r="M19" s="46">
        <f t="shared" si="0"/>
        <v>0</v>
      </c>
      <c r="N19" s="20">
        <v>50</v>
      </c>
      <c r="O19" s="20">
        <f t="shared" si="1"/>
        <v>0</v>
      </c>
      <c r="P19" s="35" t="s">
        <v>13</v>
      </c>
    </row>
    <row r="20" spans="1:16" ht="25.5">
      <c r="A20" s="1">
        <v>7</v>
      </c>
      <c r="B20" s="34" t="s">
        <v>100</v>
      </c>
      <c r="C20" s="53" t="s">
        <v>54</v>
      </c>
      <c r="D20" s="25" t="s">
        <v>12</v>
      </c>
      <c r="E20" s="25" t="s">
        <v>21</v>
      </c>
      <c r="F20" s="40" t="s">
        <v>93</v>
      </c>
      <c r="G20" s="25">
        <v>8</v>
      </c>
      <c r="H20" s="25">
        <v>8</v>
      </c>
      <c r="I20" s="46">
        <v>0</v>
      </c>
      <c r="J20" s="46">
        <v>0</v>
      </c>
      <c r="K20" s="46">
        <v>0</v>
      </c>
      <c r="L20" s="46">
        <v>1</v>
      </c>
      <c r="M20" s="46">
        <f t="shared" si="0"/>
        <v>1</v>
      </c>
      <c r="N20" s="20">
        <v>50</v>
      </c>
      <c r="O20" s="20">
        <f t="shared" si="1"/>
        <v>2</v>
      </c>
      <c r="P20" s="35" t="s">
        <v>13</v>
      </c>
    </row>
    <row r="23" spans="3:18" ht="15">
      <c r="C23" s="69" t="s">
        <v>77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3:18" ht="15">
      <c r="C24" s="69" t="s">
        <v>19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49"/>
      <c r="P24" s="49"/>
      <c r="Q24" s="49"/>
      <c r="R24" s="49"/>
    </row>
    <row r="25" spans="3:18" ht="15">
      <c r="C25" s="69" t="s">
        <v>88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49"/>
      <c r="P25" s="49"/>
      <c r="Q25" s="49"/>
      <c r="R25" s="49"/>
    </row>
    <row r="26" spans="3:18" ht="15">
      <c r="C26" s="69" t="s">
        <v>89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49"/>
      <c r="P26" s="49"/>
      <c r="Q26" s="49"/>
      <c r="R26" s="49"/>
    </row>
    <row r="28" ht="15">
      <c r="C28" s="53" t="s">
        <v>60</v>
      </c>
    </row>
    <row r="30" spans="3:18" ht="1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3:18" ht="1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"/>
      <c r="P31" s="6"/>
      <c r="Q31" s="6"/>
      <c r="R31" s="6"/>
    </row>
    <row r="32" spans="3:18" ht="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3:16" ht="15">
      <c r="C33" s="7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3:16" ht="1.5" customHeight="1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 ht="15"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3:16" ht="15">
      <c r="C36" s="31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</sheetData>
  <sheetProtection/>
  <autoFilter ref="A13:P13">
    <sortState ref="A14:P36">
      <sortCondition descending="1" sortBy="value" ref="O14:O36"/>
    </sortState>
  </autoFilter>
  <mergeCells count="20">
    <mergeCell ref="C25:N25"/>
    <mergeCell ref="C26:N26"/>
    <mergeCell ref="A10:P10"/>
    <mergeCell ref="A11:P12"/>
    <mergeCell ref="C30:R30"/>
    <mergeCell ref="D36:P36"/>
    <mergeCell ref="C31:N31"/>
    <mergeCell ref="C33:P34"/>
    <mergeCell ref="C35:P35"/>
    <mergeCell ref="C32:R32"/>
    <mergeCell ref="C23:R23"/>
    <mergeCell ref="C24:N24"/>
    <mergeCell ref="A1:P1"/>
    <mergeCell ref="A3:P3"/>
    <mergeCell ref="A4:P4"/>
    <mergeCell ref="A9:L9"/>
    <mergeCell ref="A5:P5"/>
    <mergeCell ref="A6:P6"/>
    <mergeCell ref="A7:L7"/>
    <mergeCell ref="A8:L8"/>
  </mergeCells>
  <printOptions/>
  <pageMargins left="0.708333333333333" right="0.219444444444444" top="0.25" bottom="0.239583333333333" header="0.189583333333333" footer="0.189583333333333"/>
  <pageSetup fitToHeight="5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"/>
  <sheetViews>
    <sheetView zoomScale="60" zoomScaleNormal="60" zoomScalePageLayoutView="0" workbookViewId="0" topLeftCell="A4">
      <selection activeCell="P15" sqref="A14:P15"/>
    </sheetView>
  </sheetViews>
  <sheetFormatPr defaultColWidth="9.00390625" defaultRowHeight="12.75"/>
  <cols>
    <col min="1" max="1" width="5.00390625" style="7" customWidth="1"/>
    <col min="2" max="2" width="13.7109375" style="7" customWidth="1"/>
    <col min="3" max="3" width="22.7109375" style="7" customWidth="1"/>
    <col min="4" max="4" width="16.8515625" style="7" customWidth="1"/>
    <col min="5" max="5" width="23.28125" style="7" customWidth="1"/>
    <col min="6" max="6" width="19.8515625" style="7" customWidth="1"/>
    <col min="7" max="7" width="6.7109375" style="7" customWidth="1"/>
    <col min="8" max="8" width="6.28125" style="7" customWidth="1"/>
    <col min="9" max="9" width="5.140625" style="7" customWidth="1"/>
    <col min="10" max="10" width="5.00390625" style="7" customWidth="1"/>
    <col min="11" max="11" width="5.28125" style="7" customWidth="1"/>
    <col min="12" max="12" width="4.7109375" style="7" customWidth="1"/>
    <col min="13" max="13" width="5.00390625" style="7" customWidth="1"/>
    <col min="14" max="14" width="7.421875" style="7" customWidth="1"/>
    <col min="15" max="15" width="9.00390625" style="7" customWidth="1"/>
    <col min="16" max="16" width="8.28125" style="7" customWidth="1"/>
    <col min="17" max="17" width="13.57421875" style="7" customWidth="1"/>
    <col min="18" max="16384" width="9.00390625" style="7" customWidth="1"/>
  </cols>
  <sheetData>
    <row r="2" spans="1:19" ht="15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1"/>
    </row>
    <row r="3" spans="1:19" ht="15.75" customHeight="1">
      <c r="A3" s="28"/>
      <c r="B3" s="69" t="s">
        <v>80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28"/>
      <c r="S3" s="11"/>
    </row>
    <row r="4" spans="1:19" ht="15.75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8"/>
      <c r="S4" s="11"/>
    </row>
    <row r="5" spans="1:19" ht="15.75">
      <c r="A5" s="28"/>
      <c r="B5" s="75" t="s">
        <v>27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8"/>
      <c r="S5" s="11"/>
    </row>
    <row r="6" spans="1:19" ht="15.75">
      <c r="A6" s="28"/>
      <c r="B6" s="75" t="s">
        <v>86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28"/>
      <c r="S6" s="11"/>
    </row>
    <row r="7" spans="1:19" ht="15.75">
      <c r="A7" s="28"/>
      <c r="B7" s="76" t="s">
        <v>87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28"/>
      <c r="S7" s="11"/>
    </row>
    <row r="8" spans="1:19" ht="15.75">
      <c r="A8" s="28"/>
      <c r="B8" s="69" t="s">
        <v>77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28"/>
      <c r="S8" s="11"/>
    </row>
    <row r="9" spans="1:19" ht="15.75">
      <c r="A9" s="28"/>
      <c r="B9" s="69" t="s">
        <v>19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49"/>
      <c r="O9" s="49"/>
      <c r="P9" s="49"/>
      <c r="Q9" s="49"/>
      <c r="R9" s="28"/>
      <c r="S9" s="11"/>
    </row>
    <row r="10" spans="1:19" ht="15.75" customHeight="1">
      <c r="A10" s="28"/>
      <c r="B10" s="69" t="s">
        <v>88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49"/>
      <c r="O10" s="49"/>
      <c r="P10" s="49"/>
      <c r="Q10" s="49"/>
      <c r="R10" s="28"/>
      <c r="S10" s="11"/>
    </row>
    <row r="11" spans="1:19" ht="15.75" customHeight="1">
      <c r="A11" s="28"/>
      <c r="B11" s="69" t="s">
        <v>89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9"/>
      <c r="O11" s="49"/>
      <c r="P11" s="49"/>
      <c r="Q11" s="49"/>
      <c r="R11" s="28"/>
      <c r="S11" s="11"/>
    </row>
    <row r="12" spans="1:19" ht="24" customHeight="1" thickBot="1">
      <c r="A12" s="28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8"/>
      <c r="S12" s="11"/>
    </row>
    <row r="13" spans="1:19" ht="141.75">
      <c r="A13" s="21" t="s">
        <v>0</v>
      </c>
      <c r="B13" s="22" t="s">
        <v>1</v>
      </c>
      <c r="C13" s="13" t="s">
        <v>2</v>
      </c>
      <c r="D13" s="13" t="s">
        <v>3</v>
      </c>
      <c r="E13" s="13" t="s">
        <v>16</v>
      </c>
      <c r="F13" s="13" t="s">
        <v>5</v>
      </c>
      <c r="G13" s="13" t="s">
        <v>17</v>
      </c>
      <c r="H13" s="13" t="s">
        <v>18</v>
      </c>
      <c r="I13" s="13">
        <v>1</v>
      </c>
      <c r="J13" s="13">
        <v>2</v>
      </c>
      <c r="K13" s="13">
        <v>3</v>
      </c>
      <c r="L13" s="13">
        <v>4</v>
      </c>
      <c r="M13" s="23">
        <v>5</v>
      </c>
      <c r="N13" s="13" t="s">
        <v>8</v>
      </c>
      <c r="O13" s="13" t="s">
        <v>9</v>
      </c>
      <c r="P13" s="13" t="s">
        <v>10</v>
      </c>
      <c r="Q13" s="24" t="s">
        <v>11</v>
      </c>
      <c r="R13" s="9"/>
      <c r="S13" s="9"/>
    </row>
    <row r="14" spans="1:17" s="12" customFormat="1" ht="42.75" customHeight="1">
      <c r="A14" s="8">
        <v>1</v>
      </c>
      <c r="B14" s="36" t="s">
        <v>104</v>
      </c>
      <c r="C14" s="30" t="s">
        <v>102</v>
      </c>
      <c r="D14" s="25" t="s">
        <v>12</v>
      </c>
      <c r="E14" s="39" t="s">
        <v>103</v>
      </c>
      <c r="F14" s="55" t="s">
        <v>47</v>
      </c>
      <c r="G14" s="8">
        <v>9</v>
      </c>
      <c r="H14" s="8">
        <v>9</v>
      </c>
      <c r="I14" s="43">
        <v>0</v>
      </c>
      <c r="J14" s="37">
        <v>0</v>
      </c>
      <c r="K14" s="37">
        <v>0</v>
      </c>
      <c r="L14" s="37">
        <v>0</v>
      </c>
      <c r="M14" s="38">
        <f>I14+J14+K14+L14</f>
        <v>0</v>
      </c>
      <c r="N14" s="38">
        <f>SUM(I14:M14)</f>
        <v>0</v>
      </c>
      <c r="O14" s="38">
        <v>50</v>
      </c>
      <c r="P14" s="43">
        <f>N14/O14*100</f>
        <v>0</v>
      </c>
      <c r="Q14" s="45" t="s">
        <v>13</v>
      </c>
    </row>
    <row r="15" spans="1:17" s="12" customFormat="1" ht="35.25" customHeight="1">
      <c r="A15" s="8">
        <v>2</v>
      </c>
      <c r="B15" s="36" t="s">
        <v>101</v>
      </c>
      <c r="C15" s="65" t="s">
        <v>59</v>
      </c>
      <c r="D15" s="25" t="s">
        <v>12</v>
      </c>
      <c r="E15" s="39" t="s">
        <v>64</v>
      </c>
      <c r="F15" s="40" t="s">
        <v>93</v>
      </c>
      <c r="G15" s="66" t="s">
        <v>65</v>
      </c>
      <c r="H15" s="8">
        <v>9</v>
      </c>
      <c r="I15" s="43">
        <v>3</v>
      </c>
      <c r="J15" s="37">
        <v>0</v>
      </c>
      <c r="K15" s="37">
        <v>0</v>
      </c>
      <c r="L15" s="37">
        <v>0</v>
      </c>
      <c r="M15" s="38">
        <v>0</v>
      </c>
      <c r="N15" s="38">
        <f>SUM(I15:M15)</f>
        <v>3</v>
      </c>
      <c r="O15" s="38">
        <v>50</v>
      </c>
      <c r="P15" s="43">
        <f>N15/O15*100</f>
        <v>6</v>
      </c>
      <c r="Q15" s="45" t="s">
        <v>13</v>
      </c>
    </row>
    <row r="16" spans="1:17" s="12" customFormat="1" ht="35.25" customHeight="1">
      <c r="A16" s="56"/>
      <c r="B16" s="57"/>
      <c r="C16" s="58"/>
      <c r="D16" s="41"/>
      <c r="E16" s="42"/>
      <c r="F16" s="54"/>
      <c r="G16" s="56"/>
      <c r="H16" s="56"/>
      <c r="I16" s="59"/>
      <c r="J16" s="60"/>
      <c r="K16" s="60"/>
      <c r="L16" s="60"/>
      <c r="M16" s="61"/>
      <c r="N16" s="61"/>
      <c r="O16" s="61"/>
      <c r="P16" s="59"/>
      <c r="Q16" s="62"/>
    </row>
    <row r="17" spans="2:15" ht="1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8" ht="15" customHeight="1">
      <c r="B19" s="31"/>
      <c r="C19" s="69" t="s">
        <v>77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2:18" ht="15" customHeight="1">
      <c r="B20" s="32"/>
      <c r="C20" s="69" t="s">
        <v>19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49"/>
      <c r="P20" s="49"/>
      <c r="Q20" s="49"/>
      <c r="R20" s="49"/>
    </row>
    <row r="21" spans="3:18" ht="15">
      <c r="C21" s="69" t="s">
        <v>88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9"/>
      <c r="P21" s="49"/>
      <c r="Q21" s="49"/>
      <c r="R21" s="49"/>
    </row>
    <row r="22" spans="3:18" ht="15">
      <c r="C22" s="69" t="s">
        <v>89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49"/>
      <c r="P22" s="49"/>
      <c r="Q22" s="49"/>
      <c r="R22" s="49"/>
    </row>
  </sheetData>
  <sheetProtection/>
  <autoFilter ref="A13:Q13">
    <sortState ref="A14:Q22">
      <sortCondition descending="1" sortBy="value" ref="P14:P22"/>
    </sortState>
  </autoFilter>
  <mergeCells count="16">
    <mergeCell ref="C22:N22"/>
    <mergeCell ref="B18:O18"/>
    <mergeCell ref="C19:R19"/>
    <mergeCell ref="C20:N20"/>
    <mergeCell ref="B11:M11"/>
    <mergeCell ref="B12:Q12"/>
    <mergeCell ref="B10:M10"/>
    <mergeCell ref="C21:N21"/>
    <mergeCell ref="A2:R2"/>
    <mergeCell ref="B3:Q3"/>
    <mergeCell ref="B5:Q5"/>
    <mergeCell ref="B8:Q8"/>
    <mergeCell ref="B17:O17"/>
    <mergeCell ref="B6:Q6"/>
    <mergeCell ref="B7:Q7"/>
    <mergeCell ref="B9:M9"/>
  </mergeCells>
  <printOptions/>
  <pageMargins left="0.275" right="0.354166666666667" top="0.432638888888889" bottom="0.393055555555556" header="0.314583333333333" footer="0.31458333333333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3"/>
  <sheetViews>
    <sheetView zoomScale="70" zoomScaleNormal="70" zoomScalePageLayoutView="0" workbookViewId="0" topLeftCell="G6">
      <selection activeCell="Q17" sqref="A14:Q17"/>
    </sheetView>
  </sheetViews>
  <sheetFormatPr defaultColWidth="9.00390625" defaultRowHeight="12.75"/>
  <cols>
    <col min="1" max="1" width="5.7109375" style="7" customWidth="1"/>
    <col min="2" max="2" width="8.28125" style="7" customWidth="1"/>
    <col min="3" max="3" width="20.7109375" style="7" customWidth="1"/>
    <col min="4" max="4" width="14.421875" style="7" customWidth="1"/>
    <col min="5" max="5" width="21.57421875" style="7" customWidth="1"/>
    <col min="6" max="6" width="23.00390625" style="7" customWidth="1"/>
    <col min="7" max="8" width="6.8515625" style="7" customWidth="1"/>
    <col min="9" max="9" width="5.140625" style="7" customWidth="1"/>
    <col min="10" max="10" width="4.7109375" style="7" customWidth="1"/>
    <col min="11" max="11" width="5.00390625" style="7" customWidth="1"/>
    <col min="12" max="13" width="4.8515625" style="7" customWidth="1"/>
    <col min="14" max="14" width="6.8515625" style="7" customWidth="1"/>
    <col min="15" max="15" width="7.57421875" style="7" customWidth="1"/>
    <col min="16" max="16" width="7.7109375" style="7" customWidth="1"/>
    <col min="17" max="17" width="13.140625" style="7" customWidth="1"/>
    <col min="18" max="16384" width="9.00390625" style="7" customWidth="1"/>
  </cols>
  <sheetData>
    <row r="2" spans="1:19" ht="15">
      <c r="A2" s="29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0"/>
    </row>
    <row r="3" spans="1:19" ht="15" customHeight="1">
      <c r="A3" s="29"/>
      <c r="B3" s="27"/>
      <c r="C3" s="69" t="s">
        <v>81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0"/>
    </row>
    <row r="4" spans="1:19" ht="15">
      <c r="A4" s="29"/>
      <c r="B4" s="2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0"/>
    </row>
    <row r="5" spans="1:19" ht="15">
      <c r="A5" s="29"/>
      <c r="B5" s="27"/>
      <c r="C5" s="75" t="s">
        <v>85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0"/>
    </row>
    <row r="6" spans="1:19" ht="15">
      <c r="A6" s="29"/>
      <c r="B6" s="27"/>
      <c r="C6" s="75" t="s">
        <v>86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0"/>
    </row>
    <row r="7" spans="1:19" ht="15">
      <c r="A7" s="29"/>
      <c r="B7" s="27"/>
      <c r="C7" s="76" t="s">
        <v>87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0"/>
    </row>
    <row r="8" spans="1:19" ht="15">
      <c r="A8" s="29"/>
      <c r="B8" s="27"/>
      <c r="C8" s="69" t="s">
        <v>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10"/>
    </row>
    <row r="9" spans="1:19" ht="15">
      <c r="A9" s="29"/>
      <c r="B9" s="27"/>
      <c r="C9" s="69" t="s">
        <v>19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49"/>
      <c r="P9" s="49"/>
      <c r="Q9" s="49"/>
      <c r="R9" s="49"/>
      <c r="S9" s="10"/>
    </row>
    <row r="10" spans="1:19" ht="15" customHeight="1">
      <c r="A10" s="29"/>
      <c r="B10" s="27"/>
      <c r="C10" s="69" t="s">
        <v>88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49"/>
      <c r="P10" s="49"/>
      <c r="Q10" s="49"/>
      <c r="R10" s="49"/>
      <c r="S10" s="10"/>
    </row>
    <row r="11" spans="1:19" ht="15" customHeight="1">
      <c r="A11" s="29"/>
      <c r="B11" s="27"/>
      <c r="C11" s="69" t="s">
        <v>89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49"/>
      <c r="P11" s="49"/>
      <c r="Q11" s="49"/>
      <c r="R11" s="49"/>
      <c r="S11" s="10"/>
    </row>
    <row r="12" spans="1:19" ht="1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1"/>
    </row>
    <row r="13" spans="1:19" ht="49.5" customHeight="1">
      <c r="A13" s="21" t="s">
        <v>0</v>
      </c>
      <c r="B13" s="22" t="s">
        <v>1</v>
      </c>
      <c r="C13" s="13" t="s">
        <v>2</v>
      </c>
      <c r="D13" s="13" t="s">
        <v>3</v>
      </c>
      <c r="E13" s="13" t="s">
        <v>16</v>
      </c>
      <c r="F13" s="13" t="s">
        <v>5</v>
      </c>
      <c r="G13" s="13" t="s">
        <v>17</v>
      </c>
      <c r="H13" s="13" t="s">
        <v>18</v>
      </c>
      <c r="I13" s="13">
        <v>1</v>
      </c>
      <c r="J13" s="13">
        <v>2</v>
      </c>
      <c r="K13" s="13">
        <v>3</v>
      </c>
      <c r="L13" s="13">
        <v>4</v>
      </c>
      <c r="M13" s="23">
        <v>5</v>
      </c>
      <c r="N13" s="13" t="s">
        <v>8</v>
      </c>
      <c r="O13" s="13" t="s">
        <v>9</v>
      </c>
      <c r="P13" s="13" t="s">
        <v>10</v>
      </c>
      <c r="Q13" s="24" t="s">
        <v>11</v>
      </c>
      <c r="R13" s="9"/>
      <c r="S13" s="9"/>
    </row>
    <row r="14" spans="1:18" ht="31.5">
      <c r="A14" s="44">
        <v>1</v>
      </c>
      <c r="B14" s="36" t="s">
        <v>105</v>
      </c>
      <c r="C14" s="55" t="s">
        <v>55</v>
      </c>
      <c r="D14" s="25" t="s">
        <v>12</v>
      </c>
      <c r="E14" s="39" t="s">
        <v>14</v>
      </c>
      <c r="F14" s="25" t="s">
        <v>92</v>
      </c>
      <c r="G14" s="1">
        <v>10</v>
      </c>
      <c r="H14" s="19">
        <v>10</v>
      </c>
      <c r="I14" s="19">
        <v>3</v>
      </c>
      <c r="J14" s="19">
        <v>0</v>
      </c>
      <c r="K14" s="19">
        <v>0</v>
      </c>
      <c r="L14" s="19">
        <v>0</v>
      </c>
      <c r="M14" s="20">
        <v>0</v>
      </c>
      <c r="N14" s="38">
        <f>SUM(I14:M14)</f>
        <v>3</v>
      </c>
      <c r="O14" s="20">
        <v>50</v>
      </c>
      <c r="P14" s="19">
        <f>N14/O14*100</f>
        <v>6</v>
      </c>
      <c r="Q14" s="48" t="s">
        <v>13</v>
      </c>
      <c r="R14" s="12"/>
    </row>
    <row r="15" spans="1:18" ht="31.5">
      <c r="A15" s="44">
        <v>2</v>
      </c>
      <c r="B15" s="36" t="s">
        <v>107</v>
      </c>
      <c r="C15" s="55" t="s">
        <v>56</v>
      </c>
      <c r="D15" s="25" t="s">
        <v>12</v>
      </c>
      <c r="E15" s="39" t="s">
        <v>14</v>
      </c>
      <c r="F15" s="25" t="s">
        <v>92</v>
      </c>
      <c r="G15" s="1">
        <v>10</v>
      </c>
      <c r="H15" s="19">
        <v>10</v>
      </c>
      <c r="I15" s="19">
        <v>2</v>
      </c>
      <c r="J15" s="19">
        <v>0</v>
      </c>
      <c r="K15" s="19">
        <v>0</v>
      </c>
      <c r="L15" s="19">
        <v>0</v>
      </c>
      <c r="M15" s="20">
        <v>0</v>
      </c>
      <c r="N15" s="38">
        <f>SUM(I15:M15)</f>
        <v>2</v>
      </c>
      <c r="O15" s="20">
        <v>50</v>
      </c>
      <c r="P15" s="19">
        <f>N15/O15*100</f>
        <v>4</v>
      </c>
      <c r="Q15" s="48" t="s">
        <v>13</v>
      </c>
      <c r="R15" s="12"/>
    </row>
    <row r="16" spans="1:18" ht="31.5">
      <c r="A16" s="44">
        <v>3</v>
      </c>
      <c r="B16" s="36" t="s">
        <v>108</v>
      </c>
      <c r="C16" s="55" t="s">
        <v>57</v>
      </c>
      <c r="D16" s="25" t="s">
        <v>12</v>
      </c>
      <c r="E16" s="39" t="s">
        <v>31</v>
      </c>
      <c r="F16" s="65" t="s">
        <v>32</v>
      </c>
      <c r="G16" s="1">
        <v>10</v>
      </c>
      <c r="H16" s="19">
        <v>10</v>
      </c>
      <c r="I16" s="19">
        <v>2</v>
      </c>
      <c r="J16" s="19">
        <v>0</v>
      </c>
      <c r="K16" s="19">
        <v>0</v>
      </c>
      <c r="L16" s="19">
        <v>1</v>
      </c>
      <c r="M16" s="20">
        <v>0</v>
      </c>
      <c r="N16" s="38">
        <f>SUM(I16:M16)</f>
        <v>3</v>
      </c>
      <c r="O16" s="20">
        <v>50</v>
      </c>
      <c r="P16" s="19">
        <f>N16/O16*100</f>
        <v>6</v>
      </c>
      <c r="Q16" s="48" t="s">
        <v>13</v>
      </c>
      <c r="R16" s="12"/>
    </row>
    <row r="17" spans="1:18" ht="31.5">
      <c r="A17" s="44">
        <v>4</v>
      </c>
      <c r="B17" s="36" t="s">
        <v>106</v>
      </c>
      <c r="C17" s="65" t="s">
        <v>25</v>
      </c>
      <c r="D17" s="25" t="s">
        <v>12</v>
      </c>
      <c r="E17" s="39" t="s">
        <v>64</v>
      </c>
      <c r="F17" s="65" t="s">
        <v>91</v>
      </c>
      <c r="G17" s="1">
        <v>10</v>
      </c>
      <c r="H17" s="19">
        <v>10</v>
      </c>
      <c r="I17" s="19">
        <v>2</v>
      </c>
      <c r="J17" s="19">
        <v>2</v>
      </c>
      <c r="K17" s="19">
        <v>3</v>
      </c>
      <c r="L17" s="19">
        <v>2</v>
      </c>
      <c r="M17" s="20">
        <v>0</v>
      </c>
      <c r="N17" s="38">
        <f>SUM(I17:M17)</f>
        <v>9</v>
      </c>
      <c r="O17" s="20">
        <v>50</v>
      </c>
      <c r="P17" s="19">
        <f>N17/O17*100</f>
        <v>18</v>
      </c>
      <c r="Q17" s="48" t="s">
        <v>13</v>
      </c>
      <c r="R17" s="12"/>
    </row>
    <row r="18" spans="3:16" ht="15"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2"/>
      <c r="P18" s="2"/>
    </row>
    <row r="19" spans="3:16" ht="15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3:18" ht="15" customHeight="1">
      <c r="C20" s="69" t="s">
        <v>77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3:18" ht="15" customHeight="1">
      <c r="C21" s="69" t="s">
        <v>19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9"/>
      <c r="P21" s="49"/>
      <c r="Q21" s="49"/>
      <c r="R21" s="49"/>
    </row>
    <row r="22" spans="3:18" ht="15">
      <c r="C22" s="69" t="s">
        <v>88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49"/>
      <c r="P22" s="49"/>
      <c r="Q22" s="49"/>
      <c r="R22" s="49"/>
    </row>
    <row r="23" spans="3:18" ht="15">
      <c r="C23" s="69" t="s">
        <v>89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49"/>
      <c r="P23" s="49"/>
      <c r="Q23" s="49"/>
      <c r="R23" s="49"/>
    </row>
  </sheetData>
  <sheetProtection/>
  <autoFilter ref="A13:Q13">
    <sortState ref="A14:Q23">
      <sortCondition descending="1" sortBy="value" ref="P14:P23"/>
    </sortState>
  </autoFilter>
  <mergeCells count="15">
    <mergeCell ref="C22:N22"/>
    <mergeCell ref="C23:N23"/>
    <mergeCell ref="C3:R3"/>
    <mergeCell ref="C5:R5"/>
    <mergeCell ref="C6:R6"/>
    <mergeCell ref="C7:R7"/>
    <mergeCell ref="C18:N18"/>
    <mergeCell ref="C19:P19"/>
    <mergeCell ref="C20:R20"/>
    <mergeCell ref="C21:N21"/>
    <mergeCell ref="C11:N11"/>
    <mergeCell ref="A12:R12"/>
    <mergeCell ref="C8:R8"/>
    <mergeCell ref="C9:N9"/>
    <mergeCell ref="C10:N10"/>
  </mergeCells>
  <printOptions/>
  <pageMargins left="0.6692913385826772" right="0.2755905511811024" top="0.4724409448818898" bottom="0.98425196850393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70" zoomScaleNormal="70" zoomScalePageLayoutView="0" workbookViewId="0" topLeftCell="G4">
      <selection activeCell="Q15" sqref="A14:Q15"/>
    </sheetView>
  </sheetViews>
  <sheetFormatPr defaultColWidth="9.00390625" defaultRowHeight="12.75"/>
  <cols>
    <col min="1" max="1" width="3.421875" style="0" customWidth="1"/>
    <col min="2" max="2" width="8.00390625" style="0" customWidth="1"/>
    <col min="3" max="3" width="19.00390625" style="0" customWidth="1"/>
    <col min="4" max="4" width="18.00390625" style="0" customWidth="1"/>
    <col min="5" max="5" width="32.7109375" style="0" customWidth="1"/>
    <col min="6" max="6" width="15.140625" style="0" customWidth="1"/>
    <col min="7" max="7" width="6.7109375" style="0" customWidth="1"/>
    <col min="8" max="8" width="6.28125" style="0" customWidth="1"/>
    <col min="9" max="9" width="4.8515625" style="0" customWidth="1"/>
    <col min="10" max="10" width="4.421875" style="0" customWidth="1"/>
    <col min="11" max="11" width="5.7109375" style="0" customWidth="1"/>
    <col min="12" max="12" width="5.57421875" style="0" customWidth="1"/>
    <col min="13" max="13" width="6.140625" style="0" customWidth="1"/>
    <col min="14" max="16" width="9.00390625" style="0" customWidth="1"/>
    <col min="17" max="17" width="13.7109375" style="0" customWidth="1"/>
  </cols>
  <sheetData>
    <row r="1" spans="1:19" ht="12.75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6"/>
      <c r="R1" s="27"/>
      <c r="S1" s="5"/>
    </row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6"/>
      <c r="R2" s="27"/>
      <c r="S2" s="5"/>
    </row>
    <row r="3" spans="1:19" ht="12.7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6"/>
      <c r="R3" s="27"/>
      <c r="S3" s="5"/>
    </row>
    <row r="4" spans="1:19" ht="12.75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26"/>
      <c r="R4" s="27"/>
      <c r="S4" s="5"/>
    </row>
    <row r="5" spans="1:19" ht="12.75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6"/>
      <c r="R5" s="27"/>
      <c r="S5" s="5"/>
    </row>
    <row r="6" spans="1:19" ht="12.7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6"/>
      <c r="R6" s="27"/>
      <c r="S6" s="5"/>
    </row>
    <row r="7" spans="1:19" ht="12.75" customHeight="1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49"/>
      <c r="N7" s="49"/>
      <c r="O7" s="49"/>
      <c r="P7" s="49"/>
      <c r="Q7" s="26"/>
      <c r="R7" s="27"/>
      <c r="S7" s="5"/>
    </row>
    <row r="8" spans="1:19" ht="12.75">
      <c r="A8" s="69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49"/>
      <c r="N8" s="49"/>
      <c r="O8" s="49"/>
      <c r="P8" s="49"/>
      <c r="Q8" s="26"/>
      <c r="R8" s="27"/>
      <c r="S8" s="5"/>
    </row>
    <row r="9" spans="1:19" ht="12.75">
      <c r="A9" s="69" t="s">
        <v>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49"/>
      <c r="N9" s="49"/>
      <c r="O9" s="49"/>
      <c r="P9" s="49"/>
      <c r="Q9" s="26"/>
      <c r="R9" s="27"/>
      <c r="S9" s="5"/>
    </row>
    <row r="10" spans="1:19" ht="12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6"/>
      <c r="R10" s="27"/>
      <c r="S10" s="5"/>
    </row>
    <row r="11" spans="1:19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26"/>
      <c r="R11" s="27"/>
      <c r="S11" s="5"/>
    </row>
    <row r="12" spans="1:19" ht="13.5" thickBo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"/>
    </row>
    <row r="13" spans="1:19" ht="76.5">
      <c r="A13" s="15" t="s">
        <v>0</v>
      </c>
      <c r="B13" s="16" t="s">
        <v>1</v>
      </c>
      <c r="C13" s="17" t="s">
        <v>2</v>
      </c>
      <c r="D13" s="17" t="s">
        <v>3</v>
      </c>
      <c r="E13" s="17" t="s">
        <v>16</v>
      </c>
      <c r="F13" s="17" t="s">
        <v>5</v>
      </c>
      <c r="G13" s="17" t="s">
        <v>17</v>
      </c>
      <c r="H13" s="17" t="s">
        <v>18</v>
      </c>
      <c r="I13" s="17">
        <v>1</v>
      </c>
      <c r="J13" s="17">
        <v>2</v>
      </c>
      <c r="K13" s="17">
        <v>3</v>
      </c>
      <c r="L13" s="17">
        <v>4</v>
      </c>
      <c r="M13" s="67">
        <v>5</v>
      </c>
      <c r="N13" s="17" t="s">
        <v>8</v>
      </c>
      <c r="O13" s="17" t="s">
        <v>9</v>
      </c>
      <c r="P13" s="17" t="s">
        <v>10</v>
      </c>
      <c r="Q13" s="18" t="s">
        <v>11</v>
      </c>
      <c r="R13" s="3"/>
      <c r="S13" s="3"/>
    </row>
    <row r="14" spans="1:19" s="7" customFormat="1" ht="38.25">
      <c r="A14" s="44">
        <v>1</v>
      </c>
      <c r="B14" s="36" t="s">
        <v>110</v>
      </c>
      <c r="C14" s="55" t="s">
        <v>58</v>
      </c>
      <c r="D14" s="19" t="s">
        <v>12</v>
      </c>
      <c r="E14" s="33" t="s">
        <v>22</v>
      </c>
      <c r="F14" s="19" t="s">
        <v>15</v>
      </c>
      <c r="G14" s="1">
        <v>11</v>
      </c>
      <c r="H14" s="1">
        <v>11</v>
      </c>
      <c r="I14" s="1">
        <v>0</v>
      </c>
      <c r="J14" s="19">
        <v>0</v>
      </c>
      <c r="K14" s="19">
        <v>0</v>
      </c>
      <c r="L14" s="19">
        <v>0</v>
      </c>
      <c r="M14" s="19">
        <v>0</v>
      </c>
      <c r="N14" s="19">
        <f>SUM(I14:M14)</f>
        <v>0</v>
      </c>
      <c r="O14" s="19">
        <v>50</v>
      </c>
      <c r="P14" s="20">
        <f>N14*100/O14</f>
        <v>0</v>
      </c>
      <c r="Q14" s="20" t="s">
        <v>13</v>
      </c>
      <c r="R14" s="9"/>
      <c r="S14" s="12"/>
    </row>
    <row r="15" spans="1:19" s="7" customFormat="1" ht="38.25">
      <c r="A15" s="44">
        <v>2</v>
      </c>
      <c r="B15" s="36" t="s">
        <v>109</v>
      </c>
      <c r="C15" s="55" t="s">
        <v>61</v>
      </c>
      <c r="D15" s="25" t="s">
        <v>12</v>
      </c>
      <c r="E15" s="33" t="s">
        <v>26</v>
      </c>
      <c r="F15" s="40" t="s">
        <v>93</v>
      </c>
      <c r="G15" s="1" t="s">
        <v>66</v>
      </c>
      <c r="H15" s="1">
        <v>11</v>
      </c>
      <c r="I15" s="1">
        <v>0</v>
      </c>
      <c r="J15" s="19">
        <v>0</v>
      </c>
      <c r="K15" s="19">
        <v>0</v>
      </c>
      <c r="L15" s="19">
        <v>0</v>
      </c>
      <c r="M15" s="19">
        <v>0</v>
      </c>
      <c r="N15" s="19">
        <f>SUM(I15:M15)</f>
        <v>0</v>
      </c>
      <c r="O15" s="19">
        <v>50</v>
      </c>
      <c r="P15" s="20">
        <f>N15*100/O15</f>
        <v>0</v>
      </c>
      <c r="Q15" s="20" t="s">
        <v>13</v>
      </c>
      <c r="R15" s="9"/>
      <c r="S15" s="12"/>
    </row>
    <row r="16" spans="1:19" ht="12.75">
      <c r="A16" s="3"/>
      <c r="B16" s="4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3"/>
    </row>
    <row r="17" spans="3:16" ht="12.75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3:16" ht="12.75">
      <c r="C18" s="3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4:19" ht="12.75" customHeight="1">
      <c r="D19" s="69" t="s">
        <v>77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4:19" ht="12.75" customHeight="1">
      <c r="D20" s="69" t="s">
        <v>19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49"/>
      <c r="Q20" s="49"/>
      <c r="R20" s="49"/>
      <c r="S20" s="49"/>
    </row>
    <row r="21" spans="4:19" ht="12.75">
      <c r="D21" s="69" t="s">
        <v>88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49"/>
      <c r="Q21" s="49"/>
      <c r="R21" s="49"/>
      <c r="S21" s="49"/>
    </row>
    <row r="22" spans="4:19" ht="12.75">
      <c r="D22" s="69" t="s">
        <v>89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49"/>
      <c r="Q22" s="49"/>
      <c r="R22" s="49"/>
      <c r="S22" s="49"/>
    </row>
  </sheetData>
  <sheetProtection/>
  <autoFilter ref="A13:Q15">
    <sortState ref="A14:Q22">
      <sortCondition descending="1" sortBy="value" ref="P14:P22"/>
    </sortState>
  </autoFilter>
  <mergeCells count="16">
    <mergeCell ref="D22:O22"/>
    <mergeCell ref="D19:S19"/>
    <mergeCell ref="D20:O20"/>
    <mergeCell ref="C17:P17"/>
    <mergeCell ref="D18:P18"/>
    <mergeCell ref="C16:R16"/>
    <mergeCell ref="D21:O21"/>
    <mergeCell ref="A1:P1"/>
    <mergeCell ref="A3:P3"/>
    <mergeCell ref="A4:P4"/>
    <mergeCell ref="A5:P5"/>
    <mergeCell ref="A6:P6"/>
    <mergeCell ref="A12:R12"/>
    <mergeCell ref="A7:L7"/>
    <mergeCell ref="A8:L8"/>
    <mergeCell ref="A9:L9"/>
  </mergeCells>
  <printOptions/>
  <pageMargins left="0.826388888888889" right="0.314583333333333" top="0.236111111111111" bottom="0.156944444444444" header="0.314583333333333" footer="0.31458333333333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ibrruo15</cp:lastModifiedBy>
  <cp:lastPrinted>2022-12-19T11:05:52Z</cp:lastPrinted>
  <dcterms:created xsi:type="dcterms:W3CDTF">1996-10-08T23:32:00Z</dcterms:created>
  <dcterms:modified xsi:type="dcterms:W3CDTF">2023-11-27T05:45:15Z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