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650" windowHeight="11745" tabRatio="3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4" i="1" l="1"/>
  <c r="D34" i="1"/>
  <c r="J34" i="1" s="1"/>
  <c r="F26" i="1"/>
  <c r="D26" i="1"/>
  <c r="J26" i="1"/>
  <c r="F18" i="1"/>
  <c r="D18" i="1"/>
  <c r="F12" i="1"/>
  <c r="D12" i="1"/>
  <c r="J12" i="1" s="1"/>
  <c r="J18" i="1"/>
</calcChain>
</file>

<file path=xl/sharedStrings.xml><?xml version="1.0" encoding="utf-8"?>
<sst xmlns="http://schemas.openxmlformats.org/spreadsheetml/2006/main" count="132" uniqueCount="89">
  <si>
    <t>Согласовано:                                                                   Утверждаю:</t>
  </si>
  <si>
    <t>_______________ Егорова С.Б.</t>
  </si>
  <si>
    <t xml:space="preserve">    Наименование</t>
  </si>
  <si>
    <t>Цена в руб.</t>
  </si>
  <si>
    <t>Выход в гр.</t>
  </si>
  <si>
    <t>Белки,жиры, углеводы</t>
  </si>
  <si>
    <t>Итого:</t>
  </si>
  <si>
    <t>Зав.производством</t>
  </si>
  <si>
    <t>Экономист</t>
  </si>
  <si>
    <t>А.А. Цыбенко</t>
  </si>
  <si>
    <t xml:space="preserve">              Меню</t>
  </si>
  <si>
    <t>№              рец.бл.</t>
  </si>
  <si>
    <t>Энергетич.цен-      ность в калл</t>
  </si>
  <si>
    <t>Директор ОП АО «ЧХЗ № 2»</t>
  </si>
  <si>
    <t>200</t>
  </si>
  <si>
    <t>Л.Б. Гузняева</t>
  </si>
  <si>
    <t>Завтрак (с 7 до 11 лет)</t>
  </si>
  <si>
    <t>Завтрак (с 12 лет и старше)</t>
  </si>
  <si>
    <t>Обед (с 7 до 11 лет)</t>
  </si>
  <si>
    <t>Обед (с 12 лет и старше)</t>
  </si>
  <si>
    <t>50</t>
  </si>
  <si>
    <t>5,15/9,63/21,33</t>
  </si>
  <si>
    <t>3,9/1,05/26,5</t>
  </si>
  <si>
    <t>6,02/4,43/19,22</t>
  </si>
  <si>
    <t>302*</t>
  </si>
  <si>
    <t>Батон Раменский</t>
  </si>
  <si>
    <t>Хлеб Новославянский</t>
  </si>
  <si>
    <t>5,2/0,8/24,6</t>
  </si>
  <si>
    <t>Чай с сахаром</t>
  </si>
  <si>
    <t>3,18/5,02/22,05</t>
  </si>
  <si>
    <t>50/50</t>
  </si>
  <si>
    <t>Оливье</t>
  </si>
  <si>
    <t>0,96/0,44/1,11</t>
  </si>
  <si>
    <t>1,03/3,33/5,01</t>
  </si>
  <si>
    <t>2,17/3,33/10,52</t>
  </si>
  <si>
    <t>Запеканка из творога со сгущенкой</t>
  </si>
  <si>
    <t>100/20</t>
  </si>
  <si>
    <t>Сок в ассортименте</t>
  </si>
  <si>
    <t>1,02/4,33/11,55</t>
  </si>
  <si>
    <t>2,33/3,36/10,52</t>
  </si>
  <si>
    <t>Гуляш</t>
  </si>
  <si>
    <t>3,02/5,22/18,96</t>
  </si>
  <si>
    <t>250/5</t>
  </si>
  <si>
    <t>Булочка с творогом</t>
  </si>
  <si>
    <t>2,73/8,02/22,34</t>
  </si>
  <si>
    <t>25/25</t>
  </si>
  <si>
    <t>2*</t>
  </si>
  <si>
    <t>50/40</t>
  </si>
  <si>
    <t>60/40</t>
  </si>
  <si>
    <t>Макароны отварные</t>
  </si>
  <si>
    <t>0,07/0,02/15</t>
  </si>
  <si>
    <t>685*</t>
  </si>
  <si>
    <t>Каша овсяная молочная с маслом</t>
  </si>
  <si>
    <t>200/5</t>
  </si>
  <si>
    <t>13,02/14,55/31,72</t>
  </si>
  <si>
    <t>Бутерброд с повидлом</t>
  </si>
  <si>
    <t>1,2/3,1/21</t>
  </si>
  <si>
    <t>Кофейный напиток</t>
  </si>
  <si>
    <t>2,5/3,6/37,2</t>
  </si>
  <si>
    <t>692*</t>
  </si>
  <si>
    <t>25</t>
  </si>
  <si>
    <t>13,55/14,74/37,72</t>
  </si>
  <si>
    <t>Салат Школьный</t>
  </si>
  <si>
    <t>0,9/4,5/3,3</t>
  </si>
  <si>
    <t>20**</t>
  </si>
  <si>
    <t>1,83/5,94/7,78</t>
  </si>
  <si>
    <t>140*</t>
  </si>
  <si>
    <t>Биточки из филе кур с соусом</t>
  </si>
  <si>
    <t>11,1/12,5/2,76</t>
  </si>
  <si>
    <t>498*</t>
  </si>
  <si>
    <t>Каша гречневая вязкая</t>
  </si>
  <si>
    <t>8,58/6/40,25</t>
  </si>
  <si>
    <t>Компот из сухофруктов</t>
  </si>
  <si>
    <t>0,66/0,09/32</t>
  </si>
  <si>
    <t>639*</t>
  </si>
  <si>
    <t>1,5/7,5/5,5</t>
  </si>
  <si>
    <t>10,3/7,2/48,3</t>
  </si>
  <si>
    <t xml:space="preserve">Директор МБОУ "СОШ № 55" г. Чебоксары                         </t>
  </si>
  <si>
    <t>______________ Гурьянов А.В.</t>
  </si>
  <si>
    <t>Щи из свежей капусты с картофелем со сметаной</t>
  </si>
  <si>
    <t xml:space="preserve">                                     Свободный выбор меню 24.10.23 г.</t>
  </si>
  <si>
    <t>Салат из свежей капусты с огурцом</t>
  </si>
  <si>
    <t>Салат из свеклы с черносливом</t>
  </si>
  <si>
    <t>Куриное филе тушен.в соусе</t>
  </si>
  <si>
    <t>150/30</t>
  </si>
  <si>
    <t>Каша гречневая рассыпчатая</t>
  </si>
  <si>
    <t>Мини слойка со сгущенкой</t>
  </si>
  <si>
    <t xml:space="preserve">           07.11.23 г.</t>
  </si>
  <si>
    <t xml:space="preserve">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</si>
</sst>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"/>
    <numFmt numFmtId="178" formatCode="0.00_ ;\-0.00\ "/>
  </numFmts>
  <fonts count="35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78">
    <xf numFmtId="0" fontId="0" fillId="0" borderId="0" xfId="0"/>
    <xf numFmtId="0" fontId="17" fillId="0" borderId="0" xfId="0" applyFont="1"/>
    <xf numFmtId="0" fontId="18" fillId="0" borderId="0" xfId="0" applyFont="1"/>
    <xf numFmtId="0" fontId="0" fillId="0" borderId="0" xfId="0" applyNumberFormat="1"/>
    <xf numFmtId="0" fontId="19" fillId="0" borderId="0" xfId="0" applyFont="1"/>
    <xf numFmtId="178" fontId="0" fillId="0" borderId="10" xfId="0" applyNumberFormat="1" applyBorder="1"/>
    <xf numFmtId="0" fontId="34" fillId="0" borderId="0" xfId="0" applyFont="1"/>
    <xf numFmtId="0" fontId="0" fillId="15" borderId="0" xfId="0" applyFill="1"/>
    <xf numFmtId="0" fontId="34" fillId="15" borderId="0" xfId="0" applyFont="1" applyFill="1"/>
    <xf numFmtId="178" fontId="0" fillId="15" borderId="10" xfId="0" applyNumberFormat="1" applyFill="1" applyBorder="1"/>
    <xf numFmtId="0" fontId="34" fillId="16" borderId="0" xfId="0" applyFont="1" applyFill="1"/>
    <xf numFmtId="0" fontId="0" fillId="0" borderId="0" xfId="0" applyAlignment="1">
      <alignment horizontal="right"/>
    </xf>
    <xf numFmtId="0" fontId="34" fillId="16" borderId="0" xfId="0" applyFont="1" applyFill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/>
    <xf numFmtId="49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172" fontId="29" fillId="0" borderId="0" xfId="0" applyNumberFormat="1" applyFont="1" applyBorder="1" applyAlignment="1">
      <alignment horizontal="center"/>
    </xf>
    <xf numFmtId="0" fontId="27" fillId="0" borderId="10" xfId="0" applyFont="1" applyBorder="1"/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 wrapText="1"/>
    </xf>
    <xf numFmtId="0" fontId="27" fillId="0" borderId="11" xfId="0" applyFont="1" applyBorder="1"/>
    <xf numFmtId="0" fontId="27" fillId="0" borderId="12" xfId="0" applyFont="1" applyBorder="1"/>
    <xf numFmtId="0" fontId="27" fillId="0" borderId="13" xfId="0" applyFont="1" applyBorder="1"/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6" fontId="30" fillId="0" borderId="10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16" fontId="33" fillId="0" borderId="10" xfId="0" applyNumberFormat="1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12" xfId="0" applyFont="1" applyBorder="1"/>
    <xf numFmtId="0" fontId="31" fillId="0" borderId="13" xfId="0" applyFont="1" applyBorder="1"/>
    <xf numFmtId="0" fontId="27" fillId="0" borderId="11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4" fillId="16" borderId="14" xfId="0" applyFont="1" applyFill="1" applyBorder="1" applyAlignment="1">
      <alignment horizontal="center"/>
    </xf>
    <xf numFmtId="0" fontId="34" fillId="16" borderId="0" xfId="0" applyFont="1" applyFill="1" applyAlignment="1">
      <alignment horizontal="center"/>
    </xf>
    <xf numFmtId="0" fontId="27" fillId="0" borderId="11" xfId="0" applyFont="1" applyBorder="1"/>
    <xf numFmtId="0" fontId="27" fillId="0" borderId="12" xfId="0" applyFont="1" applyBorder="1"/>
    <xf numFmtId="0" fontId="27" fillId="0" borderId="13" xfId="0" applyFont="1" applyBorder="1"/>
    <xf numFmtId="0" fontId="27" fillId="0" borderId="11" xfId="0" applyFont="1" applyBorder="1" applyAlignment="1">
      <alignment horizontal="left" wrapText="1"/>
    </xf>
    <xf numFmtId="0" fontId="27" fillId="0" borderId="12" xfId="0" applyFont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7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6 2" xfId="18"/>
    <cellStyle name="Обычный 6 3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170" zoomScaleNormal="170" workbookViewId="0"/>
  </sheetViews>
  <sheetFormatPr defaultRowHeight="12.75" x14ac:dyDescent="0.2"/>
  <cols>
    <col min="1" max="1" width="11.5703125" customWidth="1"/>
    <col min="2" max="2" width="19.85546875" customWidth="1"/>
    <col min="3" max="3" width="8.28515625" customWidth="1"/>
    <col min="4" max="4" width="9.7109375" customWidth="1"/>
    <col min="5" max="5" width="9.42578125" customWidth="1"/>
    <col min="6" max="6" width="10" customWidth="1"/>
    <col min="7" max="7" width="9" customWidth="1"/>
    <col min="8" max="8" width="8.85546875" customWidth="1"/>
  </cols>
  <sheetData>
    <row r="1" spans="1:14" ht="15.75" x14ac:dyDescent="0.25">
      <c r="A1" s="13" t="s">
        <v>0</v>
      </c>
      <c r="B1" s="13"/>
      <c r="C1" s="13"/>
      <c r="D1" s="13"/>
      <c r="E1" s="13"/>
      <c r="F1" s="13"/>
      <c r="G1" s="13"/>
      <c r="H1" s="14"/>
    </row>
    <row r="2" spans="1:14" ht="15.75" x14ac:dyDescent="0.25">
      <c r="A2" s="13"/>
      <c r="B2" s="13"/>
      <c r="C2" s="13"/>
      <c r="D2" s="13"/>
      <c r="E2" s="13" t="s">
        <v>13</v>
      </c>
      <c r="F2" s="13"/>
      <c r="G2" s="15"/>
      <c r="H2" s="14"/>
    </row>
    <row r="3" spans="1:14" ht="15.75" x14ac:dyDescent="0.25">
      <c r="A3" s="13" t="s">
        <v>88</v>
      </c>
      <c r="B3" s="13"/>
      <c r="C3" s="13"/>
      <c r="D3" s="13"/>
      <c r="E3" s="13" t="s">
        <v>1</v>
      </c>
      <c r="F3" s="13"/>
      <c r="G3" s="15"/>
      <c r="H3" s="14"/>
    </row>
    <row r="4" spans="1:14" ht="15.75" x14ac:dyDescent="0.25">
      <c r="A4" s="13"/>
      <c r="B4" s="13"/>
      <c r="C4" s="16" t="s">
        <v>10</v>
      </c>
      <c r="D4" s="17"/>
      <c r="E4" s="13"/>
      <c r="F4" s="13"/>
      <c r="G4" s="13"/>
      <c r="H4" s="15"/>
    </row>
    <row r="5" spans="1:14" ht="15.75" x14ac:dyDescent="0.25">
      <c r="A5" s="13"/>
      <c r="B5" s="13"/>
      <c r="C5" s="16" t="s">
        <v>87</v>
      </c>
      <c r="D5" s="17"/>
      <c r="E5" s="13"/>
      <c r="F5" s="13"/>
      <c r="G5" s="13"/>
      <c r="H5" s="15"/>
    </row>
    <row r="6" spans="1:14" ht="25.5" x14ac:dyDescent="0.2">
      <c r="A6" s="75" t="s">
        <v>2</v>
      </c>
      <c r="B6" s="76"/>
      <c r="C6" s="77"/>
      <c r="D6" s="18" t="s">
        <v>3</v>
      </c>
      <c r="E6" s="18" t="s">
        <v>4</v>
      </c>
      <c r="F6" s="19" t="s">
        <v>12</v>
      </c>
      <c r="G6" s="19" t="s">
        <v>5</v>
      </c>
      <c r="H6" s="19" t="s">
        <v>11</v>
      </c>
    </row>
    <row r="7" spans="1:14" ht="15.75" customHeight="1" x14ac:dyDescent="0.2">
      <c r="A7" s="70" t="s">
        <v>16</v>
      </c>
      <c r="B7" s="71"/>
      <c r="C7" s="72"/>
      <c r="D7" s="38"/>
      <c r="E7" s="18"/>
      <c r="F7" s="18"/>
      <c r="G7" s="41"/>
      <c r="H7" s="41"/>
      <c r="J7" s="7"/>
      <c r="K7" s="7"/>
    </row>
    <row r="8" spans="1:14" ht="18" customHeight="1" x14ac:dyDescent="0.25">
      <c r="A8" s="56" t="s">
        <v>52</v>
      </c>
      <c r="B8" s="57"/>
      <c r="C8" s="58"/>
      <c r="D8" s="31">
        <v>14.88</v>
      </c>
      <c r="E8" s="21" t="s">
        <v>53</v>
      </c>
      <c r="F8" s="22">
        <v>301.11</v>
      </c>
      <c r="G8" s="32" t="s">
        <v>54</v>
      </c>
      <c r="H8" s="32" t="s">
        <v>24</v>
      </c>
      <c r="I8" s="12"/>
      <c r="J8" s="8"/>
      <c r="K8" s="9"/>
      <c r="L8" s="5"/>
      <c r="M8" s="5">
        <v>33.96</v>
      </c>
      <c r="N8" s="5">
        <v>250</v>
      </c>
    </row>
    <row r="9" spans="1:14" ht="17.25" customHeight="1" x14ac:dyDescent="0.25">
      <c r="A9" s="56" t="s">
        <v>55</v>
      </c>
      <c r="B9" s="57"/>
      <c r="C9" s="58"/>
      <c r="D9" s="31">
        <v>4.8</v>
      </c>
      <c r="E9" s="21" t="s">
        <v>45</v>
      </c>
      <c r="F9" s="22">
        <v>113.75</v>
      </c>
      <c r="G9" s="32" t="s">
        <v>56</v>
      </c>
      <c r="H9" s="50" t="s">
        <v>46</v>
      </c>
      <c r="J9" s="9"/>
      <c r="K9" s="9"/>
      <c r="L9" s="5"/>
      <c r="M9" s="5"/>
    </row>
    <row r="10" spans="1:14" ht="16.5" customHeight="1" x14ac:dyDescent="0.25">
      <c r="A10" s="56" t="s">
        <v>57</v>
      </c>
      <c r="B10" s="57"/>
      <c r="C10" s="58"/>
      <c r="D10" s="31">
        <v>3.02</v>
      </c>
      <c r="E10" s="21" t="s">
        <v>14</v>
      </c>
      <c r="F10" s="22">
        <v>102</v>
      </c>
      <c r="G10" s="32" t="s">
        <v>58</v>
      </c>
      <c r="H10" s="50" t="s">
        <v>59</v>
      </c>
      <c r="J10" s="7"/>
      <c r="K10" s="7"/>
    </row>
    <row r="11" spans="1:14" ht="15" customHeight="1" x14ac:dyDescent="0.25">
      <c r="A11" s="30" t="s">
        <v>25</v>
      </c>
      <c r="B11" s="30"/>
      <c r="C11" s="30"/>
      <c r="D11" s="31">
        <v>2.2999999999999998</v>
      </c>
      <c r="E11" s="21" t="s">
        <v>60</v>
      </c>
      <c r="F11" s="22">
        <v>66.25</v>
      </c>
      <c r="G11" s="32" t="s">
        <v>22</v>
      </c>
      <c r="H11" s="32"/>
      <c r="J11" s="7"/>
      <c r="K11" s="9"/>
      <c r="L11" s="5"/>
      <c r="M11" s="5"/>
      <c r="N11" s="5"/>
    </row>
    <row r="12" spans="1:14" ht="16.5" customHeight="1" x14ac:dyDescent="0.2">
      <c r="A12" s="59" t="s">
        <v>6</v>
      </c>
      <c r="B12" s="60"/>
      <c r="C12" s="61"/>
      <c r="D12" s="36">
        <f>D8+D9+D10+D11</f>
        <v>25</v>
      </c>
      <c r="E12" s="37"/>
      <c r="F12" s="23">
        <f>F8+F9+F10+F11</f>
        <v>583.11</v>
      </c>
      <c r="G12" s="41"/>
      <c r="H12" s="41"/>
      <c r="J12" s="7">
        <f>25-D12</f>
        <v>0</v>
      </c>
      <c r="K12" s="7"/>
    </row>
    <row r="13" spans="1:14" ht="17.25" customHeight="1" x14ac:dyDescent="0.2">
      <c r="A13" s="70" t="s">
        <v>17</v>
      </c>
      <c r="B13" s="71"/>
      <c r="C13" s="72"/>
      <c r="D13" s="38"/>
      <c r="E13" s="18"/>
      <c r="F13" s="18"/>
      <c r="G13" s="41"/>
      <c r="H13" s="41"/>
      <c r="J13" s="7"/>
      <c r="K13" s="7"/>
    </row>
    <row r="14" spans="1:14" ht="18" customHeight="1" x14ac:dyDescent="0.25">
      <c r="A14" s="56" t="s">
        <v>52</v>
      </c>
      <c r="B14" s="57"/>
      <c r="C14" s="58"/>
      <c r="D14" s="31">
        <v>17.59</v>
      </c>
      <c r="E14" s="21" t="s">
        <v>42</v>
      </c>
      <c r="F14" s="22">
        <v>322.39999999999998</v>
      </c>
      <c r="G14" s="32" t="s">
        <v>61</v>
      </c>
      <c r="H14" s="32" t="s">
        <v>24</v>
      </c>
      <c r="I14" s="11"/>
      <c r="J14" s="8"/>
      <c r="K14" s="7"/>
    </row>
    <row r="15" spans="1:14" ht="15.75" customHeight="1" x14ac:dyDescent="0.25">
      <c r="A15" s="56" t="s">
        <v>55</v>
      </c>
      <c r="B15" s="57"/>
      <c r="C15" s="58"/>
      <c r="D15" s="31">
        <v>4.8</v>
      </c>
      <c r="E15" s="21" t="s">
        <v>45</v>
      </c>
      <c r="F15" s="22">
        <v>113.75</v>
      </c>
      <c r="G15" s="32" t="s">
        <v>56</v>
      </c>
      <c r="H15" s="50" t="s">
        <v>46</v>
      </c>
      <c r="I15" s="12"/>
      <c r="J15" s="7"/>
      <c r="K15" s="7"/>
    </row>
    <row r="16" spans="1:14" ht="15" customHeight="1" x14ac:dyDescent="0.25">
      <c r="A16" s="56" t="s">
        <v>57</v>
      </c>
      <c r="B16" s="57"/>
      <c r="C16" s="58"/>
      <c r="D16" s="31">
        <v>3.02</v>
      </c>
      <c r="E16" s="21" t="s">
        <v>14</v>
      </c>
      <c r="F16" s="22">
        <v>102</v>
      </c>
      <c r="G16" s="32" t="s">
        <v>58</v>
      </c>
      <c r="H16" s="50" t="s">
        <v>59</v>
      </c>
      <c r="J16" s="7"/>
      <c r="K16" s="7"/>
    </row>
    <row r="17" spans="1:11" ht="17.25" customHeight="1" x14ac:dyDescent="0.25">
      <c r="A17" s="30" t="s">
        <v>25</v>
      </c>
      <c r="B17" s="30"/>
      <c r="C17" s="30"/>
      <c r="D17" s="31">
        <v>4.59</v>
      </c>
      <c r="E17" s="21" t="s">
        <v>20</v>
      </c>
      <c r="F17" s="22">
        <v>132.5</v>
      </c>
      <c r="G17" s="32" t="s">
        <v>22</v>
      </c>
      <c r="H17" s="32"/>
      <c r="J17" s="6"/>
    </row>
    <row r="18" spans="1:11" ht="17.25" customHeight="1" x14ac:dyDescent="0.2">
      <c r="A18" s="59" t="s">
        <v>6</v>
      </c>
      <c r="B18" s="60"/>
      <c r="C18" s="61"/>
      <c r="D18" s="36">
        <f>D14+D15+D16+D17</f>
        <v>30</v>
      </c>
      <c r="E18" s="37"/>
      <c r="F18" s="23">
        <f>F14+F15+F16+F17</f>
        <v>670.65</v>
      </c>
      <c r="G18" s="41"/>
      <c r="H18" s="41"/>
      <c r="J18" s="3">
        <f>30-D18</f>
        <v>0</v>
      </c>
    </row>
    <row r="19" spans="1:11" ht="15.75" customHeight="1" x14ac:dyDescent="0.2">
      <c r="A19" s="46"/>
      <c r="B19" s="45" t="s">
        <v>18</v>
      </c>
      <c r="C19" s="47"/>
      <c r="D19" s="36"/>
      <c r="E19" s="23"/>
      <c r="F19" s="23"/>
      <c r="G19" s="41"/>
      <c r="H19" s="41"/>
      <c r="J19" s="3"/>
    </row>
    <row r="20" spans="1:11" ht="15.75" customHeight="1" x14ac:dyDescent="0.2">
      <c r="A20" s="48" t="s">
        <v>62</v>
      </c>
      <c r="B20" s="45"/>
      <c r="C20" s="47"/>
      <c r="D20" s="38">
        <v>5.36</v>
      </c>
      <c r="E20" s="18">
        <v>60</v>
      </c>
      <c r="F20" s="18">
        <v>59.88</v>
      </c>
      <c r="G20" s="41" t="s">
        <v>63</v>
      </c>
      <c r="H20" s="52" t="s">
        <v>64</v>
      </c>
      <c r="I20" s="62"/>
      <c r="J20" s="63"/>
      <c r="K20" s="63"/>
    </row>
    <row r="21" spans="1:11" ht="30.75" customHeight="1" x14ac:dyDescent="0.25">
      <c r="A21" s="67" t="s">
        <v>79</v>
      </c>
      <c r="B21" s="68"/>
      <c r="C21" s="69"/>
      <c r="D21" s="31">
        <v>8.3699999999999992</v>
      </c>
      <c r="E21" s="22" t="s">
        <v>42</v>
      </c>
      <c r="F21" s="22">
        <v>98.75</v>
      </c>
      <c r="G21" s="32" t="s">
        <v>65</v>
      </c>
      <c r="H21" s="50" t="s">
        <v>66</v>
      </c>
      <c r="J21" s="10"/>
    </row>
    <row r="22" spans="1:11" ht="17.25" customHeight="1" x14ac:dyDescent="0.25">
      <c r="A22" s="42" t="s">
        <v>67</v>
      </c>
      <c r="B22" s="43"/>
      <c r="C22" s="44"/>
      <c r="D22" s="31">
        <v>36.03</v>
      </c>
      <c r="E22" s="22" t="s">
        <v>47</v>
      </c>
      <c r="F22" s="24">
        <v>191</v>
      </c>
      <c r="G22" s="32" t="s">
        <v>68</v>
      </c>
      <c r="H22" s="32" t="s">
        <v>69</v>
      </c>
      <c r="I22" s="10"/>
      <c r="J22" s="3"/>
    </row>
    <row r="23" spans="1:11" ht="16.5" customHeight="1" x14ac:dyDescent="0.25">
      <c r="A23" s="42" t="s">
        <v>70</v>
      </c>
      <c r="B23" s="43"/>
      <c r="C23" s="44"/>
      <c r="D23" s="31">
        <v>7.1</v>
      </c>
      <c r="E23" s="22">
        <v>150</v>
      </c>
      <c r="F23" s="22">
        <v>221.5</v>
      </c>
      <c r="G23" s="32" t="s">
        <v>71</v>
      </c>
      <c r="H23" s="32" t="s">
        <v>24</v>
      </c>
      <c r="J23" s="3"/>
    </row>
    <row r="24" spans="1:11" ht="15.75" customHeight="1" x14ac:dyDescent="0.25">
      <c r="A24" s="56" t="s">
        <v>72</v>
      </c>
      <c r="B24" s="57"/>
      <c r="C24" s="58"/>
      <c r="D24" s="31">
        <v>7.28</v>
      </c>
      <c r="E24" s="21" t="s">
        <v>14</v>
      </c>
      <c r="F24" s="22">
        <v>116</v>
      </c>
      <c r="G24" s="32" t="s">
        <v>73</v>
      </c>
      <c r="H24" s="32" t="s">
        <v>74</v>
      </c>
      <c r="J24" s="3"/>
    </row>
    <row r="25" spans="1:11" ht="15.75" customHeight="1" x14ac:dyDescent="0.25">
      <c r="A25" s="64" t="s">
        <v>26</v>
      </c>
      <c r="B25" s="65"/>
      <c r="C25" s="66"/>
      <c r="D25" s="31">
        <v>3.86</v>
      </c>
      <c r="E25" s="22">
        <v>60</v>
      </c>
      <c r="F25" s="22">
        <v>130</v>
      </c>
      <c r="G25" s="32" t="s">
        <v>27</v>
      </c>
      <c r="H25" s="32"/>
      <c r="J25" s="3"/>
    </row>
    <row r="26" spans="1:11" ht="17.25" customHeight="1" x14ac:dyDescent="0.2">
      <c r="A26" s="53" t="s">
        <v>6</v>
      </c>
      <c r="B26" s="54"/>
      <c r="C26" s="55"/>
      <c r="D26" s="36">
        <f>D20+D21+D22+D23+D24+D25</f>
        <v>68</v>
      </c>
      <c r="E26" s="37"/>
      <c r="F26" s="23">
        <f>F20+F21+F22+F23+F24+F25</f>
        <v>817.13</v>
      </c>
      <c r="G26" s="41"/>
      <c r="H26" s="41"/>
      <c r="J26" s="3">
        <f>68-D26</f>
        <v>0</v>
      </c>
    </row>
    <row r="27" spans="1:11" ht="14.25" customHeight="1" x14ac:dyDescent="0.2">
      <c r="A27" s="46"/>
      <c r="B27" s="45" t="s">
        <v>19</v>
      </c>
      <c r="C27" s="47"/>
      <c r="D27" s="36"/>
      <c r="E27" s="23"/>
      <c r="F27" s="23"/>
      <c r="G27" s="41"/>
      <c r="H27" s="41"/>
      <c r="J27" s="3"/>
    </row>
    <row r="28" spans="1:11" ht="14.25" customHeight="1" x14ac:dyDescent="0.2">
      <c r="A28" s="48" t="s">
        <v>62</v>
      </c>
      <c r="B28" s="45"/>
      <c r="C28" s="47"/>
      <c r="D28" s="38">
        <v>8.93</v>
      </c>
      <c r="E28" s="18">
        <v>100</v>
      </c>
      <c r="F28" s="18">
        <v>99.8</v>
      </c>
      <c r="G28" s="51" t="s">
        <v>75</v>
      </c>
      <c r="H28" s="52" t="s">
        <v>64</v>
      </c>
      <c r="J28" s="3"/>
    </row>
    <row r="29" spans="1:11" ht="31.5" customHeight="1" x14ac:dyDescent="0.25">
      <c r="A29" s="67" t="s">
        <v>79</v>
      </c>
      <c r="B29" s="68"/>
      <c r="C29" s="69"/>
      <c r="D29" s="31">
        <v>8.3699999999999992</v>
      </c>
      <c r="E29" s="22" t="s">
        <v>42</v>
      </c>
      <c r="F29" s="22">
        <v>98.75</v>
      </c>
      <c r="G29" s="32" t="s">
        <v>65</v>
      </c>
      <c r="H29" s="50" t="s">
        <v>66</v>
      </c>
      <c r="I29" s="10"/>
      <c r="J29" s="3"/>
    </row>
    <row r="30" spans="1:11" ht="17.25" customHeight="1" x14ac:dyDescent="0.25">
      <c r="A30" s="42" t="s">
        <v>67</v>
      </c>
      <c r="B30" s="43"/>
      <c r="C30" s="44"/>
      <c r="D30" s="31">
        <v>39.32</v>
      </c>
      <c r="E30" s="22" t="s">
        <v>48</v>
      </c>
      <c r="F30" s="24">
        <v>191</v>
      </c>
      <c r="G30" s="32" t="s">
        <v>68</v>
      </c>
      <c r="H30" s="32" t="s">
        <v>69</v>
      </c>
      <c r="I30" s="10">
        <v>0</v>
      </c>
      <c r="J30" s="3"/>
    </row>
    <row r="31" spans="1:11" ht="17.25" customHeight="1" x14ac:dyDescent="0.25">
      <c r="A31" s="42" t="s">
        <v>70</v>
      </c>
      <c r="B31" s="43"/>
      <c r="C31" s="44"/>
      <c r="D31" s="31">
        <v>8.52</v>
      </c>
      <c r="E31" s="22">
        <v>180</v>
      </c>
      <c r="F31" s="22">
        <v>265.8</v>
      </c>
      <c r="G31" s="32" t="s">
        <v>76</v>
      </c>
      <c r="H31" s="32" t="s">
        <v>24</v>
      </c>
      <c r="J31" s="3"/>
    </row>
    <row r="32" spans="1:11" ht="17.25" customHeight="1" x14ac:dyDescent="0.25">
      <c r="A32" s="56" t="s">
        <v>28</v>
      </c>
      <c r="B32" s="57"/>
      <c r="C32" s="58"/>
      <c r="D32" s="31">
        <v>3</v>
      </c>
      <c r="E32" s="21" t="s">
        <v>14</v>
      </c>
      <c r="F32" s="22">
        <v>60</v>
      </c>
      <c r="G32" s="32" t="s">
        <v>50</v>
      </c>
      <c r="H32" s="50" t="s">
        <v>51</v>
      </c>
      <c r="J32" s="3"/>
    </row>
    <row r="33" spans="1:10" ht="15" customHeight="1" x14ac:dyDescent="0.25">
      <c r="A33" s="64" t="s">
        <v>26</v>
      </c>
      <c r="B33" s="65"/>
      <c r="C33" s="66"/>
      <c r="D33" s="31">
        <v>3.86</v>
      </c>
      <c r="E33" s="22">
        <v>60</v>
      </c>
      <c r="F33" s="22">
        <v>130</v>
      </c>
      <c r="G33" s="32" t="s">
        <v>27</v>
      </c>
      <c r="H33" s="32"/>
      <c r="J33" s="3"/>
    </row>
    <row r="34" spans="1:10" ht="17.25" customHeight="1" x14ac:dyDescent="0.2">
      <c r="A34" s="53" t="s">
        <v>6</v>
      </c>
      <c r="B34" s="54"/>
      <c r="C34" s="55"/>
      <c r="D34" s="39">
        <f>D28+D29+D30+D31+D32+D33</f>
        <v>72</v>
      </c>
      <c r="E34" s="40"/>
      <c r="F34" s="25">
        <f>F28+F29+F30+F31+F32+F33</f>
        <v>845.35</v>
      </c>
      <c r="G34" s="32"/>
      <c r="H34" s="32"/>
      <c r="J34" s="3">
        <f>72-D34</f>
        <v>0</v>
      </c>
    </row>
    <row r="35" spans="1:10" ht="15.75" x14ac:dyDescent="0.25">
      <c r="A35" s="13"/>
      <c r="B35" s="20" t="s">
        <v>7</v>
      </c>
      <c r="C35" s="20"/>
      <c r="D35" s="20"/>
      <c r="E35" s="20"/>
      <c r="F35" s="13"/>
      <c r="G35" s="13"/>
      <c r="H35" s="15"/>
    </row>
    <row r="36" spans="1:10" ht="2.25" hidden="1" customHeight="1" x14ac:dyDescent="0.25">
      <c r="A36" s="13"/>
      <c r="B36" s="20"/>
      <c r="C36" s="20"/>
      <c r="D36" s="20"/>
      <c r="E36" s="20"/>
      <c r="F36" s="13"/>
      <c r="G36" s="13"/>
      <c r="H36" s="15"/>
    </row>
    <row r="37" spans="1:10" ht="15.75" x14ac:dyDescent="0.25">
      <c r="A37" s="13"/>
      <c r="B37" s="20" t="s">
        <v>8</v>
      </c>
      <c r="C37" s="20"/>
      <c r="D37" s="20"/>
      <c r="E37" s="20"/>
      <c r="F37" s="13"/>
      <c r="G37" s="13"/>
      <c r="H37" s="15"/>
    </row>
    <row r="38" spans="1:10" ht="15" x14ac:dyDescent="0.2">
      <c r="A38" s="1"/>
      <c r="B38" s="4"/>
      <c r="C38" s="4"/>
      <c r="D38" s="4"/>
      <c r="E38" s="4"/>
      <c r="F38" s="1"/>
      <c r="G38" s="1"/>
      <c r="H38" s="2"/>
    </row>
    <row r="39" spans="1:10" ht="15" x14ac:dyDescent="0.2">
      <c r="A39" s="1"/>
      <c r="B39" s="4"/>
      <c r="C39" s="4"/>
      <c r="D39" s="4"/>
      <c r="E39" s="4"/>
      <c r="F39" s="1"/>
      <c r="G39" s="1"/>
      <c r="H39" s="2"/>
    </row>
    <row r="40" spans="1:10" ht="15" x14ac:dyDescent="0.2">
      <c r="A40" s="1"/>
      <c r="B40" s="4"/>
      <c r="C40" s="4"/>
      <c r="D40" s="4"/>
      <c r="E40" s="4"/>
      <c r="F40" s="1"/>
      <c r="G40" s="1"/>
      <c r="H40" s="2"/>
    </row>
    <row r="41" spans="1:10" ht="15" x14ac:dyDescent="0.2">
      <c r="A41" s="1"/>
      <c r="B41" s="4"/>
      <c r="C41" s="4"/>
      <c r="D41" s="4"/>
      <c r="E41" s="4"/>
      <c r="F41" s="1"/>
      <c r="G41" s="1"/>
      <c r="H41" s="2"/>
    </row>
    <row r="42" spans="1:10" ht="15" x14ac:dyDescent="0.2">
      <c r="A42" s="1"/>
      <c r="B42" s="4"/>
      <c r="C42" s="4"/>
      <c r="D42" s="4"/>
      <c r="E42" s="4"/>
      <c r="F42" s="1"/>
      <c r="G42" s="1"/>
      <c r="H42" s="2"/>
    </row>
    <row r="45" spans="1:10" ht="15.75" x14ac:dyDescent="0.25">
      <c r="A45" s="13" t="s">
        <v>0</v>
      </c>
      <c r="B45" s="13"/>
      <c r="C45" s="13"/>
      <c r="D45" s="13"/>
      <c r="E45" s="13"/>
      <c r="F45" s="13"/>
      <c r="G45" s="13"/>
      <c r="H45" s="14"/>
    </row>
    <row r="46" spans="1:10" ht="15.75" x14ac:dyDescent="0.25">
      <c r="A46" s="13" t="s">
        <v>77</v>
      </c>
      <c r="B46" s="13"/>
      <c r="C46" s="13"/>
      <c r="D46" s="13"/>
      <c r="E46" s="13" t="s">
        <v>13</v>
      </c>
      <c r="F46" s="13"/>
      <c r="G46" s="15"/>
      <c r="H46" s="14"/>
    </row>
    <row r="47" spans="1:10" ht="15.75" x14ac:dyDescent="0.25">
      <c r="A47" s="13" t="s">
        <v>78</v>
      </c>
      <c r="B47" s="13"/>
      <c r="C47" s="13"/>
      <c r="D47" s="13"/>
      <c r="E47" s="13" t="s">
        <v>1</v>
      </c>
      <c r="F47" s="13"/>
      <c r="G47" s="15"/>
      <c r="H47" s="14"/>
    </row>
    <row r="48" spans="1:10" ht="15" x14ac:dyDescent="0.25">
      <c r="A48" s="20"/>
      <c r="B48" s="20"/>
      <c r="C48" s="20"/>
      <c r="D48" s="20"/>
      <c r="E48" s="20"/>
      <c r="F48" s="20"/>
      <c r="G48" s="15"/>
    </row>
    <row r="49" spans="1:7" ht="15" x14ac:dyDescent="0.25">
      <c r="A49" s="26"/>
      <c r="B49" s="27"/>
      <c r="C49" s="28" t="s">
        <v>80</v>
      </c>
      <c r="D49" s="28"/>
      <c r="E49" s="20"/>
      <c r="F49" s="20"/>
      <c r="G49" s="15"/>
    </row>
    <row r="50" spans="1:7" ht="25.5" x14ac:dyDescent="0.2">
      <c r="A50" s="74" t="s">
        <v>31</v>
      </c>
      <c r="B50" s="74"/>
      <c r="C50" s="74"/>
      <c r="D50" s="18" t="s">
        <v>3</v>
      </c>
      <c r="E50" s="18" t="s">
        <v>4</v>
      </c>
      <c r="F50" s="49" t="s">
        <v>12</v>
      </c>
      <c r="G50" s="19" t="s">
        <v>5</v>
      </c>
    </row>
    <row r="51" spans="1:7" ht="15" x14ac:dyDescent="0.25">
      <c r="A51" s="73" t="s">
        <v>81</v>
      </c>
      <c r="B51" s="73"/>
      <c r="C51" s="73"/>
      <c r="D51" s="31">
        <v>35</v>
      </c>
      <c r="E51" s="22">
        <v>100</v>
      </c>
      <c r="F51" s="22">
        <v>71</v>
      </c>
      <c r="G51" s="32" t="s">
        <v>32</v>
      </c>
    </row>
    <row r="52" spans="1:7" ht="15" x14ac:dyDescent="0.25">
      <c r="A52" s="29" t="s">
        <v>82</v>
      </c>
      <c r="B52" s="29"/>
      <c r="C52" s="29"/>
      <c r="D52" s="31">
        <v>35</v>
      </c>
      <c r="E52" s="22">
        <v>100</v>
      </c>
      <c r="F52" s="22">
        <v>118</v>
      </c>
      <c r="G52" s="32" t="s">
        <v>33</v>
      </c>
    </row>
    <row r="53" spans="1:7" ht="15" x14ac:dyDescent="0.25">
      <c r="A53" s="29" t="s">
        <v>83</v>
      </c>
      <c r="B53" s="29"/>
      <c r="C53" s="29"/>
      <c r="D53" s="31">
        <v>48</v>
      </c>
      <c r="E53" s="22" t="s">
        <v>30</v>
      </c>
      <c r="F53" s="22">
        <v>155</v>
      </c>
      <c r="G53" s="32" t="s">
        <v>34</v>
      </c>
    </row>
    <row r="54" spans="1:7" ht="15" x14ac:dyDescent="0.25">
      <c r="A54" s="30" t="s">
        <v>40</v>
      </c>
      <c r="B54" s="30"/>
      <c r="C54" s="30"/>
      <c r="D54" s="31">
        <v>68</v>
      </c>
      <c r="E54" s="22" t="s">
        <v>30</v>
      </c>
      <c r="F54" s="22">
        <v>66</v>
      </c>
      <c r="G54" s="32" t="s">
        <v>21</v>
      </c>
    </row>
    <row r="55" spans="1:7" ht="15" x14ac:dyDescent="0.25">
      <c r="A55" s="33" t="s">
        <v>49</v>
      </c>
      <c r="B55" s="34"/>
      <c r="C55" s="35"/>
      <c r="D55" s="31">
        <v>20</v>
      </c>
      <c r="E55" s="22" t="s">
        <v>84</v>
      </c>
      <c r="F55" s="22">
        <v>220</v>
      </c>
      <c r="G55" s="32" t="s">
        <v>29</v>
      </c>
    </row>
    <row r="56" spans="1:7" ht="15" x14ac:dyDescent="0.25">
      <c r="A56" s="33" t="s">
        <v>85</v>
      </c>
      <c r="B56" s="34"/>
      <c r="C56" s="35"/>
      <c r="D56" s="31">
        <v>25</v>
      </c>
      <c r="E56" s="22" t="s">
        <v>84</v>
      </c>
      <c r="F56" s="22">
        <v>298</v>
      </c>
      <c r="G56" s="32" t="s">
        <v>44</v>
      </c>
    </row>
    <row r="57" spans="1:7" ht="15" x14ac:dyDescent="0.25">
      <c r="A57" s="33" t="s">
        <v>35</v>
      </c>
      <c r="B57" s="34"/>
      <c r="C57" s="35"/>
      <c r="D57" s="31">
        <v>53</v>
      </c>
      <c r="E57" s="22" t="s">
        <v>36</v>
      </c>
      <c r="F57" s="22">
        <v>336</v>
      </c>
      <c r="G57" s="32" t="s">
        <v>23</v>
      </c>
    </row>
    <row r="58" spans="1:7" ht="15" x14ac:dyDescent="0.25">
      <c r="A58" s="33" t="s">
        <v>37</v>
      </c>
      <c r="B58" s="34"/>
      <c r="C58" s="35"/>
      <c r="D58" s="31">
        <v>25</v>
      </c>
      <c r="E58" s="22">
        <v>200</v>
      </c>
      <c r="F58" s="22">
        <v>120</v>
      </c>
      <c r="G58" s="32" t="s">
        <v>38</v>
      </c>
    </row>
    <row r="59" spans="1:7" ht="15" x14ac:dyDescent="0.25">
      <c r="A59" s="33" t="s">
        <v>86</v>
      </c>
      <c r="B59" s="34"/>
      <c r="C59" s="35"/>
      <c r="D59" s="31">
        <v>20</v>
      </c>
      <c r="E59" s="22">
        <v>60</v>
      </c>
      <c r="F59" s="22">
        <v>336</v>
      </c>
      <c r="G59" s="32" t="s">
        <v>41</v>
      </c>
    </row>
    <row r="60" spans="1:7" ht="15" x14ac:dyDescent="0.25">
      <c r="A60" s="33" t="s">
        <v>43</v>
      </c>
      <c r="B60" s="34"/>
      <c r="C60" s="35"/>
      <c r="D60" s="31">
        <v>20</v>
      </c>
      <c r="E60" s="22">
        <v>50</v>
      </c>
      <c r="F60" s="22">
        <v>203</v>
      </c>
      <c r="G60" s="32" t="s">
        <v>39</v>
      </c>
    </row>
    <row r="61" spans="1:7" x14ac:dyDescent="0.2">
      <c r="A61" s="14"/>
      <c r="B61" s="14"/>
      <c r="C61" s="14"/>
      <c r="D61" s="14"/>
      <c r="E61" s="14"/>
      <c r="F61" s="14"/>
      <c r="G61" s="14"/>
    </row>
    <row r="62" spans="1:7" ht="15.75" x14ac:dyDescent="0.25">
      <c r="B62" s="20" t="s">
        <v>7</v>
      </c>
      <c r="C62" s="20"/>
      <c r="D62" s="20"/>
      <c r="E62" s="20" t="s">
        <v>15</v>
      </c>
      <c r="F62" s="13"/>
    </row>
    <row r="63" spans="1:7" ht="15.75" x14ac:dyDescent="0.25">
      <c r="B63" s="20"/>
      <c r="C63" s="20"/>
      <c r="D63" s="20"/>
      <c r="E63" s="20"/>
      <c r="F63" s="13"/>
    </row>
    <row r="64" spans="1:7" ht="15.75" x14ac:dyDescent="0.25">
      <c r="B64" s="20" t="s">
        <v>8</v>
      </c>
      <c r="C64" s="20"/>
      <c r="D64" s="20"/>
      <c r="E64" s="20" t="s">
        <v>9</v>
      </c>
      <c r="F64" s="13"/>
    </row>
  </sheetData>
  <mergeCells count="22">
    <mergeCell ref="A6:C6"/>
    <mergeCell ref="A15:C15"/>
    <mergeCell ref="A7:C7"/>
    <mergeCell ref="A8:C8"/>
    <mergeCell ref="A24:C24"/>
    <mergeCell ref="A14:C14"/>
    <mergeCell ref="A9:C9"/>
    <mergeCell ref="A10:C10"/>
    <mergeCell ref="A12:C12"/>
    <mergeCell ref="A13:C13"/>
    <mergeCell ref="A51:C51"/>
    <mergeCell ref="A29:C29"/>
    <mergeCell ref="A50:C50"/>
    <mergeCell ref="A33:C33"/>
    <mergeCell ref="A26:C26"/>
    <mergeCell ref="A34:C34"/>
    <mergeCell ref="A32:C32"/>
    <mergeCell ref="A18:C18"/>
    <mergeCell ref="I20:K20"/>
    <mergeCell ref="A16:C16"/>
    <mergeCell ref="A25:C25"/>
    <mergeCell ref="A21:C21"/>
  </mergeCells>
  <pageMargins left="0.59027777777777779" right="0.39374999999999999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79276</dc:creator>
  <cp:lastModifiedBy>Заместитель Директора 219</cp:lastModifiedBy>
  <cp:lastPrinted>2023-11-03T10:42:01Z</cp:lastPrinted>
  <dcterms:created xsi:type="dcterms:W3CDTF">2016-11-21T10:05:25Z</dcterms:created>
  <dcterms:modified xsi:type="dcterms:W3CDTF">2023-11-08T08:56:59Z</dcterms:modified>
</cp:coreProperties>
</file>