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H157" i="1"/>
  <c r="L138" i="1"/>
  <c r="G81" i="1"/>
  <c r="F81" i="1"/>
  <c r="H43" i="1"/>
  <c r="G24" i="1"/>
  <c r="G138" i="1"/>
  <c r="H81" i="1"/>
  <c r="G62" i="1"/>
  <c r="G43" i="1"/>
  <c r="G195" i="1"/>
  <c r="H195" i="1"/>
  <c r="I43" i="1"/>
  <c r="I196" i="1" s="1"/>
  <c r="H100" i="1"/>
  <c r="H24" i="1"/>
  <c r="H138" i="1"/>
  <c r="G100" i="1"/>
  <c r="H62" i="1"/>
  <c r="G157" i="1"/>
  <c r="G119" i="1"/>
  <c r="G176" i="1"/>
  <c r="J195" i="1"/>
  <c r="F195" i="1"/>
  <c r="L176" i="1"/>
  <c r="J176" i="1"/>
  <c r="F176" i="1"/>
  <c r="L157" i="1"/>
  <c r="J157" i="1"/>
  <c r="F157" i="1"/>
  <c r="F138" i="1"/>
  <c r="L119" i="1"/>
  <c r="F119" i="1"/>
  <c r="L100" i="1"/>
  <c r="J100" i="1"/>
  <c r="F100" i="1"/>
  <c r="L81" i="1"/>
  <c r="J81" i="1"/>
  <c r="L43" i="1"/>
  <c r="J43" i="1"/>
  <c r="F43" i="1"/>
  <c r="L24" i="1"/>
  <c r="J24" i="1"/>
  <c r="F24" i="1"/>
  <c r="H196" i="1" l="1"/>
  <c r="G196" i="1"/>
  <c r="F196" i="1"/>
  <c r="L196" i="1"/>
  <c r="J196" i="1"/>
</calcChain>
</file>

<file path=xl/sharedStrings.xml><?xml version="1.0" encoding="utf-8"?>
<sst xmlns="http://schemas.openxmlformats.org/spreadsheetml/2006/main" count="247" uniqueCount="83">
  <si>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</si>
  <si>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</si>
  <si>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</si>
  <si>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</si>
  <si>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</si>
  <si>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</si>
  <si>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</si>
  <si>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</si>
  <si>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</si>
  <si>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</si>
  <si>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</si>
  <si>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</si>
  <si>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</si>
  <si>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</si>
  <si>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</si>
  <si>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</si>
  <si>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</si>
  <si>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</si>
  <si>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</si>
  <si>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</si>
  <si>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</si>
  <si>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</si>
  <si>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</si>
  <si>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</si>
  <si>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</si>
  <si>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</si>
  <si>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</si>
  <si>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</si>
  <si>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</si>
  <si>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</si>
  <si>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</si>
  <si>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</si>
  <si>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</si>
  <si>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</si>
  <si>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</si>
  <si>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</si>
  <si>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</si>
  <si>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</si>
  <si>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</si>
  <si>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</si>
  <si>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Махрова Н.И.</t>
  </si>
  <si>
    <t>МБОУ "Староайбесинская СОШ"</t>
  </si>
  <si>
    <t>Салат из свеклы</t>
  </si>
  <si>
    <t>Суп картофельный гороховый к/б</t>
  </si>
  <si>
    <t>Каша гречневая рассыпчатая с маслом</t>
  </si>
  <si>
    <t>Биточки особые с соусом</t>
  </si>
  <si>
    <t>Компот из кураги</t>
  </si>
  <si>
    <t>Хлеб ржаной</t>
  </si>
  <si>
    <t>Винегрет овощной</t>
  </si>
  <si>
    <t>Борщ с капустой с картофелем со сметаной к/б</t>
  </si>
  <si>
    <t>Рис отварной</t>
  </si>
  <si>
    <t>Котлеты рубленные с соусом</t>
  </si>
  <si>
    <t>Компот из свеси сухофруктов</t>
  </si>
  <si>
    <t>Салат из квашеной капусты с растительным маслом</t>
  </si>
  <si>
    <t>Суп картофельный с макаронными изделиями к/б</t>
  </si>
  <si>
    <t xml:space="preserve">Пюре картофельное </t>
  </si>
  <si>
    <t>Котлеты рубленые с соусом</t>
  </si>
  <si>
    <t>Компот из чернослива</t>
  </si>
  <si>
    <t>Хлеб ражной</t>
  </si>
  <si>
    <t>Салат из белокочанной капусты р/м</t>
  </si>
  <si>
    <t>Суп крестьянский с крупой к/б</t>
  </si>
  <si>
    <t>Каша пшеничная вязкая</t>
  </si>
  <si>
    <t>Фрикадельки с соусом</t>
  </si>
  <si>
    <t>Компот из изюма</t>
  </si>
  <si>
    <t xml:space="preserve">Суп картофельный с макаронными изделиями </t>
  </si>
  <si>
    <t>Каша гречневая рассыпчатая</t>
  </si>
  <si>
    <t>Птица тушеная в сметаном соусе</t>
  </si>
  <si>
    <t>Компот из свежих яблок</t>
  </si>
  <si>
    <t>Салат из белокочанной капусты</t>
  </si>
  <si>
    <t>Суп картофельный гороховый</t>
  </si>
  <si>
    <t xml:space="preserve">Макаронные изделия отварные </t>
  </si>
  <si>
    <t>Чай с лимоном</t>
  </si>
  <si>
    <t xml:space="preserve">Борщ с капустой с картофелем </t>
  </si>
  <si>
    <t>Тефтели рубленные с соусом</t>
  </si>
  <si>
    <t>Напиток из смеси сухофруктов</t>
  </si>
  <si>
    <t>Суп картофельный с макаронными изделиями</t>
  </si>
  <si>
    <t>Пюре картофельное</t>
  </si>
  <si>
    <t>Рыба припущенная с соусом</t>
  </si>
  <si>
    <t>Щи из свежей капусты с сметаной</t>
  </si>
  <si>
    <t>Макаронные изделия отварные</t>
  </si>
  <si>
    <t xml:space="preserve">Рассольник ленинградский с сметаной </t>
  </si>
  <si>
    <t>Птица тушенная в сметанном соусе</t>
  </si>
  <si>
    <t>Салат морковнный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</si>
</sst>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100</v>
      </c>
      <c r="G14" s="87">
        <v>1</v>
      </c>
      <c r="H14" s="87">
        <v>4</v>
      </c>
      <c r="I14" s="88">
        <v>5</v>
      </c>
      <c r="J14" s="43">
        <v>72</v>
      </c>
      <c r="K14" s="44"/>
      <c r="L14" s="43">
        <v>3.7</v>
      </c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200</v>
      </c>
      <c r="G15" s="60">
        <v>4.4000000000000004</v>
      </c>
      <c r="H15" s="60">
        <v>4.22</v>
      </c>
      <c r="I15" s="61">
        <v>13.22</v>
      </c>
      <c r="J15" s="43">
        <v>119</v>
      </c>
      <c r="K15" s="44"/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52">
        <v>70</v>
      </c>
      <c r="G16" s="124">
        <v>7</v>
      </c>
      <c r="H16" s="124">
        <v>12</v>
      </c>
      <c r="I16" s="125">
        <v>7</v>
      </c>
      <c r="J16" s="122">
        <v>289</v>
      </c>
      <c r="K16" s="123"/>
      <c r="L16" s="122">
        <v>36.5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52">
        <v>150</v>
      </c>
      <c r="G17" s="124">
        <v>12</v>
      </c>
      <c r="H17" s="124">
        <v>8</v>
      </c>
      <c r="I17" s="125">
        <v>53</v>
      </c>
      <c r="J17" s="122">
        <v>266</v>
      </c>
      <c r="K17" s="123"/>
      <c r="L17" s="122">
        <v>7.1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89">
        <v>1</v>
      </c>
      <c r="H18" s="89">
        <v>0</v>
      </c>
      <c r="I18" s="90">
        <v>32</v>
      </c>
      <c r="J18" s="43">
        <v>95</v>
      </c>
      <c r="K18" s="44"/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2">
        <v>40</v>
      </c>
      <c r="G20" s="59">
        <v>3</v>
      </c>
      <c r="H20" s="59">
        <v>0</v>
      </c>
      <c r="I20" s="59">
        <v>0</v>
      </c>
      <c r="J20" s="43">
        <v>98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51"/>
      <c r="F21" s="52"/>
      <c r="G21" s="124"/>
      <c r="H21" s="124"/>
      <c r="I21" s="125"/>
      <c r="J21" s="122"/>
      <c r="K21" s="123"/>
      <c r="L21" s="12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28.4</v>
      </c>
      <c r="H23" s="19">
        <f t="shared" si="2"/>
        <v>28.22</v>
      </c>
      <c r="I23" s="19">
        <f t="shared" si="2"/>
        <v>110.22</v>
      </c>
      <c r="J23" s="19">
        <f t="shared" si="2"/>
        <v>939</v>
      </c>
      <c r="K23" s="25"/>
      <c r="L23" s="19">
        <f t="shared" ref="L23" si="3">SUM(L14:L22)</f>
        <v>67.2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760</v>
      </c>
      <c r="G24" s="32">
        <f t="shared" ref="G24:J24" si="4">G13+G23</f>
        <v>28.4</v>
      </c>
      <c r="H24" s="32">
        <f t="shared" si="4"/>
        <v>28.22</v>
      </c>
      <c r="I24" s="32">
        <f t="shared" si="4"/>
        <v>110.22</v>
      </c>
      <c r="J24" s="32">
        <f t="shared" si="4"/>
        <v>939</v>
      </c>
      <c r="K24" s="32"/>
      <c r="L24" s="32">
        <f t="shared" ref="L24" si="5">L13+L23</f>
        <v>67.2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97">
        <v>1</v>
      </c>
      <c r="H33" s="97">
        <v>6</v>
      </c>
      <c r="I33" s="98">
        <v>4</v>
      </c>
      <c r="J33" s="43">
        <v>75</v>
      </c>
      <c r="K33" s="44"/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62">
        <v>1.64</v>
      </c>
      <c r="H34" s="62">
        <v>5.28</v>
      </c>
      <c r="I34" s="63">
        <v>8.24</v>
      </c>
      <c r="J34" s="43">
        <v>90</v>
      </c>
      <c r="K34" s="44"/>
      <c r="L34" s="43">
        <v>12.4</v>
      </c>
    </row>
    <row r="35" spans="1:12" ht="15" x14ac:dyDescent="0.25">
      <c r="A35" s="14"/>
      <c r="B35" s="15"/>
      <c r="C35" s="11"/>
      <c r="D35" s="7" t="s">
        <v>28</v>
      </c>
      <c r="E35" s="121" t="s">
        <v>51</v>
      </c>
      <c r="F35" s="122">
        <v>70</v>
      </c>
      <c r="G35" s="124">
        <v>9.7899999999999991</v>
      </c>
      <c r="H35" s="124">
        <v>10.39</v>
      </c>
      <c r="I35" s="125">
        <v>10.8</v>
      </c>
      <c r="J35" s="122">
        <v>165</v>
      </c>
      <c r="K35" s="123"/>
      <c r="L35" s="122">
        <v>33</v>
      </c>
    </row>
    <row r="36" spans="1:12" ht="15" x14ac:dyDescent="0.25">
      <c r="A36" s="14"/>
      <c r="B36" s="15"/>
      <c r="C36" s="11"/>
      <c r="D36" s="7" t="s">
        <v>29</v>
      </c>
      <c r="E36" s="121" t="s">
        <v>50</v>
      </c>
      <c r="F36" s="122">
        <v>200</v>
      </c>
      <c r="G36" s="124">
        <v>4.88</v>
      </c>
      <c r="H36" s="124">
        <v>8.14</v>
      </c>
      <c r="I36" s="125">
        <v>47.83</v>
      </c>
      <c r="J36" s="122">
        <v>195</v>
      </c>
      <c r="K36" s="123"/>
      <c r="L36" s="122">
        <v>10.5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65">
        <v>1</v>
      </c>
      <c r="H37" s="65">
        <v>0</v>
      </c>
      <c r="I37" s="66">
        <v>32</v>
      </c>
      <c r="J37" s="43">
        <v>126</v>
      </c>
      <c r="K37" s="44"/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64">
        <v>3</v>
      </c>
      <c r="H39" s="64">
        <v>0</v>
      </c>
      <c r="I39" s="64">
        <v>0</v>
      </c>
      <c r="J39" s="43">
        <v>98</v>
      </c>
      <c r="K39" s="44"/>
      <c r="L39" s="43"/>
    </row>
    <row r="40" spans="1:12" ht="15" x14ac:dyDescent="0.25">
      <c r="A40" s="14"/>
      <c r="B40" s="15"/>
      <c r="C40" s="11"/>
      <c r="D40" s="6"/>
      <c r="E40" s="121"/>
      <c r="F40" s="122"/>
      <c r="G40" s="124"/>
      <c r="H40" s="124"/>
      <c r="I40" s="125"/>
      <c r="J40" s="122"/>
      <c r="K40" s="123"/>
      <c r="L40" s="12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21.31</v>
      </c>
      <c r="H42" s="19">
        <f t="shared" ref="H42" si="11">SUM(H33:H41)</f>
        <v>29.810000000000002</v>
      </c>
      <c r="I42" s="19">
        <f t="shared" ref="I42" si="12">SUM(I33:I41)</f>
        <v>102.87</v>
      </c>
      <c r="J42" s="19">
        <f t="shared" ref="J42:L42" si="13">SUM(J33:J41)</f>
        <v>749</v>
      </c>
      <c r="K42" s="25"/>
      <c r="L42" s="19">
        <f t="shared" si="13"/>
        <v>68.400000000000006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770</v>
      </c>
      <c r="G43" s="32">
        <f t="shared" ref="G43" si="14">G32+G42</f>
        <v>21.31</v>
      </c>
      <c r="H43" s="32">
        <f t="shared" ref="H43" si="15">H32+H42</f>
        <v>29.810000000000002</v>
      </c>
      <c r="I43" s="32">
        <f t="shared" ref="I43" si="16">I32+I42</f>
        <v>102.87</v>
      </c>
      <c r="J43" s="32">
        <f t="shared" ref="J43:L43" si="17">J32+J42</f>
        <v>749</v>
      </c>
      <c r="K43" s="32"/>
      <c r="L43" s="32">
        <f t="shared" si="17"/>
        <v>68.400000000000006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105">
        <v>2.4</v>
      </c>
      <c r="H52" s="105">
        <v>7.49</v>
      </c>
      <c r="I52" s="106">
        <v>11.52</v>
      </c>
      <c r="J52" s="43">
        <v>44</v>
      </c>
      <c r="K52" s="44"/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75">
        <v>2</v>
      </c>
      <c r="H53" s="75">
        <v>2</v>
      </c>
      <c r="I53" s="76">
        <v>14</v>
      </c>
      <c r="J53" s="43">
        <v>121</v>
      </c>
      <c r="K53" s="44"/>
      <c r="L53" s="43">
        <v>10.3</v>
      </c>
    </row>
    <row r="54" spans="1:12" ht="15" x14ac:dyDescent="0.25">
      <c r="A54" s="23"/>
      <c r="B54" s="15"/>
      <c r="C54" s="11"/>
      <c r="D54" s="7" t="s">
        <v>28</v>
      </c>
      <c r="E54" s="121" t="s">
        <v>56</v>
      </c>
      <c r="F54" s="122">
        <v>100</v>
      </c>
      <c r="G54" s="124">
        <v>9.7899999999999991</v>
      </c>
      <c r="H54" s="124">
        <v>10.39</v>
      </c>
      <c r="I54" s="125">
        <v>10.8</v>
      </c>
      <c r="J54" s="122">
        <v>240</v>
      </c>
      <c r="K54" s="123"/>
      <c r="L54" s="122">
        <v>30</v>
      </c>
    </row>
    <row r="55" spans="1:12" ht="15" x14ac:dyDescent="0.25">
      <c r="A55" s="23"/>
      <c r="B55" s="15"/>
      <c r="C55" s="11"/>
      <c r="D55" s="7" t="s">
        <v>29</v>
      </c>
      <c r="E55" s="121" t="s">
        <v>55</v>
      </c>
      <c r="F55" s="122">
        <v>200</v>
      </c>
      <c r="G55" s="124">
        <v>4</v>
      </c>
      <c r="H55" s="124">
        <v>6</v>
      </c>
      <c r="I55" s="125">
        <v>27</v>
      </c>
      <c r="J55" s="122">
        <v>253</v>
      </c>
      <c r="K55" s="123"/>
      <c r="L55" s="122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103">
        <v>0.34</v>
      </c>
      <c r="H56" s="103">
        <v>0</v>
      </c>
      <c r="I56" s="104">
        <v>23.65</v>
      </c>
      <c r="J56" s="43">
        <v>108</v>
      </c>
      <c r="K56" s="44"/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64">
        <v>3</v>
      </c>
      <c r="H58" s="64">
        <v>0</v>
      </c>
      <c r="I58" s="64">
        <v>0</v>
      </c>
      <c r="J58" s="43">
        <v>98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121"/>
      <c r="F59" s="122"/>
      <c r="G59" s="124"/>
      <c r="H59" s="124"/>
      <c r="I59" s="125"/>
      <c r="J59" s="122"/>
      <c r="K59" s="123"/>
      <c r="L59" s="12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21.529999999999998</v>
      </c>
      <c r="H61" s="19">
        <f t="shared" ref="H61" si="23">SUM(H52:H60)</f>
        <v>25.880000000000003</v>
      </c>
      <c r="I61" s="19">
        <f t="shared" ref="I61" si="24">SUM(I52:I60)</f>
        <v>86.97</v>
      </c>
      <c r="J61" s="19">
        <f t="shared" ref="J61:L61" si="25">SUM(J52:J60)</f>
        <v>864</v>
      </c>
      <c r="K61" s="25"/>
      <c r="L61" s="19">
        <f t="shared" si="25"/>
        <v>67.3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800</v>
      </c>
      <c r="G62" s="32">
        <f t="shared" ref="G62" si="26">G51+G61</f>
        <v>21.529999999999998</v>
      </c>
      <c r="H62" s="32">
        <f t="shared" ref="H62" si="27">H51+H61</f>
        <v>25.880000000000003</v>
      </c>
      <c r="I62" s="32">
        <f t="shared" ref="I62" si="28">I51+I61</f>
        <v>86.97</v>
      </c>
      <c r="J62" s="32">
        <f t="shared" ref="J62:L62" si="29">J51+J61</f>
        <v>864</v>
      </c>
      <c r="K62" s="32"/>
      <c r="L62" s="32">
        <f t="shared" si="29"/>
        <v>67.3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107">
        <v>0</v>
      </c>
      <c r="H71" s="107">
        <v>3</v>
      </c>
      <c r="I71" s="108">
        <v>7</v>
      </c>
      <c r="J71" s="43">
        <v>52</v>
      </c>
      <c r="K71" s="44"/>
      <c r="L71" s="43">
        <v>4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109">
        <v>1</v>
      </c>
      <c r="H72" s="109">
        <v>4</v>
      </c>
      <c r="I72" s="110">
        <v>5</v>
      </c>
      <c r="J72" s="43">
        <v>106</v>
      </c>
      <c r="K72" s="44"/>
      <c r="L72" s="43">
        <v>10.3</v>
      </c>
    </row>
    <row r="73" spans="1:12" ht="15" x14ac:dyDescent="0.25">
      <c r="A73" s="23"/>
      <c r="B73" s="15"/>
      <c r="C73" s="11"/>
      <c r="D73" s="7" t="s">
        <v>28</v>
      </c>
      <c r="E73" s="121" t="s">
        <v>62</v>
      </c>
      <c r="F73" s="122">
        <v>70</v>
      </c>
      <c r="G73" s="124">
        <v>8</v>
      </c>
      <c r="H73" s="124">
        <v>8</v>
      </c>
      <c r="I73" s="125">
        <v>8</v>
      </c>
      <c r="J73" s="122">
        <v>225</v>
      </c>
      <c r="K73" s="123"/>
      <c r="L73" s="122">
        <v>38</v>
      </c>
    </row>
    <row r="74" spans="1:12" ht="15" x14ac:dyDescent="0.25">
      <c r="A74" s="23"/>
      <c r="B74" s="15"/>
      <c r="C74" s="11"/>
      <c r="D74" s="7" t="s">
        <v>29</v>
      </c>
      <c r="E74" s="121" t="s">
        <v>61</v>
      </c>
      <c r="F74" s="122">
        <v>200</v>
      </c>
      <c r="G74" s="124">
        <v>9</v>
      </c>
      <c r="H74" s="124">
        <v>6</v>
      </c>
      <c r="I74" s="125">
        <v>53</v>
      </c>
      <c r="J74" s="122">
        <v>214</v>
      </c>
      <c r="K74" s="123"/>
      <c r="L74" s="122">
        <v>7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73">
        <v>0</v>
      </c>
      <c r="H75" s="73">
        <v>0</v>
      </c>
      <c r="I75" s="74">
        <v>28</v>
      </c>
      <c r="J75" s="43">
        <v>108</v>
      </c>
      <c r="K75" s="44"/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64">
        <v>3</v>
      </c>
      <c r="H77" s="64">
        <v>0</v>
      </c>
      <c r="I77" s="64">
        <v>0</v>
      </c>
      <c r="J77" s="43">
        <v>98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121"/>
      <c r="F78" s="122"/>
      <c r="G78" s="124"/>
      <c r="H78" s="124"/>
      <c r="I78" s="125"/>
      <c r="J78" s="122"/>
      <c r="K78" s="123"/>
      <c r="L78" s="12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21</v>
      </c>
      <c r="H80" s="19">
        <f t="shared" ref="H80" si="35">SUM(H71:H79)</f>
        <v>21</v>
      </c>
      <c r="I80" s="19">
        <f t="shared" ref="I80" si="36">SUM(I71:I79)</f>
        <v>101</v>
      </c>
      <c r="J80" s="19">
        <f t="shared" ref="J80:L80" si="37">SUM(J71:J79)</f>
        <v>803</v>
      </c>
      <c r="K80" s="25"/>
      <c r="L80" s="19">
        <f t="shared" si="37"/>
        <v>67.3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770</v>
      </c>
      <c r="G81" s="32">
        <f t="shared" ref="G81" si="38">G70+G80</f>
        <v>21</v>
      </c>
      <c r="H81" s="32">
        <f t="shared" ref="H81" si="39">H70+H80</f>
        <v>21</v>
      </c>
      <c r="I81" s="32">
        <f t="shared" ref="I81" si="40">I70+I80</f>
        <v>101</v>
      </c>
      <c r="J81" s="32">
        <f t="shared" ref="J81:L81" si="41">J70+J80</f>
        <v>803</v>
      </c>
      <c r="K81" s="32"/>
      <c r="L81" s="32">
        <f t="shared" si="41"/>
        <v>67.3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100</v>
      </c>
      <c r="G90" s="85">
        <v>1</v>
      </c>
      <c r="H90" s="85">
        <v>4</v>
      </c>
      <c r="I90" s="86">
        <v>5</v>
      </c>
      <c r="J90" s="43">
        <v>87</v>
      </c>
      <c r="K90" s="44"/>
      <c r="L90" s="43">
        <v>3.7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200</v>
      </c>
      <c r="G91" s="77">
        <v>2</v>
      </c>
      <c r="H91" s="77">
        <v>2</v>
      </c>
      <c r="I91" s="78">
        <v>14</v>
      </c>
      <c r="J91" s="43">
        <v>109</v>
      </c>
      <c r="K91" s="44"/>
      <c r="L91" s="43">
        <v>10.3</v>
      </c>
    </row>
    <row r="92" spans="1:12" ht="15" x14ac:dyDescent="0.25">
      <c r="A92" s="23"/>
      <c r="B92" s="15"/>
      <c r="C92" s="11"/>
      <c r="D92" s="7" t="s">
        <v>28</v>
      </c>
      <c r="E92" s="121" t="s">
        <v>66</v>
      </c>
      <c r="F92" s="122">
        <v>75</v>
      </c>
      <c r="G92" s="124">
        <v>10</v>
      </c>
      <c r="H92" s="124">
        <v>8</v>
      </c>
      <c r="I92" s="125">
        <v>2</v>
      </c>
      <c r="J92" s="122">
        <v>151</v>
      </c>
      <c r="K92" s="123"/>
      <c r="L92" s="122">
        <v>37.5</v>
      </c>
    </row>
    <row r="93" spans="1:12" ht="15" x14ac:dyDescent="0.25">
      <c r="A93" s="23"/>
      <c r="B93" s="15"/>
      <c r="C93" s="11"/>
      <c r="D93" s="7" t="s">
        <v>29</v>
      </c>
      <c r="E93" s="121" t="s">
        <v>65</v>
      </c>
      <c r="F93" s="122">
        <v>200</v>
      </c>
      <c r="G93" s="124">
        <v>12</v>
      </c>
      <c r="H93" s="124">
        <v>8</v>
      </c>
      <c r="I93" s="125">
        <v>53</v>
      </c>
      <c r="J93" s="122">
        <v>264</v>
      </c>
      <c r="K93" s="123"/>
      <c r="L93" s="122">
        <v>9.6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95">
        <v>0</v>
      </c>
      <c r="H94" s="95">
        <v>0</v>
      </c>
      <c r="I94" s="96">
        <v>28</v>
      </c>
      <c r="J94" s="43">
        <v>109</v>
      </c>
      <c r="K94" s="44"/>
      <c r="L94" s="43">
        <v>5.4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64">
        <v>3</v>
      </c>
      <c r="H96" s="64">
        <v>0</v>
      </c>
      <c r="I96" s="64">
        <v>0</v>
      </c>
      <c r="J96" s="43">
        <v>98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121"/>
      <c r="F97" s="122"/>
      <c r="G97" s="124"/>
      <c r="H97" s="124"/>
      <c r="I97" s="125"/>
      <c r="J97" s="122"/>
      <c r="K97" s="123"/>
      <c r="L97" s="122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28</v>
      </c>
      <c r="H99" s="19">
        <f t="shared" ref="H99" si="47">SUM(H90:H98)</f>
        <v>22</v>
      </c>
      <c r="I99" s="19">
        <f t="shared" ref="I99" si="48">SUM(I90:I98)</f>
        <v>102</v>
      </c>
      <c r="J99" s="19">
        <f t="shared" ref="J99:L99" si="49">SUM(J90:J98)</f>
        <v>818</v>
      </c>
      <c r="K99" s="25"/>
      <c r="L99" s="19">
        <f t="shared" si="49"/>
        <v>68.5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815</v>
      </c>
      <c r="G100" s="32">
        <f t="shared" ref="G100" si="50">G89+G99</f>
        <v>28</v>
      </c>
      <c r="H100" s="32">
        <f t="shared" ref="H100" si="51">H89+H99</f>
        <v>22</v>
      </c>
      <c r="I100" s="32">
        <f t="shared" ref="I100" si="52">I89+I99</f>
        <v>102</v>
      </c>
      <c r="J100" s="32">
        <f t="shared" ref="J100:L100" si="53">J89+J99</f>
        <v>818</v>
      </c>
      <c r="K100" s="32"/>
      <c r="L100" s="32">
        <f t="shared" si="53"/>
        <v>68.5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100</v>
      </c>
      <c r="G109" s="111">
        <v>1</v>
      </c>
      <c r="H109" s="111">
        <v>5</v>
      </c>
      <c r="I109" s="112">
        <v>11</v>
      </c>
      <c r="J109" s="43">
        <v>86</v>
      </c>
      <c r="K109" s="44"/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117">
        <v>4.4000000000000004</v>
      </c>
      <c r="H110" s="117">
        <v>4.22</v>
      </c>
      <c r="I110" s="118">
        <v>13.22</v>
      </c>
      <c r="J110" s="43">
        <v>118</v>
      </c>
      <c r="K110" s="44"/>
      <c r="L110" s="43">
        <v>12.3</v>
      </c>
    </row>
    <row r="111" spans="1:12" ht="15" x14ac:dyDescent="0.25">
      <c r="A111" s="23"/>
      <c r="B111" s="15"/>
      <c r="C111" s="11"/>
      <c r="D111" s="7" t="s">
        <v>28</v>
      </c>
      <c r="E111" s="121" t="s">
        <v>51</v>
      </c>
      <c r="F111" s="122">
        <v>70</v>
      </c>
      <c r="G111" s="124">
        <v>9.7899999999999991</v>
      </c>
      <c r="H111" s="124">
        <v>10.39</v>
      </c>
      <c r="I111" s="125">
        <v>10.8</v>
      </c>
      <c r="J111" s="122">
        <v>349</v>
      </c>
      <c r="K111" s="123"/>
      <c r="L111" s="122">
        <v>36</v>
      </c>
    </row>
    <row r="112" spans="1:12" ht="15" x14ac:dyDescent="0.25">
      <c r="A112" s="23"/>
      <c r="B112" s="15"/>
      <c r="C112" s="11"/>
      <c r="D112" s="7" t="s">
        <v>29</v>
      </c>
      <c r="E112" s="121" t="s">
        <v>70</v>
      </c>
      <c r="F112" s="122">
        <v>200</v>
      </c>
      <c r="G112" s="124">
        <v>8</v>
      </c>
      <c r="H112" s="124">
        <v>7</v>
      </c>
      <c r="I112" s="125">
        <v>48</v>
      </c>
      <c r="J112" s="122">
        <v>267</v>
      </c>
      <c r="K112" s="123"/>
      <c r="L112" s="122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67">
        <v>1</v>
      </c>
      <c r="H113" s="67">
        <v>0</v>
      </c>
      <c r="I113" s="68">
        <v>15</v>
      </c>
      <c r="J113" s="43">
        <v>59</v>
      </c>
      <c r="K113" s="44"/>
      <c r="L113" s="43">
        <v>3.5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>
        <v>98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64">
        <v>3</v>
      </c>
      <c r="H115" s="64">
        <v>0</v>
      </c>
      <c r="I115" s="64">
        <v>0</v>
      </c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121"/>
      <c r="F116" s="122"/>
      <c r="G116" s="124"/>
      <c r="H116" s="124"/>
      <c r="I116" s="125"/>
      <c r="J116" s="122"/>
      <c r="K116" s="123"/>
      <c r="L116" s="122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27.189999999999998</v>
      </c>
      <c r="H118" s="19">
        <f t="shared" si="56"/>
        <v>26.61</v>
      </c>
      <c r="I118" s="19">
        <f t="shared" si="56"/>
        <v>98.02</v>
      </c>
      <c r="J118" s="19">
        <f t="shared" si="56"/>
        <v>977</v>
      </c>
      <c r="K118" s="25"/>
      <c r="L118" s="19">
        <f t="shared" ref="L118" si="57">SUM(L109:L117)</f>
        <v>66.3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810</v>
      </c>
      <c r="G119" s="32">
        <f t="shared" ref="G119" si="58">G108+G118</f>
        <v>27.189999999999998</v>
      </c>
      <c r="H119" s="32">
        <f t="shared" ref="H119" si="59">H108+H118</f>
        <v>26.61</v>
      </c>
      <c r="I119" s="32">
        <f t="shared" ref="I119" si="60">I108+I118</f>
        <v>98.02</v>
      </c>
      <c r="J119" s="32">
        <f t="shared" ref="J119:L119" si="61">J108+J118</f>
        <v>977</v>
      </c>
      <c r="K119" s="32"/>
      <c r="L119" s="32">
        <f t="shared" si="61"/>
        <v>66.3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119">
        <v>0</v>
      </c>
      <c r="H128" s="119">
        <v>3</v>
      </c>
      <c r="I128" s="120">
        <v>7</v>
      </c>
      <c r="J128" s="43">
        <v>52</v>
      </c>
      <c r="K128" s="44"/>
      <c r="L128" s="43">
        <v>4.5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81">
        <v>1.64</v>
      </c>
      <c r="H129" s="81">
        <v>5.28</v>
      </c>
      <c r="I129" s="82">
        <v>8.24</v>
      </c>
      <c r="J129" s="43">
        <v>90</v>
      </c>
      <c r="K129" s="44"/>
      <c r="L129" s="43">
        <v>14.7</v>
      </c>
    </row>
    <row r="130" spans="1:12" ht="15" x14ac:dyDescent="0.25">
      <c r="A130" s="14"/>
      <c r="B130" s="15"/>
      <c r="C130" s="11"/>
      <c r="D130" s="7" t="s">
        <v>28</v>
      </c>
      <c r="E130" s="121" t="s">
        <v>73</v>
      </c>
      <c r="F130" s="122">
        <v>70</v>
      </c>
      <c r="G130" s="124">
        <v>9</v>
      </c>
      <c r="H130" s="124">
        <v>10</v>
      </c>
      <c r="I130" s="125">
        <v>10</v>
      </c>
      <c r="J130" s="122">
        <v>232</v>
      </c>
      <c r="K130" s="123"/>
      <c r="L130" s="122">
        <v>34</v>
      </c>
    </row>
    <row r="131" spans="1:12" ht="15" x14ac:dyDescent="0.25">
      <c r="A131" s="14"/>
      <c r="B131" s="15"/>
      <c r="C131" s="11"/>
      <c r="D131" s="7" t="s">
        <v>29</v>
      </c>
      <c r="E131" s="121" t="s">
        <v>44</v>
      </c>
      <c r="F131" s="122">
        <v>200</v>
      </c>
      <c r="G131" s="124">
        <v>12</v>
      </c>
      <c r="H131" s="124">
        <v>8</v>
      </c>
      <c r="I131" s="125">
        <v>53</v>
      </c>
      <c r="J131" s="122">
        <v>266</v>
      </c>
      <c r="K131" s="123"/>
      <c r="L131" s="122">
        <v>9.5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69">
        <v>1</v>
      </c>
      <c r="H132" s="69">
        <v>0</v>
      </c>
      <c r="I132" s="70">
        <v>32</v>
      </c>
      <c r="J132" s="43">
        <v>126</v>
      </c>
      <c r="K132" s="44"/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64">
        <v>3</v>
      </c>
      <c r="H134" s="64">
        <v>0</v>
      </c>
      <c r="I134" s="64">
        <v>0</v>
      </c>
      <c r="J134" s="43">
        <v>98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121"/>
      <c r="F135" s="122"/>
      <c r="G135" s="124"/>
      <c r="H135" s="124"/>
      <c r="I135" s="125"/>
      <c r="J135" s="122"/>
      <c r="K135" s="123"/>
      <c r="L135" s="122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26.64</v>
      </c>
      <c r="H137" s="19">
        <f t="shared" si="64"/>
        <v>26.28</v>
      </c>
      <c r="I137" s="19">
        <f t="shared" si="64"/>
        <v>110.24000000000001</v>
      </c>
      <c r="J137" s="19">
        <f t="shared" si="64"/>
        <v>864</v>
      </c>
      <c r="K137" s="25"/>
      <c r="L137" s="19">
        <f t="shared" ref="L137" si="65">SUM(L128:L136)</f>
        <v>68.2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810</v>
      </c>
      <c r="G138" s="32">
        <f t="shared" ref="G138" si="66">G127+G137</f>
        <v>26.64</v>
      </c>
      <c r="H138" s="32">
        <f t="shared" ref="H138" si="67">H127+H137</f>
        <v>26.28</v>
      </c>
      <c r="I138" s="32">
        <f t="shared" ref="I138" si="68">I127+I137</f>
        <v>110.24000000000001</v>
      </c>
      <c r="J138" s="32">
        <f t="shared" ref="J138:L138" si="69">J127+J137</f>
        <v>864</v>
      </c>
      <c r="K138" s="32"/>
      <c r="L138" s="32">
        <f t="shared" si="69"/>
        <v>68.2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115">
        <v>2.4</v>
      </c>
      <c r="H147" s="115">
        <v>7.49</v>
      </c>
      <c r="I147" s="116">
        <v>11.52</v>
      </c>
      <c r="J147" s="43">
        <v>81</v>
      </c>
      <c r="K147" s="44"/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79">
        <v>2</v>
      </c>
      <c r="H148" s="79">
        <v>2</v>
      </c>
      <c r="I148" s="80">
        <v>14</v>
      </c>
      <c r="J148" s="43">
        <v>97</v>
      </c>
      <c r="K148" s="44"/>
      <c r="L148" s="43">
        <v>12.5</v>
      </c>
    </row>
    <row r="149" spans="1:12" ht="15" x14ac:dyDescent="0.25">
      <c r="A149" s="23"/>
      <c r="B149" s="15"/>
      <c r="C149" s="11"/>
      <c r="D149" s="7" t="s">
        <v>28</v>
      </c>
      <c r="E149" s="121" t="s">
        <v>77</v>
      </c>
      <c r="F149" s="122">
        <v>100</v>
      </c>
      <c r="G149" s="124">
        <v>15</v>
      </c>
      <c r="H149" s="124">
        <v>4</v>
      </c>
      <c r="I149" s="125">
        <v>4</v>
      </c>
      <c r="J149" s="122">
        <v>131</v>
      </c>
      <c r="K149" s="123"/>
      <c r="L149" s="122">
        <v>28</v>
      </c>
    </row>
    <row r="150" spans="1:12" ht="15" x14ac:dyDescent="0.25">
      <c r="A150" s="23"/>
      <c r="B150" s="15"/>
      <c r="C150" s="11"/>
      <c r="D150" s="7" t="s">
        <v>29</v>
      </c>
      <c r="E150" s="121" t="s">
        <v>76</v>
      </c>
      <c r="F150" s="122">
        <v>200</v>
      </c>
      <c r="G150" s="124">
        <v>4</v>
      </c>
      <c r="H150" s="124">
        <v>6</v>
      </c>
      <c r="I150" s="125">
        <v>27</v>
      </c>
      <c r="J150" s="122">
        <v>220</v>
      </c>
      <c r="K150" s="123"/>
      <c r="L150" s="122">
        <v>9.6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71">
        <v>0</v>
      </c>
      <c r="H151" s="71">
        <v>0</v>
      </c>
      <c r="I151" s="72">
        <v>28</v>
      </c>
      <c r="J151" s="43">
        <v>109</v>
      </c>
      <c r="K151" s="44"/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64">
        <v>3</v>
      </c>
      <c r="H153" s="64">
        <v>0</v>
      </c>
      <c r="I153" s="64">
        <v>0</v>
      </c>
      <c r="J153" s="43">
        <v>98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121"/>
      <c r="F154" s="122"/>
      <c r="G154" s="124"/>
      <c r="H154" s="124"/>
      <c r="I154" s="125"/>
      <c r="J154" s="122"/>
      <c r="K154" s="123"/>
      <c r="L154" s="122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26.4</v>
      </c>
      <c r="H156" s="19">
        <f t="shared" si="72"/>
        <v>19.490000000000002</v>
      </c>
      <c r="I156" s="19">
        <f t="shared" si="72"/>
        <v>84.52</v>
      </c>
      <c r="J156" s="19">
        <f t="shared" si="72"/>
        <v>736</v>
      </c>
      <c r="K156" s="25"/>
      <c r="L156" s="19">
        <f t="shared" ref="L156" si="73">SUM(L147:L155)</f>
        <v>68.099999999999994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840</v>
      </c>
      <c r="G157" s="32">
        <f t="shared" ref="G157" si="74">G146+G156</f>
        <v>26.4</v>
      </c>
      <c r="H157" s="32">
        <f t="shared" ref="H157" si="75">H146+H156</f>
        <v>19.490000000000002</v>
      </c>
      <c r="I157" s="32">
        <f t="shared" ref="I157" si="76">I146+I156</f>
        <v>84.52</v>
      </c>
      <c r="J157" s="32">
        <f t="shared" ref="J157:L157" si="77">J146+J156</f>
        <v>736</v>
      </c>
      <c r="K157" s="32"/>
      <c r="L157" s="32">
        <f t="shared" si="77"/>
        <v>68.099999999999994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83">
        <v>1</v>
      </c>
      <c r="H166" s="83">
        <v>4</v>
      </c>
      <c r="I166" s="84">
        <v>5</v>
      </c>
      <c r="J166" s="43">
        <v>54</v>
      </c>
      <c r="K166" s="44"/>
      <c r="L166" s="43">
        <v>1.9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113">
        <v>1.42</v>
      </c>
      <c r="H167" s="113">
        <v>3.69</v>
      </c>
      <c r="I167" s="114">
        <v>6.32</v>
      </c>
      <c r="J167" s="43">
        <v>80</v>
      </c>
      <c r="K167" s="44"/>
      <c r="L167" s="43">
        <v>13.7</v>
      </c>
    </row>
    <row r="168" spans="1:12" ht="15" x14ac:dyDescent="0.25">
      <c r="A168" s="23"/>
      <c r="B168" s="15"/>
      <c r="C168" s="11"/>
      <c r="D168" s="7" t="s">
        <v>28</v>
      </c>
      <c r="E168" s="121" t="s">
        <v>45</v>
      </c>
      <c r="F168" s="122">
        <v>70</v>
      </c>
      <c r="G168" s="124">
        <v>7</v>
      </c>
      <c r="H168" s="124">
        <v>12</v>
      </c>
      <c r="I168" s="125">
        <v>7</v>
      </c>
      <c r="J168" s="122">
        <v>258</v>
      </c>
      <c r="K168" s="123"/>
      <c r="L168" s="122">
        <v>36.5</v>
      </c>
    </row>
    <row r="169" spans="1:12" ht="15" x14ac:dyDescent="0.25">
      <c r="A169" s="23"/>
      <c r="B169" s="15"/>
      <c r="C169" s="11"/>
      <c r="D169" s="7" t="s">
        <v>29</v>
      </c>
      <c r="E169" s="121" t="s">
        <v>79</v>
      </c>
      <c r="F169" s="122">
        <v>200</v>
      </c>
      <c r="G169" s="124">
        <v>8</v>
      </c>
      <c r="H169" s="124">
        <v>7</v>
      </c>
      <c r="I169" s="125">
        <v>48</v>
      </c>
      <c r="J169" s="122">
        <v>267</v>
      </c>
      <c r="K169" s="123"/>
      <c r="L169" s="122">
        <v>7.5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91">
        <v>1</v>
      </c>
      <c r="H170" s="91">
        <v>0</v>
      </c>
      <c r="I170" s="92">
        <v>32</v>
      </c>
      <c r="J170" s="43">
        <v>109</v>
      </c>
      <c r="K170" s="44"/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64">
        <v>3</v>
      </c>
      <c r="H172" s="64">
        <v>0</v>
      </c>
      <c r="I172" s="64">
        <v>0</v>
      </c>
      <c r="J172" s="43">
        <v>98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121"/>
      <c r="F174" s="122"/>
      <c r="G174" s="124"/>
      <c r="H174" s="124"/>
      <c r="I174" s="125"/>
      <c r="J174" s="122"/>
      <c r="K174" s="123"/>
      <c r="L174" s="12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21.42</v>
      </c>
      <c r="H175" s="19">
        <f t="shared" si="80"/>
        <v>26.689999999999998</v>
      </c>
      <c r="I175" s="19">
        <f t="shared" si="80"/>
        <v>98.32</v>
      </c>
      <c r="J175" s="19">
        <f t="shared" si="80"/>
        <v>866</v>
      </c>
      <c r="K175" s="25"/>
      <c r="L175" s="19">
        <f t="shared" ref="L175" si="81">SUM(L166:L174)</f>
        <v>69.599999999999994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770</v>
      </c>
      <c r="G176" s="32">
        <f t="shared" ref="G176" si="82">G165+G175</f>
        <v>21.42</v>
      </c>
      <c r="H176" s="32">
        <f t="shared" ref="H176" si="83">H165+H175</f>
        <v>26.689999999999998</v>
      </c>
      <c r="I176" s="32">
        <f t="shared" ref="I176" si="84">I165+I175</f>
        <v>98.32</v>
      </c>
      <c r="J176" s="32">
        <f t="shared" ref="J176:L176" si="85">J165+J175</f>
        <v>866</v>
      </c>
      <c r="K176" s="32"/>
      <c r="L176" s="32">
        <f t="shared" si="85"/>
        <v>69.599999999999994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99">
        <v>1</v>
      </c>
      <c r="H185" s="99">
        <v>6</v>
      </c>
      <c r="I185" s="100">
        <v>4</v>
      </c>
      <c r="J185" s="43">
        <v>75</v>
      </c>
      <c r="K185" s="44"/>
      <c r="L185" s="43">
        <v>3.4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101">
        <v>2</v>
      </c>
      <c r="H186" s="101">
        <v>4</v>
      </c>
      <c r="I186" s="102">
        <v>9.6</v>
      </c>
      <c r="J186" s="43">
        <v>109</v>
      </c>
      <c r="K186" s="44"/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121" t="s">
        <v>81</v>
      </c>
      <c r="F187" s="122">
        <v>75</v>
      </c>
      <c r="G187" s="124">
        <v>10</v>
      </c>
      <c r="H187" s="124">
        <v>8</v>
      </c>
      <c r="I187" s="125">
        <v>2</v>
      </c>
      <c r="J187" s="122">
        <v>151</v>
      </c>
      <c r="K187" s="123"/>
      <c r="L187" s="122">
        <v>32.5</v>
      </c>
    </row>
    <row r="188" spans="1:12" ht="15" x14ac:dyDescent="0.25">
      <c r="A188" s="23"/>
      <c r="B188" s="15"/>
      <c r="C188" s="11"/>
      <c r="D188" s="7" t="s">
        <v>29</v>
      </c>
      <c r="E188" s="121" t="s">
        <v>50</v>
      </c>
      <c r="F188" s="122">
        <v>200</v>
      </c>
      <c r="G188" s="124">
        <v>4.88</v>
      </c>
      <c r="H188" s="124">
        <v>8.14</v>
      </c>
      <c r="I188" s="125">
        <v>47.83</v>
      </c>
      <c r="J188" s="122">
        <v>280</v>
      </c>
      <c r="K188" s="123"/>
      <c r="L188" s="122">
        <v>12.2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93">
        <v>0</v>
      </c>
      <c r="H189" s="93">
        <v>0</v>
      </c>
      <c r="I189" s="94">
        <v>28</v>
      </c>
      <c r="J189" s="43">
        <v>109</v>
      </c>
      <c r="K189" s="44"/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64">
        <v>3</v>
      </c>
      <c r="H191" s="64">
        <v>0</v>
      </c>
      <c r="I191" s="64">
        <v>0</v>
      </c>
      <c r="J191" s="43">
        <v>98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121"/>
      <c r="F192" s="122"/>
      <c r="G192" s="124"/>
      <c r="H192" s="124"/>
      <c r="I192" s="125"/>
      <c r="J192" s="122"/>
      <c r="K192" s="123"/>
      <c r="L192" s="122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20.88</v>
      </c>
      <c r="H194" s="19">
        <f t="shared" si="88"/>
        <v>26.14</v>
      </c>
      <c r="I194" s="19">
        <f t="shared" si="88"/>
        <v>91.43</v>
      </c>
      <c r="J194" s="19">
        <f t="shared" si="88"/>
        <v>822</v>
      </c>
      <c r="K194" s="25"/>
      <c r="L194" s="19">
        <f t="shared" ref="L194" si="89">SUM(L185:L193)</f>
        <v>68.3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775</v>
      </c>
      <c r="G195" s="32">
        <f t="shared" ref="G195" si="90">G184+G194</f>
        <v>20.88</v>
      </c>
      <c r="H195" s="32">
        <f t="shared" ref="H195" si="91">H184+H194</f>
        <v>26.14</v>
      </c>
      <c r="I195" s="32">
        <f t="shared" ref="I195" si="92">I184+I194</f>
        <v>91.43</v>
      </c>
      <c r="J195" s="32">
        <f t="shared" ref="J195:L195" si="93">J184+J194</f>
        <v>822</v>
      </c>
      <c r="K195" s="32"/>
      <c r="L195" s="32">
        <f t="shared" si="93"/>
        <v>68.3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24.276999999999997</v>
      </c>
      <c r="H196" s="34">
        <f t="shared" si="94"/>
        <v>25.212</v>
      </c>
      <c r="I196" s="34">
        <f t="shared" si="94"/>
        <v>98.559000000000012</v>
      </c>
      <c r="J196" s="34">
        <f t="shared" si="94"/>
        <v>843.8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2023-10-16T12:52:11Z</dcterms:modified>
</cp:coreProperties>
</file>