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"/>
    </mc:Choice>
  </mc:AlternateContent>
  <bookViews>
    <workbookView xWindow="0" yWindow="0" windowWidth="2475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B183" i="1"/>
  <c r="A183" i="1"/>
  <c r="L182" i="1"/>
  <c r="J182" i="1"/>
  <c r="I182" i="1"/>
  <c r="H182" i="1"/>
  <c r="G182" i="1"/>
  <c r="F193" i="1"/>
  <c r="B174" i="1"/>
  <c r="A174" i="1"/>
  <c r="L173" i="1"/>
  <c r="J173" i="1"/>
  <c r="I173" i="1"/>
  <c r="H173" i="1"/>
  <c r="G173" i="1"/>
  <c r="B164" i="1"/>
  <c r="A164" i="1"/>
  <c r="L163" i="1"/>
  <c r="J163" i="1"/>
  <c r="I163" i="1"/>
  <c r="H163" i="1"/>
  <c r="G163" i="1"/>
  <c r="F174" i="1"/>
  <c r="B155" i="1"/>
  <c r="A155" i="1"/>
  <c r="L154" i="1"/>
  <c r="J154" i="1"/>
  <c r="I154" i="1"/>
  <c r="H154" i="1"/>
  <c r="G154" i="1"/>
  <c r="B145" i="1"/>
  <c r="A145" i="1"/>
  <c r="L144" i="1"/>
  <c r="J144" i="1"/>
  <c r="I144" i="1"/>
  <c r="H144" i="1"/>
  <c r="G144" i="1"/>
  <c r="F155" i="1"/>
  <c r="B136" i="1"/>
  <c r="A136" i="1"/>
  <c r="L135" i="1"/>
  <c r="J135" i="1"/>
  <c r="I135" i="1"/>
  <c r="H135" i="1"/>
  <c r="G135" i="1"/>
  <c r="B127" i="1"/>
  <c r="A127" i="1"/>
  <c r="L126" i="1"/>
  <c r="J126" i="1"/>
  <c r="I126" i="1"/>
  <c r="H126" i="1"/>
  <c r="G126" i="1"/>
  <c r="B118" i="1"/>
  <c r="A118" i="1"/>
  <c r="L117" i="1"/>
  <c r="J117" i="1"/>
  <c r="I117" i="1"/>
  <c r="H117" i="1"/>
  <c r="G117" i="1"/>
  <c r="B108" i="1"/>
  <c r="A108" i="1"/>
  <c r="L107" i="1"/>
  <c r="J107" i="1"/>
  <c r="I107" i="1"/>
  <c r="H107" i="1"/>
  <c r="G107" i="1"/>
  <c r="F118" i="1"/>
  <c r="B99" i="1"/>
  <c r="A99" i="1"/>
  <c r="L98" i="1"/>
  <c r="J98" i="1"/>
  <c r="I98" i="1"/>
  <c r="H98" i="1"/>
  <c r="G98" i="1"/>
  <c r="B89" i="1"/>
  <c r="A89" i="1"/>
  <c r="L88" i="1"/>
  <c r="J88" i="1"/>
  <c r="I88" i="1"/>
  <c r="H88" i="1"/>
  <c r="G88" i="1"/>
  <c r="F99" i="1"/>
  <c r="B80" i="1"/>
  <c r="A80" i="1"/>
  <c r="L79" i="1"/>
  <c r="J79" i="1"/>
  <c r="I79" i="1"/>
  <c r="H79" i="1"/>
  <c r="G79" i="1"/>
  <c r="B70" i="1"/>
  <c r="A70" i="1"/>
  <c r="L69" i="1"/>
  <c r="J69" i="1"/>
  <c r="I69" i="1"/>
  <c r="H69" i="1"/>
  <c r="G69" i="1"/>
  <c r="F80" i="1"/>
  <c r="B61" i="1"/>
  <c r="A61" i="1"/>
  <c r="L60" i="1"/>
  <c r="J60" i="1"/>
  <c r="I60" i="1"/>
  <c r="H60" i="1"/>
  <c r="G60" i="1"/>
  <c r="B52" i="1"/>
  <c r="A52" i="1"/>
  <c r="L51" i="1"/>
  <c r="J51" i="1"/>
  <c r="I51" i="1"/>
  <c r="H51" i="1"/>
  <c r="G51" i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G32" i="1"/>
  <c r="F43" i="1"/>
  <c r="B24" i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F24" i="1"/>
  <c r="L43" i="1" l="1"/>
  <c r="L99" i="1"/>
  <c r="L155" i="1"/>
  <c r="H174" i="1"/>
  <c r="H118" i="1"/>
  <c r="H61" i="1"/>
  <c r="L118" i="1"/>
  <c r="L174" i="1"/>
  <c r="H193" i="1"/>
  <c r="H43" i="1"/>
  <c r="L80" i="1"/>
  <c r="L136" i="1"/>
  <c r="H24" i="1"/>
  <c r="I43" i="1"/>
  <c r="L61" i="1"/>
  <c r="H80" i="1"/>
  <c r="I99" i="1"/>
  <c r="H136" i="1"/>
  <c r="L193" i="1"/>
  <c r="L24" i="1"/>
  <c r="L194" i="1" s="1"/>
  <c r="H99" i="1"/>
  <c r="H155" i="1"/>
  <c r="J193" i="1"/>
  <c r="J174" i="1"/>
  <c r="J155" i="1"/>
  <c r="J136" i="1"/>
  <c r="J118" i="1"/>
  <c r="J99" i="1"/>
  <c r="J80" i="1"/>
  <c r="J61" i="1"/>
  <c r="I193" i="1"/>
  <c r="G193" i="1"/>
  <c r="I174" i="1"/>
  <c r="G174" i="1"/>
  <c r="I155" i="1"/>
  <c r="G155" i="1"/>
  <c r="F136" i="1"/>
  <c r="G136" i="1"/>
  <c r="I136" i="1"/>
  <c r="I118" i="1"/>
  <c r="G118" i="1"/>
  <c r="G99" i="1"/>
  <c r="I80" i="1"/>
  <c r="G80" i="1"/>
  <c r="I61" i="1"/>
  <c r="G61" i="1"/>
  <c r="F61" i="1"/>
  <c r="J43" i="1"/>
  <c r="G43" i="1"/>
  <c r="J24" i="1"/>
  <c r="I24" i="1"/>
  <c r="G24" i="1"/>
  <c r="H194" i="1" l="1"/>
  <c r="F194" i="1"/>
  <c r="I194" i="1"/>
  <c r="G194" i="1"/>
  <c r="J194" i="1"/>
</calcChain>
</file>

<file path=xl/sharedStrings.xml><?xml version="1.0" encoding="utf-8"?>
<sst xmlns="http://schemas.openxmlformats.org/spreadsheetml/2006/main" count="319" uniqueCount="116">
  <si>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</si>
  <si>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</si>
  <si>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</si>
  <si>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</si>
  <si>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</si>
  <si>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</si>
  <si>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</si>
  <si>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</si>
  <si>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</si>
  <si>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</si>
  <si>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</si>
  <si>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</si>
  <si>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</si>
  <si>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</si>
  <si>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</si>
  <si>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</si>
  <si>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</si>
  <si>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</si>
  <si>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</si>
  <si>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</si>
  <si>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</si>
  <si>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</si>
  <si>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</si>
  <si>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</si>
  <si>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</si>
  <si>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</si>
  <si>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</si>
  <si>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</si>
  <si>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</si>
  <si>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</si>
  <si>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</si>
  <si>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</si>
  <si>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</si>
  <si>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</si>
  <si>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</si>
  <si>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</si>
  <si>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</si>
  <si>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</si>
  <si>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</si>
  <si>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порциями</t>
  </si>
  <si>
    <t>Каша молоч.пшенная с маслом</t>
  </si>
  <si>
    <t>155(150/5)</t>
  </si>
  <si>
    <t>Кофейный напиток с молоком</t>
  </si>
  <si>
    <t>Хлеб пшеничный</t>
  </si>
  <si>
    <t>Мандарины св.порциями</t>
  </si>
  <si>
    <t>Салат из белокочанной капусты</t>
  </si>
  <si>
    <t>Суп картофельный с горохом</t>
  </si>
  <si>
    <t>Котлеты рубленые с соусом</t>
  </si>
  <si>
    <t>100(50/50)</t>
  </si>
  <si>
    <t>Макароны отварные</t>
  </si>
  <si>
    <t>Чай с фруктовым соком</t>
  </si>
  <si>
    <t>Хлеб Дарницкий</t>
  </si>
  <si>
    <t>Каша молочная из овсяных хлопьев с маслом</t>
  </si>
  <si>
    <t>210(200/10)</t>
  </si>
  <si>
    <t>Какао с молоком</t>
  </si>
  <si>
    <t>Бутерброд с повидлом</t>
  </si>
  <si>
    <t>Винегрет овощной</t>
  </si>
  <si>
    <t>Борщ с капустой картофелем со смет.</t>
  </si>
  <si>
    <t>205(200/5)</t>
  </si>
  <si>
    <t>Тефтели  рубленые с соусом</t>
  </si>
  <si>
    <t>110(60/50)</t>
  </si>
  <si>
    <t>Каша гречневая рассыпчатая с маслом</t>
  </si>
  <si>
    <t>Компот из смеси сухофруктов</t>
  </si>
  <si>
    <t>Масло сливочное порц.</t>
  </si>
  <si>
    <t>Запеканка творожная с молоком сгущенным</t>
  </si>
  <si>
    <t>150(130/20)</t>
  </si>
  <si>
    <t>Чай с лимоном</t>
  </si>
  <si>
    <t>200(15/7)</t>
  </si>
  <si>
    <t>Яблоки св.порциями</t>
  </si>
  <si>
    <t>Салат из квашеной капусты с раст.маслом</t>
  </si>
  <si>
    <t>Суп картофельный с макарон.изделиями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</si>
  <si>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</si>
  <si>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</si>
  <si>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</si>
  <si>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</si>
  <si>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Бутерброд с сыром</t>
  </si>
  <si>
    <t>Каша из риса и пшена с маслом</t>
  </si>
  <si>
    <t>Чай с сахаром</t>
  </si>
  <si>
    <t>200(15)</t>
  </si>
  <si>
    <t>Салат из свеклы</t>
  </si>
  <si>
    <t>Щи из свежей капусты с картоф.со сметаной</t>
  </si>
  <si>
    <t>Компот из чернослива</t>
  </si>
  <si>
    <t>Хлеб ржано-пшеничный</t>
  </si>
  <si>
    <t>сыр порциями</t>
  </si>
  <si>
    <t>мандарины св. порциями</t>
  </si>
  <si>
    <t>Рассольник Ленинградский со сметаной</t>
  </si>
  <si>
    <t>Птица тушенная в смет.соусе</t>
  </si>
  <si>
    <t>Компот из св.яблок</t>
  </si>
  <si>
    <t>Каша молоч.рисовая с маслом</t>
  </si>
  <si>
    <t>Компот из кураги</t>
  </si>
  <si>
    <t>Запеканка творожная со сметан.соус.</t>
  </si>
  <si>
    <t>155(130/25)</t>
  </si>
  <si>
    <t>Борщ с капустой, картофелем со сметаной</t>
  </si>
  <si>
    <t>Компот из сухофруктов</t>
  </si>
  <si>
    <t>Масло сл. порциями</t>
  </si>
  <si>
    <t>Груша св. порциями</t>
  </si>
  <si>
    <t>Суп с макаронными изд.</t>
  </si>
  <si>
    <t>Котлеты рыбные с соусом</t>
  </si>
  <si>
    <t>Бутерброд с маслом сливочным</t>
  </si>
  <si>
    <t>Макароны отварные с сыром</t>
  </si>
  <si>
    <t>Суп крестьянский с крупой</t>
  </si>
  <si>
    <t>Фрикадельки из говядины,тушенные в соусе</t>
  </si>
  <si>
    <t>Каша пшеничная вязкая</t>
  </si>
  <si>
    <t>Каша полбяная молочная с маслом</t>
  </si>
  <si>
    <t>210(10/200)</t>
  </si>
  <si>
    <t xml:space="preserve">Кофейный напиток с молоком </t>
  </si>
  <si>
    <t>Суп картофельный с макаронными изделиями</t>
  </si>
  <si>
    <t>Каша гречневая рассыпчатая</t>
  </si>
  <si>
    <t>330/223</t>
  </si>
  <si>
    <t>Директор школы</t>
  </si>
  <si>
    <t>Бурчаклы Д.М.</t>
  </si>
  <si>
    <t>Огурцы свежие кусками</t>
  </si>
  <si>
    <t>Гуляш из говядины</t>
  </si>
  <si>
    <t>Салат из моркови с сахаром</t>
  </si>
  <si>
    <t>Котлеты рубленные из птицы с соусом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</si>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</sst>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1" applyBorder="1" applyAlignment="1" applyProtection="1">
      <alignment wrapText="1"/>
      <protection locked="0"/>
    </xf>
    <xf numFmtId="0" fontId="11" fillId="0" borderId="2" xfId="1" applyBorder="1" applyAlignment="1" applyProtection="1">
      <alignment horizontal="right"/>
      <protection locked="0"/>
    </xf>
    <xf numFmtId="0" fontId="11" fillId="0" borderId="2" xfId="1" applyBorder="1" applyProtection="1">
      <protection locked="0"/>
    </xf>
    <xf numFmtId="0" fontId="12" fillId="0" borderId="2" xfId="1" applyFont="1" applyBorder="1" applyAlignment="1" applyProtection="1">
      <alignment wrapText="1"/>
      <protection locked="0"/>
    </xf>
    <xf numFmtId="0" fontId="11" fillId="0" borderId="2" xfId="1" applyBorder="1" applyAlignment="1">
      <alignment wrapText="1"/>
    </xf>
    <xf numFmtId="0" fontId="11" fillId="0" borderId="2" xfId="1" applyBorder="1"/>
    <xf numFmtId="0" fontId="11" fillId="0" borderId="2" xfId="1" applyBorder="1" applyAlignment="1">
      <alignment horizontal="right"/>
    </xf>
    <xf numFmtId="0" fontId="0" fillId="0" borderId="2" xfId="1" applyFont="1" applyBorder="1" applyAlignment="1">
      <alignment wrapText="1"/>
    </xf>
    <xf numFmtId="0" fontId="13" fillId="0" borderId="10" xfId="0" applyFont="1" applyBorder="1" applyAlignment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K146" sqref="K14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/>
      <c r="D1" s="65"/>
      <c r="E1" s="65"/>
      <c r="F1" s="12" t="s">
        <v>16</v>
      </c>
      <c r="G1" s="2" t="s">
        <v>17</v>
      </c>
      <c r="H1" s="66" t="s">
        <v>109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110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59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</v>
      </c>
      <c r="G6" s="40">
        <v>5.75</v>
      </c>
      <c r="H6" s="40">
        <v>5.97</v>
      </c>
      <c r="I6" s="40">
        <v>0</v>
      </c>
      <c r="J6" s="40">
        <v>90</v>
      </c>
      <c r="K6" s="41">
        <v>15</v>
      </c>
      <c r="L6" s="40"/>
    </row>
    <row r="7" spans="1:12" ht="15" x14ac:dyDescent="0.25">
      <c r="A7" s="23"/>
      <c r="B7" s="15"/>
      <c r="C7" s="11"/>
      <c r="D7" s="6"/>
      <c r="E7" s="51" t="s">
        <v>40</v>
      </c>
      <c r="F7" s="52" t="s">
        <v>41</v>
      </c>
      <c r="G7" s="53">
        <v>6.33</v>
      </c>
      <c r="H7" s="53">
        <v>7.15</v>
      </c>
      <c r="I7" s="53">
        <v>31.86</v>
      </c>
      <c r="J7" s="43">
        <v>218.12</v>
      </c>
      <c r="K7" s="44">
        <v>173</v>
      </c>
      <c r="L7" s="43"/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53">
        <v>200</v>
      </c>
      <c r="G8" s="53">
        <v>3.12</v>
      </c>
      <c r="H8" s="53">
        <v>2.5099999999999998</v>
      </c>
      <c r="I8" s="53">
        <v>24.69</v>
      </c>
      <c r="J8" s="43">
        <v>146.30000000000001</v>
      </c>
      <c r="K8" s="44">
        <v>379</v>
      </c>
      <c r="L8" s="43"/>
    </row>
    <row r="9" spans="1:12" ht="15" x14ac:dyDescent="0.25">
      <c r="A9" s="23"/>
      <c r="B9" s="15"/>
      <c r="C9" s="11"/>
      <c r="D9" s="7" t="s">
        <v>23</v>
      </c>
      <c r="E9" s="51" t="s">
        <v>43</v>
      </c>
      <c r="F9" s="53">
        <v>20</v>
      </c>
      <c r="G9" s="53">
        <v>1.52</v>
      </c>
      <c r="H9" s="53">
        <v>0.16</v>
      </c>
      <c r="I9" s="53">
        <v>9.7200000000000006</v>
      </c>
      <c r="J9" s="43">
        <v>47.6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51" t="s">
        <v>44</v>
      </c>
      <c r="F10" s="53">
        <v>100</v>
      </c>
      <c r="G10" s="53">
        <v>0.8</v>
      </c>
      <c r="H10" s="53">
        <v>0.3</v>
      </c>
      <c r="I10" s="53">
        <v>8.1</v>
      </c>
      <c r="J10" s="43">
        <v>40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500</v>
      </c>
      <c r="G13" s="19">
        <f t="shared" ref="G13:J13" si="0">SUM(G6:G12)</f>
        <v>17.52</v>
      </c>
      <c r="H13" s="19">
        <f t="shared" si="0"/>
        <v>16.09</v>
      </c>
      <c r="I13" s="19">
        <f t="shared" si="0"/>
        <v>74.36999999999999</v>
      </c>
      <c r="J13" s="19">
        <f t="shared" si="0"/>
        <v>542.02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45</v>
      </c>
      <c r="F14" s="53">
        <v>60</v>
      </c>
      <c r="G14" s="53">
        <v>0.89</v>
      </c>
      <c r="H14" s="53">
        <v>3.05</v>
      </c>
      <c r="I14" s="53">
        <v>5.39</v>
      </c>
      <c r="J14" s="43">
        <v>51.64</v>
      </c>
      <c r="K14" s="44">
        <v>43</v>
      </c>
      <c r="L14" s="43"/>
    </row>
    <row r="15" spans="1:12" ht="15" x14ac:dyDescent="0.25">
      <c r="A15" s="23"/>
      <c r="B15" s="15"/>
      <c r="C15" s="11"/>
      <c r="D15" s="7" t="s">
        <v>27</v>
      </c>
      <c r="E15" s="51" t="s">
        <v>46</v>
      </c>
      <c r="F15" s="53">
        <v>200</v>
      </c>
      <c r="G15" s="53">
        <v>4.1100000000000003</v>
      </c>
      <c r="H15" s="53">
        <v>4.2699999999999996</v>
      </c>
      <c r="I15" s="53">
        <v>15.6</v>
      </c>
      <c r="J15" s="43">
        <v>118.63</v>
      </c>
      <c r="K15" s="44">
        <v>102</v>
      </c>
      <c r="L15" s="43"/>
    </row>
    <row r="16" spans="1:12" ht="15" x14ac:dyDescent="0.25">
      <c r="A16" s="23"/>
      <c r="B16" s="15"/>
      <c r="C16" s="11"/>
      <c r="D16" s="7" t="s">
        <v>28</v>
      </c>
      <c r="E16" s="51" t="s">
        <v>47</v>
      </c>
      <c r="F16" s="53" t="s">
        <v>48</v>
      </c>
      <c r="G16" s="53">
        <v>8.34</v>
      </c>
      <c r="H16" s="53">
        <v>10.46</v>
      </c>
      <c r="I16" s="53">
        <v>11.9</v>
      </c>
      <c r="J16" s="43">
        <v>172.94</v>
      </c>
      <c r="K16" s="44">
        <v>269</v>
      </c>
      <c r="L16" s="43"/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53">
        <v>200</v>
      </c>
      <c r="G17" s="53">
        <v>7.17</v>
      </c>
      <c r="H17" s="53">
        <v>6.24</v>
      </c>
      <c r="I17" s="53">
        <v>43.19</v>
      </c>
      <c r="J17" s="43">
        <v>262.49</v>
      </c>
      <c r="K17" s="44">
        <v>309</v>
      </c>
      <c r="L17" s="43"/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53">
        <v>200</v>
      </c>
      <c r="G18" s="53">
        <v>0.54</v>
      </c>
      <c r="H18" s="53">
        <v>0.1</v>
      </c>
      <c r="I18" s="53">
        <v>8.58</v>
      </c>
      <c r="J18" s="43">
        <v>33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51" t="s">
        <v>51</v>
      </c>
      <c r="F19" s="53">
        <v>40</v>
      </c>
      <c r="G19" s="53">
        <v>3.12</v>
      </c>
      <c r="H19" s="53">
        <v>0.36</v>
      </c>
      <c r="I19" s="53">
        <v>0</v>
      </c>
      <c r="J19" s="43">
        <v>98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800</v>
      </c>
      <c r="G23" s="19">
        <f t="shared" ref="G23:J23" si="2">SUM(G14:G22)</f>
        <v>24.169999999999998</v>
      </c>
      <c r="H23" s="19">
        <f t="shared" si="2"/>
        <v>24.480000000000004</v>
      </c>
      <c r="I23" s="19">
        <f t="shared" si="2"/>
        <v>84.66</v>
      </c>
      <c r="J23" s="19">
        <f t="shared" si="2"/>
        <v>736.7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1300</v>
      </c>
      <c r="G24" s="32">
        <f t="shared" ref="G24:J24" si="4">G13+G23</f>
        <v>41.69</v>
      </c>
      <c r="H24" s="32">
        <f t="shared" si="4"/>
        <v>40.570000000000007</v>
      </c>
      <c r="I24" s="32">
        <f t="shared" si="4"/>
        <v>159.02999999999997</v>
      </c>
      <c r="J24" s="32">
        <f t="shared" si="4"/>
        <v>1278.72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52</v>
      </c>
      <c r="F25" s="56" t="s">
        <v>53</v>
      </c>
      <c r="G25" s="40">
        <v>7.63</v>
      </c>
      <c r="H25" s="40">
        <v>13.34</v>
      </c>
      <c r="I25" s="40">
        <v>32.51</v>
      </c>
      <c r="J25" s="40">
        <v>280.89999999999998</v>
      </c>
      <c r="K25" s="41">
        <v>173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5" t="s">
        <v>54</v>
      </c>
      <c r="F27" s="56">
        <v>200</v>
      </c>
      <c r="G27" s="43">
        <v>3.79</v>
      </c>
      <c r="H27" s="43">
        <v>3.2</v>
      </c>
      <c r="I27" s="43">
        <v>25.81</v>
      </c>
      <c r="J27" s="43">
        <v>143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55" t="s">
        <v>55</v>
      </c>
      <c r="F28" s="56">
        <v>55</v>
      </c>
      <c r="G28" s="43">
        <v>2.38</v>
      </c>
      <c r="H28" s="43">
        <v>4.3899999999999997</v>
      </c>
      <c r="I28" s="43">
        <v>27.11</v>
      </c>
      <c r="J28" s="43">
        <v>156.69999999999999</v>
      </c>
      <c r="K28" s="44">
        <v>2</v>
      </c>
      <c r="L28" s="43"/>
    </row>
    <row r="29" spans="1:12" ht="15" x14ac:dyDescent="0.25">
      <c r="A29" s="14"/>
      <c r="B29" s="15"/>
      <c r="C29" s="11"/>
      <c r="D29" s="7" t="s">
        <v>24</v>
      </c>
      <c r="E29" s="55" t="s">
        <v>43</v>
      </c>
      <c r="F29" s="56">
        <v>40</v>
      </c>
      <c r="G29" s="43">
        <v>3.04</v>
      </c>
      <c r="H29" s="43">
        <v>0.32</v>
      </c>
      <c r="I29" s="43">
        <v>19.440000000000001</v>
      </c>
      <c r="J29" s="43">
        <v>95.2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505</v>
      </c>
      <c r="G32" s="19">
        <f t="shared" ref="G32" si="6">SUM(G25:G31)</f>
        <v>16.84</v>
      </c>
      <c r="H32" s="19">
        <f t="shared" ref="H32" si="7">SUM(H25:H31)</f>
        <v>21.25</v>
      </c>
      <c r="I32" s="19">
        <f t="shared" ref="I32" si="8">SUM(I25:I31)</f>
        <v>104.86999999999999</v>
      </c>
      <c r="J32" s="19">
        <f t="shared" ref="J32:L32" si="9">SUM(J25:J31)</f>
        <v>675.8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 t="s">
        <v>56</v>
      </c>
      <c r="F33" s="56">
        <v>60</v>
      </c>
      <c r="G33" s="56">
        <v>0.8</v>
      </c>
      <c r="H33" s="56">
        <v>6.06</v>
      </c>
      <c r="I33" s="56">
        <v>4.1100000000000003</v>
      </c>
      <c r="J33" s="43">
        <v>74.599999999999994</v>
      </c>
      <c r="K33" s="44">
        <v>67</v>
      </c>
      <c r="L33" s="43"/>
    </row>
    <row r="34" spans="1:12" ht="15" x14ac:dyDescent="0.25">
      <c r="A34" s="14"/>
      <c r="B34" s="15"/>
      <c r="C34" s="11"/>
      <c r="D34" s="7" t="s">
        <v>27</v>
      </c>
      <c r="E34" s="55" t="s">
        <v>57</v>
      </c>
      <c r="F34" s="56" t="s">
        <v>58</v>
      </c>
      <c r="G34" s="56">
        <v>1.57</v>
      </c>
      <c r="H34" s="56">
        <v>4.87</v>
      </c>
      <c r="I34" s="56">
        <v>10.71</v>
      </c>
      <c r="J34" s="43">
        <v>90.04</v>
      </c>
      <c r="K34" s="44">
        <v>82</v>
      </c>
      <c r="L34" s="43"/>
    </row>
    <row r="35" spans="1:12" ht="15" x14ac:dyDescent="0.25">
      <c r="A35" s="14"/>
      <c r="B35" s="15"/>
      <c r="C35" s="11"/>
      <c r="D35" s="7" t="s">
        <v>28</v>
      </c>
      <c r="E35" s="55" t="s">
        <v>59</v>
      </c>
      <c r="F35" s="56" t="s">
        <v>60</v>
      </c>
      <c r="G35" s="56">
        <v>7.47</v>
      </c>
      <c r="H35" s="56">
        <v>8.3699999999999992</v>
      </c>
      <c r="I35" s="56">
        <v>8.0500000000000007</v>
      </c>
      <c r="J35" s="43">
        <v>139.1</v>
      </c>
      <c r="K35" s="44">
        <v>279</v>
      </c>
      <c r="L35" s="43"/>
    </row>
    <row r="36" spans="1:12" ht="15" x14ac:dyDescent="0.25">
      <c r="A36" s="14"/>
      <c r="B36" s="15"/>
      <c r="C36" s="11"/>
      <c r="D36" s="7" t="s">
        <v>29</v>
      </c>
      <c r="E36" s="55" t="s">
        <v>61</v>
      </c>
      <c r="F36" s="56" t="s">
        <v>41</v>
      </c>
      <c r="G36" s="56">
        <v>8.67</v>
      </c>
      <c r="H36" s="56">
        <v>6.31</v>
      </c>
      <c r="I36" s="56">
        <v>42.64</v>
      </c>
      <c r="J36" s="43">
        <v>266.45999999999998</v>
      </c>
      <c r="K36" s="44">
        <v>302</v>
      </c>
      <c r="L36" s="43"/>
    </row>
    <row r="37" spans="1:12" ht="15" x14ac:dyDescent="0.25">
      <c r="A37" s="14"/>
      <c r="B37" s="15"/>
      <c r="C37" s="11"/>
      <c r="D37" s="7" t="s">
        <v>30</v>
      </c>
      <c r="E37" s="55" t="s">
        <v>62</v>
      </c>
      <c r="F37" s="56">
        <v>200</v>
      </c>
      <c r="G37" s="56">
        <v>0.56999999999999995</v>
      </c>
      <c r="H37" s="56">
        <v>0</v>
      </c>
      <c r="I37" s="56">
        <v>32.21</v>
      </c>
      <c r="J37" s="43">
        <v>126.05</v>
      </c>
      <c r="K37" s="44">
        <v>349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5" t="s">
        <v>51</v>
      </c>
      <c r="F39" s="56">
        <v>40</v>
      </c>
      <c r="G39" s="56">
        <v>3.12</v>
      </c>
      <c r="H39" s="56">
        <v>0.36</v>
      </c>
      <c r="I39" s="56">
        <v>0</v>
      </c>
      <c r="J39" s="43">
        <v>98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v>770</v>
      </c>
      <c r="G42" s="19">
        <f t="shared" ref="G42" si="10">SUM(G33:G41)</f>
        <v>22.2</v>
      </c>
      <c r="H42" s="19">
        <f t="shared" ref="H42" si="11">SUM(H33:H41)</f>
        <v>25.969999999999995</v>
      </c>
      <c r="I42" s="19">
        <f t="shared" ref="I42" si="12">SUM(I33:I41)</f>
        <v>97.72</v>
      </c>
      <c r="J42" s="19">
        <f t="shared" ref="J42:L42" si="13">SUM(J33:J41)</f>
        <v>794.25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1275</v>
      </c>
      <c r="G43" s="32">
        <f t="shared" ref="G43" si="14">G32+G42</f>
        <v>39.04</v>
      </c>
      <c r="H43" s="32">
        <f t="shared" ref="H43" si="15">H32+H42</f>
        <v>47.22</v>
      </c>
      <c r="I43" s="32">
        <f t="shared" ref="I43" si="16">I32+I42</f>
        <v>202.58999999999997</v>
      </c>
      <c r="J43" s="32">
        <f t="shared" ref="J43:L43" si="17">J32+J42</f>
        <v>1470.05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63</v>
      </c>
      <c r="F44" s="56">
        <v>10</v>
      </c>
      <c r="G44" s="56">
        <v>0.05</v>
      </c>
      <c r="H44" s="56">
        <v>8.25</v>
      </c>
      <c r="I44" s="56">
        <v>0.08</v>
      </c>
      <c r="J44" s="40">
        <v>74.8</v>
      </c>
      <c r="K44" s="41">
        <v>14</v>
      </c>
      <c r="L44" s="40"/>
    </row>
    <row r="45" spans="1:12" ht="15" x14ac:dyDescent="0.25">
      <c r="A45" s="23"/>
      <c r="B45" s="15"/>
      <c r="C45" s="11"/>
      <c r="D45" s="6"/>
      <c r="E45" s="55" t="s">
        <v>64</v>
      </c>
      <c r="F45" s="57" t="s">
        <v>65</v>
      </c>
      <c r="G45" s="56">
        <v>22.26</v>
      </c>
      <c r="H45" s="56">
        <v>16.79</v>
      </c>
      <c r="I45" s="56">
        <v>31.71</v>
      </c>
      <c r="J45" s="43">
        <v>367.83</v>
      </c>
      <c r="K45" s="44">
        <v>223</v>
      </c>
      <c r="L45" s="43"/>
    </row>
    <row r="46" spans="1:12" ht="15" x14ac:dyDescent="0.25">
      <c r="A46" s="23"/>
      <c r="B46" s="15"/>
      <c r="C46" s="11"/>
      <c r="D46" s="7" t="s">
        <v>22</v>
      </c>
      <c r="E46" s="55" t="s">
        <v>66</v>
      </c>
      <c r="F46" s="56" t="s">
        <v>67</v>
      </c>
      <c r="G46" s="56">
        <v>0.16</v>
      </c>
      <c r="H46" s="56">
        <v>0.03</v>
      </c>
      <c r="I46" s="56">
        <v>15.2</v>
      </c>
      <c r="J46" s="43">
        <v>59.16</v>
      </c>
      <c r="K46" s="44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55" t="s">
        <v>43</v>
      </c>
      <c r="F47" s="56">
        <v>40</v>
      </c>
      <c r="G47" s="56">
        <v>3.04</v>
      </c>
      <c r="H47" s="56">
        <v>0.32</v>
      </c>
      <c r="I47" s="56">
        <v>19.440000000000001</v>
      </c>
      <c r="J47" s="43">
        <v>95.2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55" t="s">
        <v>68</v>
      </c>
      <c r="F48" s="56">
        <v>100</v>
      </c>
      <c r="G48" s="56">
        <v>0.4</v>
      </c>
      <c r="H48" s="56">
        <v>0.4</v>
      </c>
      <c r="I48" s="56">
        <v>9.8000000000000007</v>
      </c>
      <c r="J48" s="43">
        <v>45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v>500</v>
      </c>
      <c r="G51" s="19">
        <f t="shared" ref="G51" si="18">SUM(G44:G50)</f>
        <v>25.91</v>
      </c>
      <c r="H51" s="19">
        <f t="shared" ref="H51" si="19">SUM(H44:H50)</f>
        <v>25.79</v>
      </c>
      <c r="I51" s="19">
        <f t="shared" ref="I51" si="20">SUM(I44:I50)</f>
        <v>76.22999999999999</v>
      </c>
      <c r="J51" s="19">
        <f t="shared" ref="J51:L51" si="21">SUM(J44:J50)</f>
        <v>641.99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69</v>
      </c>
      <c r="F52" s="56">
        <v>60</v>
      </c>
      <c r="G52" s="56">
        <v>0.96</v>
      </c>
      <c r="H52" s="56">
        <v>3</v>
      </c>
      <c r="I52" s="56">
        <v>4.6100000000000003</v>
      </c>
      <c r="J52" s="43">
        <v>50.03</v>
      </c>
      <c r="K52" s="44">
        <v>47</v>
      </c>
      <c r="L52" s="43"/>
    </row>
    <row r="53" spans="1:12" ht="15" x14ac:dyDescent="0.25">
      <c r="A53" s="23"/>
      <c r="B53" s="15"/>
      <c r="C53" s="11"/>
      <c r="D53" s="7" t="s">
        <v>27</v>
      </c>
      <c r="E53" s="55" t="s">
        <v>70</v>
      </c>
      <c r="F53" s="56">
        <v>200</v>
      </c>
      <c r="G53" s="56">
        <v>2.25</v>
      </c>
      <c r="H53" s="56">
        <v>2.23</v>
      </c>
      <c r="I53" s="56">
        <v>16.73</v>
      </c>
      <c r="J53" s="43">
        <v>97.56</v>
      </c>
      <c r="K53" s="44">
        <v>103</v>
      </c>
      <c r="L53" s="43"/>
    </row>
    <row r="54" spans="1:12" ht="15" x14ac:dyDescent="0.25">
      <c r="A54" s="23"/>
      <c r="B54" s="15"/>
      <c r="C54" s="11"/>
      <c r="D54" s="7" t="s">
        <v>28</v>
      </c>
      <c r="E54" s="55" t="s">
        <v>71</v>
      </c>
      <c r="F54" s="56" t="s">
        <v>48</v>
      </c>
      <c r="G54" s="56">
        <v>9.2899999999999991</v>
      </c>
      <c r="H54" s="56">
        <v>1.78</v>
      </c>
      <c r="I54" s="56">
        <v>3.29</v>
      </c>
      <c r="J54" s="43">
        <v>65.760000000000005</v>
      </c>
      <c r="K54" s="44">
        <v>227</v>
      </c>
      <c r="L54" s="43"/>
    </row>
    <row r="55" spans="1:12" ht="15" x14ac:dyDescent="0.25">
      <c r="A55" s="23"/>
      <c r="B55" s="15"/>
      <c r="C55" s="11"/>
      <c r="D55" s="7" t="s">
        <v>29</v>
      </c>
      <c r="E55" s="55" t="s">
        <v>72</v>
      </c>
      <c r="F55" s="56">
        <v>200</v>
      </c>
      <c r="G55" s="56">
        <v>4.1500000000000004</v>
      </c>
      <c r="H55" s="56">
        <v>10.88</v>
      </c>
      <c r="I55" s="56">
        <v>26.28</v>
      </c>
      <c r="J55" s="43">
        <v>220.37</v>
      </c>
      <c r="K55" s="44">
        <v>312</v>
      </c>
      <c r="L55" s="43"/>
    </row>
    <row r="56" spans="1:12" ht="15" x14ac:dyDescent="0.25">
      <c r="A56" s="23"/>
      <c r="B56" s="15"/>
      <c r="C56" s="11"/>
      <c r="D56" s="7" t="s">
        <v>30</v>
      </c>
      <c r="E56" s="58" t="s">
        <v>73</v>
      </c>
      <c r="F56" s="56">
        <v>200</v>
      </c>
      <c r="G56" s="56">
        <v>0.36</v>
      </c>
      <c r="H56" s="56">
        <v>0</v>
      </c>
      <c r="I56" s="56">
        <v>28.06</v>
      </c>
      <c r="J56" s="43">
        <v>108.83</v>
      </c>
      <c r="K56" s="44">
        <v>348</v>
      </c>
      <c r="L56" s="43"/>
    </row>
    <row r="57" spans="1:12" ht="15" x14ac:dyDescent="0.25">
      <c r="A57" s="23"/>
      <c r="B57" s="15"/>
      <c r="C57" s="11"/>
      <c r="D57" s="7" t="s">
        <v>31</v>
      </c>
      <c r="E57" s="55" t="s">
        <v>51</v>
      </c>
      <c r="F57" s="56">
        <v>40</v>
      </c>
      <c r="G57" s="56">
        <v>3.12</v>
      </c>
      <c r="H57" s="56">
        <v>0.36</v>
      </c>
      <c r="I57" s="56">
        <v>0</v>
      </c>
      <c r="J57" s="43">
        <v>98</v>
      </c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v>840</v>
      </c>
      <c r="G60" s="19">
        <f>SUM(G52:G59)</f>
        <v>20.13</v>
      </c>
      <c r="H60" s="19">
        <f>SUM(H52:H59)</f>
        <v>18.25</v>
      </c>
      <c r="I60" s="19">
        <f>SUM(I52:I59)</f>
        <v>78.97</v>
      </c>
      <c r="J60" s="19">
        <f>SUM(J52:J59)</f>
        <v>640.55000000000007</v>
      </c>
      <c r="K60" s="25"/>
      <c r="L60" s="19">
        <f>SUM(L52:L59)</f>
        <v>0</v>
      </c>
    </row>
    <row r="61" spans="1:12" ht="15.75" customHeight="1" x14ac:dyDescent="0.2">
      <c r="A61" s="29">
        <f>A44</f>
        <v>1</v>
      </c>
      <c r="B61" s="30">
        <f>B44</f>
        <v>3</v>
      </c>
      <c r="C61" s="61" t="s">
        <v>4</v>
      </c>
      <c r="D61" s="62"/>
      <c r="E61" s="31"/>
      <c r="F61" s="32">
        <f>F51+F60</f>
        <v>1340</v>
      </c>
      <c r="G61" s="32">
        <f>G51+G60</f>
        <v>46.04</v>
      </c>
      <c r="H61" s="32">
        <f>H51+H60</f>
        <v>44.04</v>
      </c>
      <c r="I61" s="32">
        <f>I51+I60</f>
        <v>155.19999999999999</v>
      </c>
      <c r="J61" s="32">
        <f>J51+J60</f>
        <v>1282.54</v>
      </c>
      <c r="K61" s="32"/>
      <c r="L61" s="32">
        <f>L51+L60</f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55" t="s">
        <v>75</v>
      </c>
      <c r="F62" s="56">
        <v>50</v>
      </c>
      <c r="G62" s="56">
        <v>5.76</v>
      </c>
      <c r="H62" s="56">
        <v>7.95</v>
      </c>
      <c r="I62" s="56">
        <v>14.62</v>
      </c>
      <c r="J62" s="40">
        <v>162.80000000000001</v>
      </c>
      <c r="K62" s="41">
        <v>3</v>
      </c>
      <c r="L62" s="40"/>
    </row>
    <row r="63" spans="1:12" ht="15" x14ac:dyDescent="0.25">
      <c r="A63" s="23"/>
      <c r="B63" s="15"/>
      <c r="C63" s="11"/>
      <c r="D63" s="6"/>
      <c r="E63" s="55" t="s">
        <v>76</v>
      </c>
      <c r="F63" s="56" t="s">
        <v>53</v>
      </c>
      <c r="G63" s="56">
        <v>5.97</v>
      </c>
      <c r="H63" s="56">
        <v>11.4</v>
      </c>
      <c r="I63" s="56">
        <v>33.090000000000003</v>
      </c>
      <c r="J63" s="43">
        <v>259.24</v>
      </c>
      <c r="K63" s="44">
        <v>175</v>
      </c>
      <c r="L63" s="43"/>
    </row>
    <row r="64" spans="1:12" ht="15" x14ac:dyDescent="0.25">
      <c r="A64" s="23"/>
      <c r="B64" s="15"/>
      <c r="C64" s="11"/>
      <c r="D64" s="7" t="s">
        <v>22</v>
      </c>
      <c r="E64" s="55" t="s">
        <v>77</v>
      </c>
      <c r="F64" s="56" t="s">
        <v>78</v>
      </c>
      <c r="G64" s="56">
        <v>0.1</v>
      </c>
      <c r="H64" s="56">
        <v>0.03</v>
      </c>
      <c r="I64" s="56">
        <v>14.99</v>
      </c>
      <c r="J64" s="43">
        <v>56.85</v>
      </c>
      <c r="K64" s="44">
        <v>376</v>
      </c>
      <c r="L64" s="43"/>
    </row>
    <row r="65" spans="1:12" ht="15" x14ac:dyDescent="0.25">
      <c r="A65" s="23"/>
      <c r="B65" s="15"/>
      <c r="C65" s="11"/>
      <c r="D65" s="7" t="s">
        <v>23</v>
      </c>
      <c r="E65" s="55" t="s">
        <v>43</v>
      </c>
      <c r="F65" s="56">
        <v>40</v>
      </c>
      <c r="G65" s="56">
        <v>3.04</v>
      </c>
      <c r="H65" s="56">
        <v>0.32</v>
      </c>
      <c r="I65" s="56">
        <v>19.440000000000001</v>
      </c>
      <c r="J65" s="43">
        <v>95.2</v>
      </c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v>500</v>
      </c>
      <c r="G69" s="19">
        <f t="shared" ref="G69" si="22">SUM(G62:G68)</f>
        <v>14.870000000000001</v>
      </c>
      <c r="H69" s="19">
        <f t="shared" ref="H69" si="23">SUM(H62:H68)</f>
        <v>19.700000000000003</v>
      </c>
      <c r="I69" s="19">
        <f t="shared" ref="I69" si="24">SUM(I62:I68)</f>
        <v>82.14</v>
      </c>
      <c r="J69" s="19">
        <f t="shared" ref="J69:L69" si="25">SUM(J62:J68)</f>
        <v>574.09</v>
      </c>
      <c r="K69" s="25"/>
      <c r="L69" s="19">
        <f t="shared" si="25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55" t="s">
        <v>111</v>
      </c>
      <c r="F70" s="56">
        <v>50</v>
      </c>
      <c r="G70" s="56">
        <v>0.7</v>
      </c>
      <c r="H70" s="56">
        <v>0.1</v>
      </c>
      <c r="I70" s="56">
        <v>4.72</v>
      </c>
      <c r="J70" s="43">
        <v>12</v>
      </c>
      <c r="K70" s="44">
        <v>71</v>
      </c>
      <c r="L70" s="43"/>
    </row>
    <row r="71" spans="1:12" ht="15" x14ac:dyDescent="0.25">
      <c r="A71" s="23"/>
      <c r="B71" s="15"/>
      <c r="C71" s="11"/>
      <c r="D71" s="7" t="s">
        <v>27</v>
      </c>
      <c r="E71" s="55" t="s">
        <v>80</v>
      </c>
      <c r="F71" s="56" t="s">
        <v>58</v>
      </c>
      <c r="G71" s="56">
        <v>1.5</v>
      </c>
      <c r="H71" s="56">
        <v>4.9400000000000004</v>
      </c>
      <c r="I71" s="56">
        <v>6.49</v>
      </c>
      <c r="J71" s="43">
        <v>79.760000000000005</v>
      </c>
      <c r="K71" s="44">
        <v>88</v>
      </c>
      <c r="L71" s="43"/>
    </row>
    <row r="72" spans="1:12" ht="15" x14ac:dyDescent="0.25">
      <c r="A72" s="23"/>
      <c r="B72" s="15"/>
      <c r="C72" s="11"/>
      <c r="D72" s="7" t="s">
        <v>28</v>
      </c>
      <c r="E72" s="55" t="s">
        <v>112</v>
      </c>
      <c r="F72" s="56" t="s">
        <v>48</v>
      </c>
      <c r="G72" s="56">
        <v>14.55</v>
      </c>
      <c r="H72" s="56">
        <v>16.79</v>
      </c>
      <c r="I72" s="56">
        <v>2.89</v>
      </c>
      <c r="J72" s="43">
        <v>221</v>
      </c>
      <c r="K72" s="44">
        <v>260</v>
      </c>
      <c r="L72" s="43"/>
    </row>
    <row r="73" spans="1:12" ht="15" x14ac:dyDescent="0.25">
      <c r="A73" s="23"/>
      <c r="B73" s="15"/>
      <c r="C73" s="11"/>
      <c r="D73" s="7" t="s">
        <v>29</v>
      </c>
      <c r="E73" s="55" t="s">
        <v>49</v>
      </c>
      <c r="F73" s="56">
        <v>200</v>
      </c>
      <c r="G73" s="56">
        <v>7.17</v>
      </c>
      <c r="H73" s="56">
        <v>6.24</v>
      </c>
      <c r="I73" s="56">
        <v>43.19</v>
      </c>
      <c r="J73" s="43">
        <v>262.49</v>
      </c>
      <c r="K73" s="44">
        <v>309</v>
      </c>
      <c r="L73" s="43"/>
    </row>
    <row r="74" spans="1:12" ht="15" x14ac:dyDescent="0.25">
      <c r="A74" s="23"/>
      <c r="B74" s="15"/>
      <c r="C74" s="11"/>
      <c r="D74" s="7" t="s">
        <v>30</v>
      </c>
      <c r="E74" s="55" t="s">
        <v>81</v>
      </c>
      <c r="F74" s="56">
        <v>200</v>
      </c>
      <c r="G74" s="56">
        <v>0.34</v>
      </c>
      <c r="H74" s="56">
        <v>0</v>
      </c>
      <c r="I74" s="56">
        <v>23.65</v>
      </c>
      <c r="J74" s="43">
        <v>92.81</v>
      </c>
      <c r="K74" s="44">
        <v>348</v>
      </c>
      <c r="L74" s="43"/>
    </row>
    <row r="75" spans="1:12" ht="15" x14ac:dyDescent="0.25">
      <c r="A75" s="23"/>
      <c r="B75" s="15"/>
      <c r="C75" s="11"/>
      <c r="D75" s="7" t="s">
        <v>31</v>
      </c>
      <c r="E75" s="55" t="s">
        <v>82</v>
      </c>
      <c r="F75" s="56">
        <v>40</v>
      </c>
      <c r="G75" s="56">
        <v>2.92</v>
      </c>
      <c r="H75" s="56">
        <v>0.52</v>
      </c>
      <c r="I75" s="56">
        <v>14.2</v>
      </c>
      <c r="J75" s="43">
        <v>75.599999999999994</v>
      </c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v>805</v>
      </c>
      <c r="G79" s="19">
        <f t="shared" ref="G79" si="26">SUM(G70:G78)</f>
        <v>27.18</v>
      </c>
      <c r="H79" s="19">
        <f t="shared" ref="H79" si="27">SUM(H70:H78)</f>
        <v>28.59</v>
      </c>
      <c r="I79" s="19">
        <f t="shared" ref="I79" si="28">SUM(I70:I78)</f>
        <v>95.14</v>
      </c>
      <c r="J79" s="19">
        <f t="shared" ref="J79:L79" si="29">SUM(J70:J78)</f>
        <v>743.66</v>
      </c>
      <c r="K79" s="25"/>
      <c r="L79" s="19">
        <f t="shared" si="29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61" t="s">
        <v>4</v>
      </c>
      <c r="D80" s="62"/>
      <c r="E80" s="31"/>
      <c r="F80" s="32">
        <f>F69+F79</f>
        <v>1305</v>
      </c>
      <c r="G80" s="32">
        <f t="shared" ref="G80" si="30">G69+G79</f>
        <v>42.05</v>
      </c>
      <c r="H80" s="32">
        <f t="shared" ref="H80" si="31">H69+H79</f>
        <v>48.290000000000006</v>
      </c>
      <c r="I80" s="32">
        <f t="shared" ref="I80" si="32">I69+I79</f>
        <v>177.28</v>
      </c>
      <c r="J80" s="32">
        <f t="shared" ref="J80:L80" si="33">J69+J79</f>
        <v>1317.75</v>
      </c>
      <c r="K80" s="32"/>
      <c r="L80" s="32">
        <f t="shared" si="33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55" t="s">
        <v>61</v>
      </c>
      <c r="F81" s="56" t="s">
        <v>41</v>
      </c>
      <c r="G81" s="56">
        <v>8.67</v>
      </c>
      <c r="H81" s="56">
        <v>6.31</v>
      </c>
      <c r="I81" s="56">
        <v>42.64</v>
      </c>
      <c r="J81" s="40">
        <v>266.45999999999998</v>
      </c>
      <c r="K81" s="41">
        <v>302</v>
      </c>
      <c r="L81" s="40"/>
    </row>
    <row r="82" spans="1:12" ht="15" x14ac:dyDescent="0.25">
      <c r="A82" s="23"/>
      <c r="B82" s="15"/>
      <c r="C82" s="11"/>
      <c r="D82" s="6"/>
      <c r="E82" s="58" t="s">
        <v>83</v>
      </c>
      <c r="F82" s="56">
        <v>25</v>
      </c>
      <c r="G82" s="56">
        <v>5.75</v>
      </c>
      <c r="H82" s="56">
        <v>5.97</v>
      </c>
      <c r="I82" s="56">
        <v>0</v>
      </c>
      <c r="J82" s="43">
        <v>90</v>
      </c>
      <c r="K82" s="44">
        <v>15</v>
      </c>
      <c r="L82" s="43"/>
    </row>
    <row r="83" spans="1:12" ht="15" x14ac:dyDescent="0.25">
      <c r="A83" s="23"/>
      <c r="B83" s="15"/>
      <c r="C83" s="11"/>
      <c r="D83" s="7" t="s">
        <v>22</v>
      </c>
      <c r="E83" s="55" t="s">
        <v>54</v>
      </c>
      <c r="F83" s="56">
        <v>200</v>
      </c>
      <c r="G83" s="56">
        <v>3.79</v>
      </c>
      <c r="H83" s="56">
        <v>3.2</v>
      </c>
      <c r="I83" s="56">
        <v>25.81</v>
      </c>
      <c r="J83" s="43">
        <v>143</v>
      </c>
      <c r="K83" s="44">
        <v>382</v>
      </c>
      <c r="L83" s="43"/>
    </row>
    <row r="84" spans="1:12" ht="15" x14ac:dyDescent="0.25">
      <c r="A84" s="23"/>
      <c r="B84" s="15"/>
      <c r="C84" s="11"/>
      <c r="D84" s="7" t="s">
        <v>23</v>
      </c>
      <c r="E84" s="55" t="s">
        <v>43</v>
      </c>
      <c r="F84" s="56">
        <v>40</v>
      </c>
      <c r="G84" s="56">
        <v>3.04</v>
      </c>
      <c r="H84" s="56">
        <v>0.32</v>
      </c>
      <c r="I84" s="56">
        <v>19.440000000000001</v>
      </c>
      <c r="J84" s="43">
        <v>95</v>
      </c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55" t="s">
        <v>84</v>
      </c>
      <c r="F85" s="56">
        <v>100</v>
      </c>
      <c r="G85" s="56">
        <v>0.8</v>
      </c>
      <c r="H85" s="56">
        <v>0.3</v>
      </c>
      <c r="I85" s="56">
        <v>8.1</v>
      </c>
      <c r="J85" s="43">
        <v>40</v>
      </c>
      <c r="K85" s="44">
        <v>338</v>
      </c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v>520</v>
      </c>
      <c r="G88" s="19">
        <f t="shared" ref="G88" si="34">SUM(G81:G87)</f>
        <v>22.05</v>
      </c>
      <c r="H88" s="19">
        <f t="shared" ref="H88" si="35">SUM(H81:H87)</f>
        <v>16.100000000000001</v>
      </c>
      <c r="I88" s="19">
        <f t="shared" ref="I88" si="36">SUM(I81:I87)</f>
        <v>95.99</v>
      </c>
      <c r="J88" s="19">
        <f t="shared" ref="J88:L88" si="37">SUM(J81:J87)</f>
        <v>634.46</v>
      </c>
      <c r="K88" s="25"/>
      <c r="L88" s="19">
        <f t="shared" si="37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55" t="s">
        <v>113</v>
      </c>
      <c r="F89" s="56">
        <v>60</v>
      </c>
      <c r="G89" s="56">
        <v>0.74</v>
      </c>
      <c r="H89" s="56">
        <v>0.05</v>
      </c>
      <c r="I89" s="56">
        <v>6.89</v>
      </c>
      <c r="J89" s="43">
        <v>49.02</v>
      </c>
      <c r="K89" s="44">
        <v>62</v>
      </c>
      <c r="L89" s="43"/>
    </row>
    <row r="90" spans="1:12" ht="15" x14ac:dyDescent="0.25">
      <c r="A90" s="23"/>
      <c r="B90" s="15"/>
      <c r="C90" s="11"/>
      <c r="D90" s="7" t="s">
        <v>27</v>
      </c>
      <c r="E90" s="55" t="s">
        <v>85</v>
      </c>
      <c r="F90" s="56" t="s">
        <v>58</v>
      </c>
      <c r="G90" s="56">
        <v>1.81</v>
      </c>
      <c r="H90" s="56">
        <v>5.03</v>
      </c>
      <c r="I90" s="56">
        <v>13.57</v>
      </c>
      <c r="J90" s="43">
        <v>109.28</v>
      </c>
      <c r="K90" s="44">
        <v>96</v>
      </c>
      <c r="L90" s="43"/>
    </row>
    <row r="91" spans="1:12" ht="15" x14ac:dyDescent="0.25">
      <c r="A91" s="23"/>
      <c r="B91" s="15"/>
      <c r="C91" s="11"/>
      <c r="D91" s="7" t="s">
        <v>28</v>
      </c>
      <c r="E91" s="55" t="s">
        <v>86</v>
      </c>
      <c r="F91" s="57" t="s">
        <v>48</v>
      </c>
      <c r="G91" s="56">
        <v>14.42</v>
      </c>
      <c r="H91" s="56">
        <v>19.989999999999998</v>
      </c>
      <c r="I91" s="56">
        <v>2.95</v>
      </c>
      <c r="J91" s="43">
        <v>113.6</v>
      </c>
      <c r="K91" s="44">
        <v>290</v>
      </c>
      <c r="L91" s="43"/>
    </row>
    <row r="92" spans="1:12" ht="15" x14ac:dyDescent="0.25">
      <c r="A92" s="23"/>
      <c r="B92" s="15"/>
      <c r="C92" s="11"/>
      <c r="D92" s="7" t="s">
        <v>29</v>
      </c>
      <c r="E92" s="55" t="s">
        <v>72</v>
      </c>
      <c r="F92" s="56">
        <v>200</v>
      </c>
      <c r="G92" s="56">
        <v>4.1500000000000004</v>
      </c>
      <c r="H92" s="56">
        <v>10.88</v>
      </c>
      <c r="I92" s="56">
        <v>26.28</v>
      </c>
      <c r="J92" s="43">
        <v>220.37</v>
      </c>
      <c r="K92" s="44">
        <v>312</v>
      </c>
      <c r="L92" s="43"/>
    </row>
    <row r="93" spans="1:12" ht="15" x14ac:dyDescent="0.25">
      <c r="A93" s="23"/>
      <c r="B93" s="15"/>
      <c r="C93" s="11"/>
      <c r="D93" s="7" t="s">
        <v>30</v>
      </c>
      <c r="E93" s="55" t="s">
        <v>87</v>
      </c>
      <c r="F93" s="56">
        <v>200</v>
      </c>
      <c r="G93" s="56">
        <v>0.16</v>
      </c>
      <c r="H93" s="56">
        <v>0.16</v>
      </c>
      <c r="I93" s="56">
        <v>27.87</v>
      </c>
      <c r="J93" s="43">
        <v>108.96</v>
      </c>
      <c r="K93" s="44">
        <v>342</v>
      </c>
      <c r="L93" s="43"/>
    </row>
    <row r="94" spans="1:12" ht="15" x14ac:dyDescent="0.25">
      <c r="A94" s="23"/>
      <c r="B94" s="15"/>
      <c r="C94" s="11"/>
      <c r="D94" s="7" t="s">
        <v>31</v>
      </c>
      <c r="E94" s="55" t="s">
        <v>82</v>
      </c>
      <c r="F94" s="56">
        <v>40</v>
      </c>
      <c r="G94" s="56">
        <v>2.92</v>
      </c>
      <c r="H94" s="56">
        <v>0.52</v>
      </c>
      <c r="I94" s="56">
        <v>14.2</v>
      </c>
      <c r="J94" s="43">
        <v>75.599999999999994</v>
      </c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v>805</v>
      </c>
      <c r="G98" s="19">
        <f t="shared" ref="G98" si="38">SUM(G89:G97)</f>
        <v>24.199999999999996</v>
      </c>
      <c r="H98" s="19">
        <f t="shared" ref="H98" si="39">SUM(H89:H97)</f>
        <v>36.630000000000003</v>
      </c>
      <c r="I98" s="19">
        <f t="shared" ref="I98" si="40">SUM(I89:I97)</f>
        <v>91.76</v>
      </c>
      <c r="J98" s="19">
        <f t="shared" ref="J98:L98" si="41">SUM(J89:J97)</f>
        <v>676.83</v>
      </c>
      <c r="K98" s="25"/>
      <c r="L98" s="19">
        <f t="shared" si="41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61" t="s">
        <v>4</v>
      </c>
      <c r="D99" s="62"/>
      <c r="E99" s="31"/>
      <c r="F99" s="32">
        <f>F88+F98</f>
        <v>1325</v>
      </c>
      <c r="G99" s="32">
        <f t="shared" ref="G99" si="42">G88+G98</f>
        <v>46.25</v>
      </c>
      <c r="H99" s="32">
        <f t="shared" ref="H99" si="43">H88+H98</f>
        <v>52.730000000000004</v>
      </c>
      <c r="I99" s="32">
        <f t="shared" ref="I99" si="44">I88+I98</f>
        <v>187.75</v>
      </c>
      <c r="J99" s="32">
        <f t="shared" ref="J99:L99" si="45">J88+J98</f>
        <v>1311.29</v>
      </c>
      <c r="K99" s="32"/>
      <c r="L99" s="32">
        <f t="shared" si="45"/>
        <v>0</v>
      </c>
    </row>
    <row r="100" spans="1:12" ht="15" x14ac:dyDescent="0.25">
      <c r="A100" s="20">
        <v>2</v>
      </c>
      <c r="B100" s="21">
        <v>1</v>
      </c>
      <c r="C100" s="22" t="s">
        <v>20</v>
      </c>
      <c r="D100" s="5" t="s">
        <v>21</v>
      </c>
      <c r="E100" s="55" t="s">
        <v>75</v>
      </c>
      <c r="F100" s="56">
        <v>50</v>
      </c>
      <c r="G100" s="56">
        <v>5.76</v>
      </c>
      <c r="H100" s="56">
        <v>7.95</v>
      </c>
      <c r="I100" s="56">
        <v>14.62</v>
      </c>
      <c r="J100" s="40">
        <v>162.80000000000001</v>
      </c>
      <c r="K100" s="41">
        <v>3</v>
      </c>
      <c r="L100" s="40"/>
    </row>
    <row r="101" spans="1:12" ht="15" x14ac:dyDescent="0.25">
      <c r="A101" s="23"/>
      <c r="B101" s="15"/>
      <c r="C101" s="11"/>
      <c r="D101" s="6"/>
      <c r="E101" s="55" t="s">
        <v>88</v>
      </c>
      <c r="F101" s="57" t="s">
        <v>41</v>
      </c>
      <c r="G101" s="56">
        <v>4.41</v>
      </c>
      <c r="H101" s="56">
        <v>6.31</v>
      </c>
      <c r="I101" s="56">
        <v>28.85</v>
      </c>
      <c r="J101" s="43">
        <v>191.33</v>
      </c>
      <c r="K101" s="44">
        <v>174</v>
      </c>
      <c r="L101" s="43"/>
    </row>
    <row r="102" spans="1:12" ht="15" x14ac:dyDescent="0.25">
      <c r="A102" s="23"/>
      <c r="B102" s="15"/>
      <c r="C102" s="11"/>
      <c r="D102" s="7" t="s">
        <v>22</v>
      </c>
      <c r="E102" s="55" t="s">
        <v>54</v>
      </c>
      <c r="F102" s="56">
        <v>200</v>
      </c>
      <c r="G102" s="56">
        <v>3.79</v>
      </c>
      <c r="H102" s="56">
        <v>3.2</v>
      </c>
      <c r="I102" s="56">
        <v>25.81</v>
      </c>
      <c r="J102" s="43">
        <v>143</v>
      </c>
      <c r="K102" s="44">
        <v>382</v>
      </c>
      <c r="L102" s="43"/>
    </row>
    <row r="103" spans="1:12" ht="15" x14ac:dyDescent="0.25">
      <c r="A103" s="23"/>
      <c r="B103" s="15"/>
      <c r="C103" s="11"/>
      <c r="D103" s="7" t="s">
        <v>23</v>
      </c>
      <c r="E103" s="55" t="s">
        <v>43</v>
      </c>
      <c r="F103" s="56">
        <v>20</v>
      </c>
      <c r="G103" s="56">
        <v>1.52</v>
      </c>
      <c r="H103" s="56">
        <v>0.16</v>
      </c>
      <c r="I103" s="56">
        <v>9.7200000000000006</v>
      </c>
      <c r="J103" s="43">
        <v>47.6</v>
      </c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55" t="s">
        <v>68</v>
      </c>
      <c r="F104" s="56">
        <v>100</v>
      </c>
      <c r="G104" s="56">
        <v>0.4</v>
      </c>
      <c r="H104" s="56">
        <v>0.4</v>
      </c>
      <c r="I104" s="56">
        <v>9.8000000000000007</v>
      </c>
      <c r="J104" s="43">
        <v>45</v>
      </c>
      <c r="K104" s="44">
        <v>338</v>
      </c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v>525</v>
      </c>
      <c r="G107" s="19">
        <f t="shared" ref="G107:J107" si="46">SUM(G100:G106)</f>
        <v>15.88</v>
      </c>
      <c r="H107" s="19">
        <f t="shared" si="46"/>
        <v>18.02</v>
      </c>
      <c r="I107" s="19">
        <f t="shared" si="46"/>
        <v>88.8</v>
      </c>
      <c r="J107" s="19">
        <f t="shared" si="46"/>
        <v>589.73</v>
      </c>
      <c r="K107" s="25"/>
      <c r="L107" s="19">
        <f t="shared" ref="L107" si="47">SUM(L100:L106)</f>
        <v>0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55" t="s">
        <v>113</v>
      </c>
      <c r="F108" s="56">
        <v>60</v>
      </c>
      <c r="G108" s="56">
        <v>0.74</v>
      </c>
      <c r="H108" s="56">
        <v>0.05</v>
      </c>
      <c r="I108" s="56">
        <v>6.89</v>
      </c>
      <c r="J108" s="43">
        <v>49.02</v>
      </c>
      <c r="K108" s="44">
        <v>62</v>
      </c>
      <c r="L108" s="43"/>
    </row>
    <row r="109" spans="1:12" ht="15" x14ac:dyDescent="0.25">
      <c r="A109" s="23"/>
      <c r="B109" s="15"/>
      <c r="C109" s="11"/>
      <c r="D109" s="7" t="s">
        <v>27</v>
      </c>
      <c r="E109" s="55" t="s">
        <v>46</v>
      </c>
      <c r="F109" s="56">
        <v>200</v>
      </c>
      <c r="G109" s="56">
        <v>4.1100000000000003</v>
      </c>
      <c r="H109" s="56">
        <v>4.2699999999999996</v>
      </c>
      <c r="I109" s="56">
        <v>15.6</v>
      </c>
      <c r="J109" s="43">
        <v>118.63</v>
      </c>
      <c r="K109" s="44">
        <v>102</v>
      </c>
      <c r="L109" s="43"/>
    </row>
    <row r="110" spans="1:12" ht="15" x14ac:dyDescent="0.25">
      <c r="A110" s="23"/>
      <c r="B110" s="15"/>
      <c r="C110" s="11"/>
      <c r="D110" s="7" t="s">
        <v>28</v>
      </c>
      <c r="E110" s="55" t="s">
        <v>114</v>
      </c>
      <c r="F110" s="56" t="s">
        <v>48</v>
      </c>
      <c r="G110" s="56">
        <v>8.4499999999999993</v>
      </c>
      <c r="H110" s="56">
        <v>9.85</v>
      </c>
      <c r="I110" s="56">
        <v>10.36</v>
      </c>
      <c r="J110" s="43">
        <v>164</v>
      </c>
      <c r="K110" s="44">
        <v>294</v>
      </c>
      <c r="L110" s="43"/>
    </row>
    <row r="111" spans="1:12" ht="15" x14ac:dyDescent="0.25">
      <c r="A111" s="23"/>
      <c r="B111" s="15"/>
      <c r="C111" s="11"/>
      <c r="D111" s="7" t="s">
        <v>29</v>
      </c>
      <c r="E111" s="55" t="s">
        <v>49</v>
      </c>
      <c r="F111" s="56">
        <v>200</v>
      </c>
      <c r="G111" s="56">
        <v>7.17</v>
      </c>
      <c r="H111" s="56">
        <v>6.24</v>
      </c>
      <c r="I111" s="56">
        <v>43.19</v>
      </c>
      <c r="J111" s="43">
        <v>262.49</v>
      </c>
      <c r="K111" s="44">
        <v>309</v>
      </c>
      <c r="L111" s="43"/>
    </row>
    <row r="112" spans="1:12" ht="15" x14ac:dyDescent="0.25">
      <c r="A112" s="23"/>
      <c r="B112" s="15"/>
      <c r="C112" s="11"/>
      <c r="D112" s="7" t="s">
        <v>30</v>
      </c>
      <c r="E112" s="55" t="s">
        <v>89</v>
      </c>
      <c r="F112" s="56">
        <v>200</v>
      </c>
      <c r="G112" s="56">
        <v>1.08</v>
      </c>
      <c r="H112" s="56">
        <v>0</v>
      </c>
      <c r="I112" s="56">
        <v>31.33</v>
      </c>
      <c r="J112" s="43">
        <v>124.18</v>
      </c>
      <c r="K112" s="44">
        <v>348</v>
      </c>
      <c r="L112" s="43"/>
    </row>
    <row r="113" spans="1:12" ht="15" x14ac:dyDescent="0.25">
      <c r="A113" s="23"/>
      <c r="B113" s="15"/>
      <c r="C113" s="11"/>
      <c r="D113" s="7" t="s">
        <v>31</v>
      </c>
      <c r="E113" s="55" t="s">
        <v>51</v>
      </c>
      <c r="F113" s="56">
        <v>40</v>
      </c>
      <c r="G113" s="56">
        <v>3.12</v>
      </c>
      <c r="H113" s="56">
        <v>0.36</v>
      </c>
      <c r="I113" s="56">
        <v>0</v>
      </c>
      <c r="J113" s="43">
        <v>98</v>
      </c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v>800</v>
      </c>
      <c r="G117" s="19">
        <f t="shared" ref="G117:J117" si="48">SUM(G108:G116)</f>
        <v>24.669999999999998</v>
      </c>
      <c r="H117" s="19">
        <f t="shared" si="48"/>
        <v>20.769999999999996</v>
      </c>
      <c r="I117" s="19">
        <f t="shared" si="48"/>
        <v>107.36999999999999</v>
      </c>
      <c r="J117" s="19">
        <f t="shared" si="48"/>
        <v>816.31999999999994</v>
      </c>
      <c r="K117" s="25"/>
      <c r="L117" s="19">
        <f t="shared" ref="L117" si="49">SUM(L108:L116)</f>
        <v>0</v>
      </c>
    </row>
    <row r="118" spans="1:12" ht="15" x14ac:dyDescent="0.2">
      <c r="A118" s="29">
        <f>A100</f>
        <v>2</v>
      </c>
      <c r="B118" s="30">
        <f>B100</f>
        <v>1</v>
      </c>
      <c r="C118" s="61" t="s">
        <v>4</v>
      </c>
      <c r="D118" s="62"/>
      <c r="E118" s="31"/>
      <c r="F118" s="32">
        <f>F107+F117</f>
        <v>1325</v>
      </c>
      <c r="G118" s="32">
        <f t="shared" ref="G118" si="50">G107+G117</f>
        <v>40.549999999999997</v>
      </c>
      <c r="H118" s="32">
        <f t="shared" ref="H118" si="51">H107+H117</f>
        <v>38.789999999999992</v>
      </c>
      <c r="I118" s="32">
        <f t="shared" ref="I118" si="52">I107+I117</f>
        <v>196.17</v>
      </c>
      <c r="J118" s="32">
        <f t="shared" ref="J118:L118" si="53">J107+J117</f>
        <v>1406.05</v>
      </c>
      <c r="K118" s="32"/>
      <c r="L118" s="32">
        <f t="shared" si="53"/>
        <v>0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" t="s">
        <v>21</v>
      </c>
      <c r="E119" s="55" t="s">
        <v>90</v>
      </c>
      <c r="F119" s="57" t="s">
        <v>91</v>
      </c>
      <c r="G119" s="56">
        <v>21.41</v>
      </c>
      <c r="H119" s="56">
        <v>16.32</v>
      </c>
      <c r="I119" s="56">
        <v>17.309999999999999</v>
      </c>
      <c r="J119" s="40">
        <v>304.22000000000003</v>
      </c>
      <c r="K119" s="60" t="s">
        <v>108</v>
      </c>
      <c r="L119" s="40"/>
    </row>
    <row r="120" spans="1:12" ht="15" x14ac:dyDescent="0.25">
      <c r="A120" s="14"/>
      <c r="B120" s="15"/>
      <c r="C120" s="11"/>
      <c r="D120" s="6"/>
      <c r="E120" s="55" t="s">
        <v>77</v>
      </c>
      <c r="F120" s="56" t="s">
        <v>78</v>
      </c>
      <c r="G120" s="56">
        <v>0.1</v>
      </c>
      <c r="H120" s="56">
        <v>0.03</v>
      </c>
      <c r="I120" s="56">
        <v>14.99</v>
      </c>
      <c r="J120" s="43">
        <v>56.85</v>
      </c>
      <c r="K120" s="44">
        <v>376</v>
      </c>
      <c r="L120" s="43"/>
    </row>
    <row r="121" spans="1:12" ht="15" x14ac:dyDescent="0.25">
      <c r="A121" s="14"/>
      <c r="B121" s="15"/>
      <c r="C121" s="11"/>
      <c r="D121" s="7" t="s">
        <v>22</v>
      </c>
      <c r="E121" s="55" t="s">
        <v>55</v>
      </c>
      <c r="F121" s="56">
        <v>55</v>
      </c>
      <c r="G121" s="56">
        <v>2.38</v>
      </c>
      <c r="H121" s="56">
        <v>4.3899999999999997</v>
      </c>
      <c r="I121" s="56">
        <v>27.11</v>
      </c>
      <c r="J121" s="43">
        <v>156.69999999999999</v>
      </c>
      <c r="K121" s="44">
        <v>2</v>
      </c>
      <c r="L121" s="43"/>
    </row>
    <row r="122" spans="1:12" ht="15" x14ac:dyDescent="0.25">
      <c r="A122" s="14"/>
      <c r="B122" s="15"/>
      <c r="C122" s="11"/>
      <c r="D122" s="7" t="s">
        <v>23</v>
      </c>
      <c r="E122" s="55" t="s">
        <v>43</v>
      </c>
      <c r="F122" s="56">
        <v>50</v>
      </c>
      <c r="G122" s="56">
        <v>3.8</v>
      </c>
      <c r="H122" s="56">
        <v>0.4</v>
      </c>
      <c r="I122" s="56">
        <v>24.3</v>
      </c>
      <c r="J122" s="43">
        <v>119</v>
      </c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55" t="s">
        <v>74</v>
      </c>
      <c r="F123" s="56">
        <v>40</v>
      </c>
      <c r="G123" s="56">
        <v>5.08</v>
      </c>
      <c r="H123" s="56">
        <v>4.5999999999999996</v>
      </c>
      <c r="I123" s="56">
        <v>0.28000000000000003</v>
      </c>
      <c r="J123" s="43">
        <v>62.8</v>
      </c>
      <c r="K123" s="44">
        <v>209</v>
      </c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v>500</v>
      </c>
      <c r="G126" s="19">
        <f t="shared" ref="G126:J126" si="54">SUM(G119:G125)</f>
        <v>32.770000000000003</v>
      </c>
      <c r="H126" s="19">
        <f t="shared" si="54"/>
        <v>25.740000000000002</v>
      </c>
      <c r="I126" s="19">
        <f t="shared" si="54"/>
        <v>83.99</v>
      </c>
      <c r="J126" s="19">
        <f t="shared" si="54"/>
        <v>699.56999999999994</v>
      </c>
      <c r="K126" s="25"/>
      <c r="L126" s="19">
        <f t="shared" ref="L126" si="55">SUM(L119:L125)</f>
        <v>0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55" t="s">
        <v>56</v>
      </c>
      <c r="F127" s="56">
        <v>60</v>
      </c>
      <c r="G127" s="56">
        <v>0.8</v>
      </c>
      <c r="H127" s="56">
        <v>6.06</v>
      </c>
      <c r="I127" s="56">
        <v>4.1100000000000003</v>
      </c>
      <c r="J127" s="43">
        <v>74.599999999999994</v>
      </c>
      <c r="K127" s="44">
        <v>67</v>
      </c>
      <c r="L127" s="43"/>
    </row>
    <row r="128" spans="1:12" ht="15" x14ac:dyDescent="0.25">
      <c r="A128" s="14"/>
      <c r="B128" s="15"/>
      <c r="C128" s="11"/>
      <c r="D128" s="7" t="s">
        <v>27</v>
      </c>
      <c r="E128" s="55" t="s">
        <v>92</v>
      </c>
      <c r="F128" s="56" t="s">
        <v>58</v>
      </c>
      <c r="G128" s="56">
        <v>1.57</v>
      </c>
      <c r="H128" s="56">
        <v>4.87</v>
      </c>
      <c r="I128" s="56">
        <v>10.71</v>
      </c>
      <c r="J128" s="43">
        <v>90.04</v>
      </c>
      <c r="K128" s="44">
        <v>82</v>
      </c>
      <c r="L128" s="43"/>
    </row>
    <row r="129" spans="1:12" ht="15" x14ac:dyDescent="0.25">
      <c r="A129" s="14"/>
      <c r="B129" s="15"/>
      <c r="C129" s="11"/>
      <c r="D129" s="7" t="s">
        <v>28</v>
      </c>
      <c r="E129" s="55" t="s">
        <v>115</v>
      </c>
      <c r="F129" s="56">
        <v>200</v>
      </c>
      <c r="G129" s="56">
        <v>16.940000000000001</v>
      </c>
      <c r="H129" s="56">
        <v>10.46</v>
      </c>
      <c r="I129" s="56">
        <v>35.74</v>
      </c>
      <c r="J129" s="43">
        <v>305.33999999999997</v>
      </c>
      <c r="K129" s="44">
        <v>291</v>
      </c>
      <c r="L129" s="43"/>
    </row>
    <row r="130" spans="1:12" ht="15" x14ac:dyDescent="0.25">
      <c r="A130" s="14"/>
      <c r="B130" s="15"/>
      <c r="C130" s="11"/>
      <c r="D130" s="7" t="s">
        <v>30</v>
      </c>
      <c r="E130" s="55" t="s">
        <v>93</v>
      </c>
      <c r="F130" s="56">
        <v>200</v>
      </c>
      <c r="G130" s="56">
        <v>0.56999999999999995</v>
      </c>
      <c r="H130" s="56">
        <v>0</v>
      </c>
      <c r="I130" s="56">
        <v>32.21</v>
      </c>
      <c r="J130" s="43">
        <v>126.05</v>
      </c>
      <c r="K130" s="44">
        <v>349</v>
      </c>
      <c r="L130" s="43"/>
    </row>
    <row r="131" spans="1:12" ht="15" x14ac:dyDescent="0.25">
      <c r="A131" s="14"/>
      <c r="B131" s="15"/>
      <c r="C131" s="11"/>
      <c r="D131" s="7" t="s">
        <v>31</v>
      </c>
      <c r="E131" s="55" t="s">
        <v>51</v>
      </c>
      <c r="F131" s="56">
        <v>40</v>
      </c>
      <c r="G131" s="56">
        <v>3.12</v>
      </c>
      <c r="H131" s="56">
        <v>0.36</v>
      </c>
      <c r="I131" s="56">
        <v>0</v>
      </c>
      <c r="J131" s="43">
        <v>98</v>
      </c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v>805</v>
      </c>
      <c r="G135" s="19">
        <f>SUM(G127:G134)</f>
        <v>23.000000000000004</v>
      </c>
      <c r="H135" s="19">
        <f>SUM(H127:H134)</f>
        <v>21.75</v>
      </c>
      <c r="I135" s="19">
        <f>SUM(I127:I134)</f>
        <v>82.77000000000001</v>
      </c>
      <c r="J135" s="19">
        <f>SUM(J127:J134)</f>
        <v>694.03</v>
      </c>
      <c r="K135" s="25"/>
      <c r="L135" s="19">
        <f>SUM(L127:L134)</f>
        <v>0</v>
      </c>
    </row>
    <row r="136" spans="1:12" ht="15" x14ac:dyDescent="0.2">
      <c r="A136" s="33">
        <f>A119</f>
        <v>2</v>
      </c>
      <c r="B136" s="33">
        <f>B119</f>
        <v>2</v>
      </c>
      <c r="C136" s="61" t="s">
        <v>4</v>
      </c>
      <c r="D136" s="62"/>
      <c r="E136" s="31"/>
      <c r="F136" s="32">
        <f>F126+F135</f>
        <v>1305</v>
      </c>
      <c r="G136" s="32">
        <f>G126+G135</f>
        <v>55.77000000000001</v>
      </c>
      <c r="H136" s="32">
        <f>H126+H135</f>
        <v>47.49</v>
      </c>
      <c r="I136" s="32">
        <f>I126+I135</f>
        <v>166.76</v>
      </c>
      <c r="J136" s="32">
        <f>J126+J135</f>
        <v>1393.6</v>
      </c>
      <c r="K136" s="32"/>
      <c r="L136" s="32">
        <f>L126+L135</f>
        <v>0</v>
      </c>
    </row>
    <row r="137" spans="1:12" ht="15" x14ac:dyDescent="0.25">
      <c r="A137" s="20">
        <v>2</v>
      </c>
      <c r="B137" s="21">
        <v>3</v>
      </c>
      <c r="C137" s="22" t="s">
        <v>20</v>
      </c>
      <c r="D137" s="5" t="s">
        <v>21</v>
      </c>
      <c r="E137" s="55" t="s">
        <v>94</v>
      </c>
      <c r="F137" s="56">
        <v>10</v>
      </c>
      <c r="G137" s="56">
        <v>0.05</v>
      </c>
      <c r="H137" s="56">
        <v>8.25</v>
      </c>
      <c r="I137" s="56">
        <v>0.08</v>
      </c>
      <c r="J137" s="40">
        <v>74.8</v>
      </c>
      <c r="K137" s="41">
        <v>14</v>
      </c>
      <c r="L137" s="40"/>
    </row>
    <row r="138" spans="1:12" ht="15" x14ac:dyDescent="0.25">
      <c r="A138" s="23"/>
      <c r="B138" s="15"/>
      <c r="C138" s="11"/>
      <c r="D138" s="6"/>
      <c r="E138" s="55" t="s">
        <v>40</v>
      </c>
      <c r="F138" s="57" t="s">
        <v>41</v>
      </c>
      <c r="G138" s="56">
        <v>6.33</v>
      </c>
      <c r="H138" s="56">
        <v>7.15</v>
      </c>
      <c r="I138" s="56">
        <v>31.86</v>
      </c>
      <c r="J138" s="43">
        <v>218.12</v>
      </c>
      <c r="K138" s="44">
        <v>173</v>
      </c>
      <c r="L138" s="43"/>
    </row>
    <row r="139" spans="1:12" ht="15" x14ac:dyDescent="0.25">
      <c r="A139" s="23"/>
      <c r="B139" s="15"/>
      <c r="C139" s="11"/>
      <c r="D139" s="7" t="s">
        <v>22</v>
      </c>
      <c r="E139" s="55" t="s">
        <v>50</v>
      </c>
      <c r="F139" s="56">
        <v>200</v>
      </c>
      <c r="G139" s="56">
        <v>0.54</v>
      </c>
      <c r="H139" s="56">
        <v>0.1</v>
      </c>
      <c r="I139" s="56">
        <v>8.58</v>
      </c>
      <c r="J139" s="43">
        <v>33</v>
      </c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55" t="s">
        <v>43</v>
      </c>
      <c r="F140" s="56">
        <v>40</v>
      </c>
      <c r="G140" s="56">
        <v>3.04</v>
      </c>
      <c r="H140" s="56">
        <v>0.32</v>
      </c>
      <c r="I140" s="56">
        <v>19.440000000000001</v>
      </c>
      <c r="J140" s="43">
        <v>95.2</v>
      </c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55" t="s">
        <v>95</v>
      </c>
      <c r="F141" s="56">
        <v>100</v>
      </c>
      <c r="G141" s="56">
        <v>0.4</v>
      </c>
      <c r="H141" s="56">
        <v>0.3</v>
      </c>
      <c r="I141" s="56">
        <v>9.5</v>
      </c>
      <c r="J141" s="43">
        <v>42</v>
      </c>
      <c r="K141" s="44">
        <v>338</v>
      </c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v>505</v>
      </c>
      <c r="G144" s="19">
        <f t="shared" ref="G144:J144" si="56">SUM(G137:G143)</f>
        <v>10.360000000000001</v>
      </c>
      <c r="H144" s="19">
        <f t="shared" si="56"/>
        <v>16.12</v>
      </c>
      <c r="I144" s="19">
        <f t="shared" si="56"/>
        <v>69.459999999999994</v>
      </c>
      <c r="J144" s="19">
        <f t="shared" si="56"/>
        <v>463.12</v>
      </c>
      <c r="K144" s="25"/>
      <c r="L144" s="19">
        <f t="shared" ref="L144" si="57">SUM(L137:L143)</f>
        <v>0</v>
      </c>
    </row>
    <row r="145" spans="1:12" ht="15" x14ac:dyDescent="0.25">
      <c r="A145" s="26">
        <f>A137</f>
        <v>2</v>
      </c>
      <c r="B145" s="13">
        <f>B137</f>
        <v>3</v>
      </c>
      <c r="C145" s="10" t="s">
        <v>25</v>
      </c>
      <c r="D145" s="7" t="s">
        <v>26</v>
      </c>
      <c r="E145" s="55" t="s">
        <v>111</v>
      </c>
      <c r="F145" s="56">
        <v>50</v>
      </c>
      <c r="G145" s="56">
        <v>0.7</v>
      </c>
      <c r="H145" s="56">
        <v>0.1</v>
      </c>
      <c r="I145" s="56">
        <v>4.72</v>
      </c>
      <c r="J145" s="43">
        <v>12</v>
      </c>
      <c r="K145" s="44">
        <v>71</v>
      </c>
      <c r="L145" s="43"/>
    </row>
    <row r="146" spans="1:12" ht="15" x14ac:dyDescent="0.25">
      <c r="A146" s="23"/>
      <c r="B146" s="15"/>
      <c r="C146" s="11"/>
      <c r="D146" s="7" t="s">
        <v>27</v>
      </c>
      <c r="E146" s="55" t="s">
        <v>96</v>
      </c>
      <c r="F146" s="56">
        <v>200</v>
      </c>
      <c r="G146" s="56">
        <v>1.83</v>
      </c>
      <c r="H146" s="56">
        <v>4.01</v>
      </c>
      <c r="I146" s="56">
        <v>12.53</v>
      </c>
      <c r="J146" s="43">
        <v>94.41</v>
      </c>
      <c r="K146" s="44">
        <v>111</v>
      </c>
      <c r="L146" s="43"/>
    </row>
    <row r="147" spans="1:12" ht="15" x14ac:dyDescent="0.25">
      <c r="A147" s="23"/>
      <c r="B147" s="15"/>
      <c r="C147" s="11"/>
      <c r="D147" s="7" t="s">
        <v>28</v>
      </c>
      <c r="E147" s="55" t="s">
        <v>97</v>
      </c>
      <c r="F147" s="56" t="s">
        <v>48</v>
      </c>
      <c r="G147" s="56">
        <v>7.21</v>
      </c>
      <c r="H147" s="56">
        <v>5</v>
      </c>
      <c r="I147" s="56">
        <v>10.92</v>
      </c>
      <c r="J147" s="43">
        <v>118.76</v>
      </c>
      <c r="K147" s="44">
        <v>234</v>
      </c>
      <c r="L147" s="43"/>
    </row>
    <row r="148" spans="1:12" ht="15" x14ac:dyDescent="0.25">
      <c r="A148" s="23"/>
      <c r="B148" s="15"/>
      <c r="C148" s="11"/>
      <c r="D148" s="7" t="s">
        <v>29</v>
      </c>
      <c r="E148" s="55" t="s">
        <v>72</v>
      </c>
      <c r="F148" s="56">
        <v>200</v>
      </c>
      <c r="G148" s="56">
        <v>4.1500000000000004</v>
      </c>
      <c r="H148" s="56">
        <v>10.88</v>
      </c>
      <c r="I148" s="56">
        <v>26.28</v>
      </c>
      <c r="J148" s="43">
        <v>220.37</v>
      </c>
      <c r="K148" s="44">
        <v>312</v>
      </c>
      <c r="L148" s="43"/>
    </row>
    <row r="149" spans="1:12" ht="15" x14ac:dyDescent="0.25">
      <c r="A149" s="23"/>
      <c r="B149" s="15"/>
      <c r="C149" s="11"/>
      <c r="D149" s="7" t="s">
        <v>30</v>
      </c>
      <c r="E149" s="55" t="s">
        <v>81</v>
      </c>
      <c r="F149" s="56">
        <v>200</v>
      </c>
      <c r="G149" s="56">
        <v>0.34</v>
      </c>
      <c r="H149" s="56">
        <v>0</v>
      </c>
      <c r="I149" s="56">
        <v>23.65</v>
      </c>
      <c r="J149" s="43">
        <v>92.81</v>
      </c>
      <c r="K149" s="44">
        <v>348</v>
      </c>
      <c r="L149" s="43"/>
    </row>
    <row r="150" spans="1:12" ht="15" x14ac:dyDescent="0.25">
      <c r="A150" s="23"/>
      <c r="B150" s="15"/>
      <c r="C150" s="11"/>
      <c r="D150" s="7" t="s">
        <v>31</v>
      </c>
      <c r="E150" s="55" t="s">
        <v>82</v>
      </c>
      <c r="F150" s="56">
        <v>40</v>
      </c>
      <c r="G150" s="56">
        <v>2.92</v>
      </c>
      <c r="H150" s="56">
        <v>0.52</v>
      </c>
      <c r="I150" s="56">
        <v>14.2</v>
      </c>
      <c r="J150" s="43">
        <v>75.599999999999994</v>
      </c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v>840</v>
      </c>
      <c r="G154" s="19">
        <f t="shared" ref="G154:J154" si="58">SUM(G145:G153)</f>
        <v>17.149999999999999</v>
      </c>
      <c r="H154" s="19">
        <f t="shared" si="58"/>
        <v>20.51</v>
      </c>
      <c r="I154" s="19">
        <f t="shared" si="58"/>
        <v>92.3</v>
      </c>
      <c r="J154" s="19">
        <f t="shared" si="58"/>
        <v>613.95000000000005</v>
      </c>
      <c r="K154" s="25"/>
      <c r="L154" s="19">
        <f t="shared" ref="L154" si="59">SUM(L145:L153)</f>
        <v>0</v>
      </c>
    </row>
    <row r="155" spans="1:12" ht="15" x14ac:dyDescent="0.2">
      <c r="A155" s="29">
        <f>A137</f>
        <v>2</v>
      </c>
      <c r="B155" s="30">
        <f>B137</f>
        <v>3</v>
      </c>
      <c r="C155" s="61" t="s">
        <v>4</v>
      </c>
      <c r="D155" s="62"/>
      <c r="E155" s="31"/>
      <c r="F155" s="32">
        <f>F144+F154</f>
        <v>1345</v>
      </c>
      <c r="G155" s="32">
        <f t="shared" ref="G155" si="60">G144+G154</f>
        <v>27.509999999999998</v>
      </c>
      <c r="H155" s="32">
        <f t="shared" ref="H155" si="61">H144+H154</f>
        <v>36.630000000000003</v>
      </c>
      <c r="I155" s="32">
        <f t="shared" ref="I155" si="62">I144+I154</f>
        <v>161.76</v>
      </c>
      <c r="J155" s="32">
        <f t="shared" ref="J155:L155" si="63">J144+J154</f>
        <v>1077.0700000000002</v>
      </c>
      <c r="K155" s="32"/>
      <c r="L155" s="32">
        <f t="shared" si="63"/>
        <v>0</v>
      </c>
    </row>
    <row r="156" spans="1:12" ht="15" x14ac:dyDescent="0.25">
      <c r="A156" s="20">
        <v>2</v>
      </c>
      <c r="B156" s="21">
        <v>4</v>
      </c>
      <c r="C156" s="22" t="s">
        <v>20</v>
      </c>
      <c r="D156" s="5" t="s">
        <v>21</v>
      </c>
      <c r="E156" s="55" t="s">
        <v>98</v>
      </c>
      <c r="F156" s="56">
        <v>40</v>
      </c>
      <c r="G156" s="56">
        <v>2.33</v>
      </c>
      <c r="H156" s="56">
        <v>8.49</v>
      </c>
      <c r="I156" s="56">
        <v>14.66</v>
      </c>
      <c r="J156" s="40">
        <v>146.19999999999999</v>
      </c>
      <c r="K156" s="41">
        <v>1</v>
      </c>
      <c r="L156" s="40"/>
    </row>
    <row r="157" spans="1:12" ht="15" x14ac:dyDescent="0.25">
      <c r="A157" s="23"/>
      <c r="B157" s="15"/>
      <c r="C157" s="11"/>
      <c r="D157" s="6"/>
      <c r="E157" s="55" t="s">
        <v>99</v>
      </c>
      <c r="F157" s="57" t="s">
        <v>41</v>
      </c>
      <c r="G157" s="56">
        <v>9.6999999999999993</v>
      </c>
      <c r="H157" s="56">
        <v>9.2200000000000006</v>
      </c>
      <c r="I157" s="56">
        <v>27.69</v>
      </c>
      <c r="J157" s="43">
        <v>233.83</v>
      </c>
      <c r="K157" s="44">
        <v>204</v>
      </c>
      <c r="L157" s="43"/>
    </row>
    <row r="158" spans="1:12" ht="15" x14ac:dyDescent="0.25">
      <c r="A158" s="23"/>
      <c r="B158" s="15"/>
      <c r="C158" s="11"/>
      <c r="D158" s="7" t="s">
        <v>22</v>
      </c>
      <c r="E158" s="55" t="s">
        <v>54</v>
      </c>
      <c r="F158" s="56">
        <v>200</v>
      </c>
      <c r="G158" s="56">
        <v>3.79</v>
      </c>
      <c r="H158" s="56">
        <v>3.2</v>
      </c>
      <c r="I158" s="56">
        <v>25.81</v>
      </c>
      <c r="J158" s="43">
        <v>143</v>
      </c>
      <c r="K158" s="44">
        <v>382</v>
      </c>
      <c r="L158" s="43"/>
    </row>
    <row r="159" spans="1:12" ht="15" x14ac:dyDescent="0.25">
      <c r="A159" s="23"/>
      <c r="B159" s="15"/>
      <c r="C159" s="11"/>
      <c r="D159" s="7" t="s">
        <v>23</v>
      </c>
      <c r="E159" s="55" t="s">
        <v>43</v>
      </c>
      <c r="F159" s="56">
        <v>40</v>
      </c>
      <c r="G159" s="56">
        <v>3.04</v>
      </c>
      <c r="H159" s="56">
        <v>0.32</v>
      </c>
      <c r="I159" s="56">
        <v>19.440000000000001</v>
      </c>
      <c r="J159" s="43">
        <v>95.2</v>
      </c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55" t="s">
        <v>68</v>
      </c>
      <c r="F160" s="56">
        <v>100</v>
      </c>
      <c r="G160" s="56">
        <v>0.4</v>
      </c>
      <c r="H160" s="56">
        <v>0.4</v>
      </c>
      <c r="I160" s="56">
        <v>9.8000000000000007</v>
      </c>
      <c r="J160" s="43">
        <v>45</v>
      </c>
      <c r="K160" s="44">
        <v>338</v>
      </c>
      <c r="L160" s="43"/>
    </row>
    <row r="161" spans="1:12" ht="15" x14ac:dyDescent="0.25">
      <c r="A161" s="23"/>
      <c r="B161" s="15"/>
      <c r="C161" s="11"/>
      <c r="D161" s="6"/>
      <c r="E161" s="55" t="s">
        <v>74</v>
      </c>
      <c r="F161" s="56">
        <v>40</v>
      </c>
      <c r="G161" s="56">
        <v>5.08</v>
      </c>
      <c r="H161" s="56">
        <v>4.5999999999999996</v>
      </c>
      <c r="I161" s="56">
        <v>0.28000000000000003</v>
      </c>
      <c r="J161" s="43">
        <v>62.84</v>
      </c>
      <c r="K161" s="44">
        <v>209</v>
      </c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v>575</v>
      </c>
      <c r="G163" s="19">
        <f t="shared" ref="G163:J163" si="64">SUM(G156:G162)</f>
        <v>24.339999999999996</v>
      </c>
      <c r="H163" s="19">
        <f t="shared" si="64"/>
        <v>26.229999999999997</v>
      </c>
      <c r="I163" s="19">
        <f t="shared" si="64"/>
        <v>97.679999999999993</v>
      </c>
      <c r="J163" s="19">
        <f t="shared" si="64"/>
        <v>726.07</v>
      </c>
      <c r="K163" s="25"/>
      <c r="L163" s="19">
        <f t="shared" ref="L163" si="65">SUM(L156:L162)</f>
        <v>0</v>
      </c>
    </row>
    <row r="164" spans="1:12" ht="15" x14ac:dyDescent="0.25">
      <c r="A164" s="26">
        <f>A156</f>
        <v>2</v>
      </c>
      <c r="B164" s="13">
        <f>B156</f>
        <v>4</v>
      </c>
      <c r="C164" s="10" t="s">
        <v>25</v>
      </c>
      <c r="D164" s="7" t="s">
        <v>26</v>
      </c>
      <c r="E164" s="55" t="s">
        <v>45</v>
      </c>
      <c r="F164" s="56">
        <v>60</v>
      </c>
      <c r="G164" s="56">
        <v>0.89</v>
      </c>
      <c r="H164" s="56">
        <v>3.05</v>
      </c>
      <c r="I164" s="56">
        <v>5.39</v>
      </c>
      <c r="J164" s="43">
        <v>51.64</v>
      </c>
      <c r="K164" s="44">
        <v>43</v>
      </c>
      <c r="L164" s="43"/>
    </row>
    <row r="165" spans="1:12" ht="15" x14ac:dyDescent="0.25">
      <c r="A165" s="23"/>
      <c r="B165" s="15"/>
      <c r="C165" s="11"/>
      <c r="D165" s="7" t="s">
        <v>27</v>
      </c>
      <c r="E165" s="55" t="s">
        <v>100</v>
      </c>
      <c r="F165" s="56">
        <v>200</v>
      </c>
      <c r="G165" s="56">
        <v>1.51</v>
      </c>
      <c r="H165" s="56">
        <v>3.98</v>
      </c>
      <c r="I165" s="56">
        <v>11.42</v>
      </c>
      <c r="J165" s="43">
        <v>87.8</v>
      </c>
      <c r="K165" s="44">
        <v>98</v>
      </c>
      <c r="L165" s="43"/>
    </row>
    <row r="166" spans="1:12" ht="15" x14ac:dyDescent="0.25">
      <c r="A166" s="23"/>
      <c r="B166" s="15"/>
      <c r="C166" s="11"/>
      <c r="D166" s="7" t="s">
        <v>28</v>
      </c>
      <c r="E166" s="55" t="s">
        <v>101</v>
      </c>
      <c r="F166" s="56" t="s">
        <v>48</v>
      </c>
      <c r="G166" s="56">
        <v>8.3699999999999992</v>
      </c>
      <c r="H166" s="56">
        <v>9.52</v>
      </c>
      <c r="I166" s="56">
        <v>11.52</v>
      </c>
      <c r="J166" s="43">
        <v>161.44</v>
      </c>
      <c r="K166" s="44">
        <v>280</v>
      </c>
      <c r="L166" s="43"/>
    </row>
    <row r="167" spans="1:12" ht="15" x14ac:dyDescent="0.25">
      <c r="A167" s="23"/>
      <c r="B167" s="15"/>
      <c r="C167" s="11"/>
      <c r="D167" s="7" t="s">
        <v>29</v>
      </c>
      <c r="E167" s="55" t="s">
        <v>102</v>
      </c>
      <c r="F167" s="56">
        <v>200</v>
      </c>
      <c r="G167" s="56">
        <v>5.65</v>
      </c>
      <c r="H167" s="56">
        <v>6.08</v>
      </c>
      <c r="I167" s="56">
        <v>33.51</v>
      </c>
      <c r="J167" s="43">
        <v>213.71</v>
      </c>
      <c r="K167" s="44">
        <v>303</v>
      </c>
      <c r="L167" s="43"/>
    </row>
    <row r="168" spans="1:12" ht="15" x14ac:dyDescent="0.25">
      <c r="A168" s="23"/>
      <c r="B168" s="15"/>
      <c r="C168" s="11"/>
      <c r="D168" s="7" t="s">
        <v>30</v>
      </c>
      <c r="E168" s="55" t="s">
        <v>73</v>
      </c>
      <c r="F168" s="56">
        <v>200</v>
      </c>
      <c r="G168" s="56">
        <v>0.36</v>
      </c>
      <c r="H168" s="56">
        <v>0</v>
      </c>
      <c r="I168" s="56">
        <v>28.06</v>
      </c>
      <c r="J168" s="43">
        <v>108.83</v>
      </c>
      <c r="K168" s="44">
        <v>348</v>
      </c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55" t="s">
        <v>51</v>
      </c>
      <c r="F170" s="56">
        <v>40</v>
      </c>
      <c r="G170" s="56">
        <v>3.12</v>
      </c>
      <c r="H170" s="56">
        <v>0.36</v>
      </c>
      <c r="I170" s="56">
        <v>0</v>
      </c>
      <c r="J170" s="43">
        <v>98</v>
      </c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v>800</v>
      </c>
      <c r="G173" s="19">
        <f t="shared" ref="G173:J173" si="66">SUM(G164:G172)</f>
        <v>19.900000000000002</v>
      </c>
      <c r="H173" s="19">
        <f t="shared" si="66"/>
        <v>22.989999999999995</v>
      </c>
      <c r="I173" s="19">
        <f t="shared" si="66"/>
        <v>89.899999999999991</v>
      </c>
      <c r="J173" s="19">
        <f t="shared" si="66"/>
        <v>721.42000000000007</v>
      </c>
      <c r="K173" s="25"/>
      <c r="L173" s="19">
        <f t="shared" ref="L173" si="67">SUM(L164:L172)</f>
        <v>0</v>
      </c>
    </row>
    <row r="174" spans="1:12" ht="15" x14ac:dyDescent="0.2">
      <c r="A174" s="29">
        <f>A156</f>
        <v>2</v>
      </c>
      <c r="B174" s="30">
        <f>B156</f>
        <v>4</v>
      </c>
      <c r="C174" s="61" t="s">
        <v>4</v>
      </c>
      <c r="D174" s="62"/>
      <c r="E174" s="31"/>
      <c r="F174" s="32">
        <f>F163+F173</f>
        <v>1375</v>
      </c>
      <c r="G174" s="32">
        <f t="shared" ref="G174" si="68">G163+G173</f>
        <v>44.239999999999995</v>
      </c>
      <c r="H174" s="32">
        <f t="shared" ref="H174" si="69">H163+H173</f>
        <v>49.219999999999992</v>
      </c>
      <c r="I174" s="32">
        <f t="shared" ref="I174" si="70">I163+I173</f>
        <v>187.57999999999998</v>
      </c>
      <c r="J174" s="32">
        <f t="shared" ref="J174:L174" si="71">J163+J173</f>
        <v>1447.4900000000002</v>
      </c>
      <c r="K174" s="32"/>
      <c r="L174" s="32">
        <f t="shared" si="71"/>
        <v>0</v>
      </c>
    </row>
    <row r="175" spans="1:12" ht="15" x14ac:dyDescent="0.25">
      <c r="A175" s="20">
        <v>2</v>
      </c>
      <c r="B175" s="21">
        <v>5</v>
      </c>
      <c r="C175" s="22" t="s">
        <v>20</v>
      </c>
      <c r="D175" s="5" t="s">
        <v>21</v>
      </c>
      <c r="E175" s="55" t="s">
        <v>103</v>
      </c>
      <c r="F175" s="56" t="s">
        <v>104</v>
      </c>
      <c r="G175" s="56">
        <v>9.19</v>
      </c>
      <c r="H175" s="56">
        <v>11.73</v>
      </c>
      <c r="I175" s="56">
        <v>36.83</v>
      </c>
      <c r="J175" s="40">
        <v>295.70999999999998</v>
      </c>
      <c r="K175" s="41">
        <v>182</v>
      </c>
      <c r="L175" s="40"/>
    </row>
    <row r="176" spans="1:12" ht="15" x14ac:dyDescent="0.25">
      <c r="A176" s="23"/>
      <c r="B176" s="15"/>
      <c r="C176" s="11"/>
      <c r="D176" s="6"/>
      <c r="E176" s="55" t="s">
        <v>105</v>
      </c>
      <c r="F176" s="56">
        <v>200</v>
      </c>
      <c r="G176" s="56">
        <v>3.12</v>
      </c>
      <c r="H176" s="56">
        <v>2.5099999999999998</v>
      </c>
      <c r="I176" s="56">
        <v>24.69</v>
      </c>
      <c r="J176" s="43">
        <v>146.30000000000001</v>
      </c>
      <c r="K176" s="44">
        <v>379</v>
      </c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55" t="s">
        <v>43</v>
      </c>
      <c r="F178" s="56">
        <v>40</v>
      </c>
      <c r="G178" s="56">
        <v>3.04</v>
      </c>
      <c r="H178" s="56">
        <v>0.32</v>
      </c>
      <c r="I178" s="56">
        <v>19.440000000000001</v>
      </c>
      <c r="J178" s="43">
        <v>95.2</v>
      </c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55" t="s">
        <v>84</v>
      </c>
      <c r="F179" s="56">
        <v>100</v>
      </c>
      <c r="G179" s="56">
        <v>0.8</v>
      </c>
      <c r="H179" s="56">
        <v>0.3</v>
      </c>
      <c r="I179" s="56">
        <v>8.1</v>
      </c>
      <c r="J179" s="43">
        <v>40</v>
      </c>
      <c r="K179" s="44">
        <v>338</v>
      </c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v>550</v>
      </c>
      <c r="G182" s="19">
        <f t="shared" ref="G182:J182" si="72">SUM(G175:G181)</f>
        <v>16.149999999999999</v>
      </c>
      <c r="H182" s="19">
        <f t="shared" si="72"/>
        <v>14.860000000000001</v>
      </c>
      <c r="I182" s="19">
        <f t="shared" si="72"/>
        <v>89.059999999999988</v>
      </c>
      <c r="J182" s="19">
        <f t="shared" si="72"/>
        <v>577.21</v>
      </c>
      <c r="K182" s="25"/>
      <c r="L182" s="19">
        <f t="shared" ref="L182" si="73">SUM(L175:L181)</f>
        <v>0</v>
      </c>
    </row>
    <row r="183" spans="1:12" ht="15" x14ac:dyDescent="0.25">
      <c r="A183" s="26">
        <f>A175</f>
        <v>2</v>
      </c>
      <c r="B183" s="13">
        <f>B175</f>
        <v>5</v>
      </c>
      <c r="C183" s="10" t="s">
        <v>25</v>
      </c>
      <c r="D183" s="7" t="s">
        <v>26</v>
      </c>
      <c r="E183" s="55" t="s">
        <v>79</v>
      </c>
      <c r="F183" s="56">
        <v>60</v>
      </c>
      <c r="G183" s="56">
        <v>0.81</v>
      </c>
      <c r="H183" s="56">
        <v>3.65</v>
      </c>
      <c r="I183" s="56">
        <v>4.72</v>
      </c>
      <c r="J183" s="43">
        <v>53.91</v>
      </c>
      <c r="K183" s="44">
        <v>52</v>
      </c>
      <c r="L183" s="43"/>
    </row>
    <row r="184" spans="1:12" ht="15" x14ac:dyDescent="0.25">
      <c r="A184" s="23"/>
      <c r="B184" s="15"/>
      <c r="C184" s="11"/>
      <c r="D184" s="7" t="s">
        <v>27</v>
      </c>
      <c r="E184" s="55" t="s">
        <v>106</v>
      </c>
      <c r="F184" s="56">
        <v>200</v>
      </c>
      <c r="G184" s="56">
        <v>2.25</v>
      </c>
      <c r="H184" s="56">
        <v>2.23</v>
      </c>
      <c r="I184" s="56">
        <v>16.73</v>
      </c>
      <c r="J184" s="43">
        <v>97.56</v>
      </c>
      <c r="K184" s="44">
        <v>103</v>
      </c>
      <c r="L184" s="43"/>
    </row>
    <row r="185" spans="1:12" ht="15" x14ac:dyDescent="0.25">
      <c r="A185" s="23"/>
      <c r="B185" s="15"/>
      <c r="C185" s="11"/>
      <c r="D185" s="7" t="s">
        <v>28</v>
      </c>
      <c r="E185" s="55" t="s">
        <v>86</v>
      </c>
      <c r="F185" s="57" t="s">
        <v>48</v>
      </c>
      <c r="G185" s="56">
        <v>14.42</v>
      </c>
      <c r="H185" s="56">
        <v>19.989999999999998</v>
      </c>
      <c r="I185" s="56">
        <v>2.95</v>
      </c>
      <c r="J185" s="43">
        <v>113.6</v>
      </c>
      <c r="K185" s="44">
        <v>290</v>
      </c>
      <c r="L185" s="43"/>
    </row>
    <row r="186" spans="1:12" ht="15" x14ac:dyDescent="0.25">
      <c r="A186" s="23"/>
      <c r="B186" s="15"/>
      <c r="C186" s="11"/>
      <c r="D186" s="7" t="s">
        <v>29</v>
      </c>
      <c r="E186" s="55" t="s">
        <v>107</v>
      </c>
      <c r="F186" s="56">
        <v>200</v>
      </c>
      <c r="G186" s="56">
        <v>11.18</v>
      </c>
      <c r="H186" s="56">
        <v>8.14</v>
      </c>
      <c r="I186" s="56">
        <v>55.02</v>
      </c>
      <c r="J186" s="43">
        <v>343.82</v>
      </c>
      <c r="K186" s="44">
        <v>302</v>
      </c>
      <c r="L186" s="43"/>
    </row>
    <row r="187" spans="1:12" ht="15" x14ac:dyDescent="0.25">
      <c r="A187" s="23"/>
      <c r="B187" s="15"/>
      <c r="C187" s="11"/>
      <c r="D187" s="7" t="s">
        <v>30</v>
      </c>
      <c r="E187" s="55" t="s">
        <v>87</v>
      </c>
      <c r="F187" s="56">
        <v>200</v>
      </c>
      <c r="G187" s="56">
        <v>0.16</v>
      </c>
      <c r="H187" s="56">
        <v>0.16</v>
      </c>
      <c r="I187" s="56">
        <v>27.87</v>
      </c>
      <c r="J187" s="43">
        <v>108.96</v>
      </c>
      <c r="K187" s="44">
        <v>342</v>
      </c>
      <c r="L187" s="43"/>
    </row>
    <row r="188" spans="1:12" ht="15" x14ac:dyDescent="0.25">
      <c r="A188" s="23"/>
      <c r="B188" s="15"/>
      <c r="C188" s="11"/>
      <c r="D188" s="7" t="s">
        <v>31</v>
      </c>
      <c r="E188" s="55" t="s">
        <v>82</v>
      </c>
      <c r="F188" s="56">
        <v>40</v>
      </c>
      <c r="G188" s="56">
        <v>2.92</v>
      </c>
      <c r="H188" s="56">
        <v>0.52</v>
      </c>
      <c r="I188" s="56">
        <v>14.2</v>
      </c>
      <c r="J188" s="43">
        <v>75.599999999999994</v>
      </c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v>800</v>
      </c>
      <c r="G192" s="19">
        <f t="shared" ref="G192:J192" si="74">SUM(G183:G191)</f>
        <v>31.740000000000002</v>
      </c>
      <c r="H192" s="19">
        <f t="shared" si="74"/>
        <v>34.69</v>
      </c>
      <c r="I192" s="19">
        <f t="shared" si="74"/>
        <v>121.49000000000001</v>
      </c>
      <c r="J192" s="19">
        <f t="shared" si="74"/>
        <v>793.45</v>
      </c>
      <c r="K192" s="25"/>
      <c r="L192" s="19">
        <f t="shared" ref="L192" si="75">SUM(L183:L191)</f>
        <v>0</v>
      </c>
    </row>
    <row r="193" spans="1:12" ht="15" x14ac:dyDescent="0.2">
      <c r="A193" s="29">
        <f>A175</f>
        <v>2</v>
      </c>
      <c r="B193" s="30">
        <f>B175</f>
        <v>5</v>
      </c>
      <c r="C193" s="61" t="s">
        <v>4</v>
      </c>
      <c r="D193" s="62"/>
      <c r="E193" s="31"/>
      <c r="F193" s="32">
        <f>F182+F192</f>
        <v>1350</v>
      </c>
      <c r="G193" s="32">
        <f t="shared" ref="G193" si="76">G182+G192</f>
        <v>47.89</v>
      </c>
      <c r="H193" s="32">
        <f t="shared" ref="H193" si="77">H182+H192</f>
        <v>49.55</v>
      </c>
      <c r="I193" s="32">
        <f t="shared" ref="I193" si="78">I182+I192</f>
        <v>210.55</v>
      </c>
      <c r="J193" s="32">
        <f t="shared" ref="J193:L193" si="79">J182+J192</f>
        <v>1370.66</v>
      </c>
      <c r="K193" s="32"/>
      <c r="L193" s="32">
        <f t="shared" si="79"/>
        <v>0</v>
      </c>
    </row>
    <row r="194" spans="1:12" x14ac:dyDescent="0.2">
      <c r="A194" s="27"/>
      <c r="B194" s="28"/>
      <c r="C194" s="63" t="s">
        <v>5</v>
      </c>
      <c r="D194" s="63"/>
      <c r="E194" s="63"/>
      <c r="F194" s="34">
        <f>(F24+F43+F61+F80+F99+F118+F136+F155+F174+F193)/(IF(F24=0,0,1)+IF(F43=0,0,1)+IF(F61=0,0,1)+IF(F80=0,0,1)+IF(F99=0,0,1)+IF(F118=0,0,1)+IF(F136=0,0,1)+IF(F155=0,0,1)+IF(F174=0,0,1)+IF(F193=0,0,1))</f>
        <v>1324.5</v>
      </c>
      <c r="G194" s="34">
        <f>(G24+G43+G61+G80+G99+G118+G136+G155+G174+G193)/(IF(G24=0,0,1)+IF(G43=0,0,1)+IF(G61=0,0,1)+IF(G80=0,0,1)+IF(G99=0,0,1)+IF(G118=0,0,1)+IF(G136=0,0,1)+IF(G155=0,0,1)+IF(G174=0,0,1)+IF(G193=0,0,1))</f>
        <v>43.102999999999994</v>
      </c>
      <c r="H194" s="34">
        <f>(H24+H43+H61+H80+H99+H118+H136+H155+H174+H193)/(IF(H24=0,0,1)+IF(H43=0,0,1)+IF(H61=0,0,1)+IF(H80=0,0,1)+IF(H99=0,0,1)+IF(H118=0,0,1)+IF(H136=0,0,1)+IF(H155=0,0,1)+IF(H174=0,0,1)+IF(H193=0,0,1))</f>
        <v>45.452999999999996</v>
      </c>
      <c r="I194" s="34">
        <f>(I24+I43+I61+I80+I99+I118+I136+I155+I174+I193)/(IF(I24=0,0,1)+IF(I43=0,0,1)+IF(I61=0,0,1)+IF(I80=0,0,1)+IF(I99=0,0,1)+IF(I118=0,0,1)+IF(I136=0,0,1)+IF(I155=0,0,1)+IF(I174=0,0,1)+IF(I193=0,0,1))</f>
        <v>180.46699999999998</v>
      </c>
      <c r="J194" s="34">
        <f>(J24+J43+J61+J80+J99+J118+J136+J155+J174+J193)/(IF(J24=0,0,1)+IF(J43=0,0,1)+IF(J61=0,0,1)+IF(J80=0,0,1)+IF(J99=0,0,1)+IF(J118=0,0,1)+IF(J136=0,0,1)+IF(J155=0,0,1)+IF(J174=0,0,1)+IF(J193=0,0,1))</f>
        <v>1335.5219999999999</v>
      </c>
      <c r="K194" s="34"/>
      <c r="L194" s="34" t="e">
        <f>(L24+L43+L61+L80+L99+L118+L136+L155+L174+L193)/(IF(L24=0,0,1)+IF(L43=0,0,1)+IF(L61=0,0,1)+IF(L80=0,0,1)+IF(L99=0,0,1)+IF(L118=0,0,1)+IF(L136=0,0,1)+IF(L155=0,0,1)+IF(L174=0,0,1)+IF(L193=0,0,1))</f>
        <v>#DIV/0!</v>
      </c>
    </row>
  </sheetData>
  <mergeCells count="14">
    <mergeCell ref="C1:E1"/>
    <mergeCell ref="H1:K1"/>
    <mergeCell ref="H2:K2"/>
    <mergeCell ref="C43:D43"/>
    <mergeCell ref="C61:D61"/>
    <mergeCell ref="C80:D80"/>
    <mergeCell ref="C99:D99"/>
    <mergeCell ref="C24:D24"/>
    <mergeCell ref="C194:E194"/>
    <mergeCell ref="C193:D193"/>
    <mergeCell ref="C118:D118"/>
    <mergeCell ref="C136:D136"/>
    <mergeCell ref="C155:D155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Долгоостровскавя СОШ</cp:lastModifiedBy>
  <dcterms:created xsi:type="dcterms:W3CDTF">2022-05-16T14:23:56Z</dcterms:created>
  <dcterms:modified xsi:type="dcterms:W3CDTF">2023-10-20T12:34:16Z</dcterms:modified>
</cp:coreProperties>
</file>