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45"/>
  </bookViews>
  <sheets>
    <sheet name="стр.1_4" sheetId="4" r:id="rId1"/>
    <sheet name="стр.5_6" sheetId="5" r:id="rId2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стр.1_4!$24:$27</definedName>
    <definedName name="_xlnm.Print_Titles" localSheetId="1">стр.5_6!$3:$6</definedName>
    <definedName name="_xlnm.Print_Area" localSheetId="0">стр.1_4!$A$1:$FL$130</definedName>
    <definedName name="_xlnm.Print_Area" localSheetId="1">стр.5_6!$A$1:$FE$55</definedName>
  </definedNames>
  <calcPr calcId="124519"/>
</workbook>
</file>

<file path=xl/calcChain.xml><?xml version="1.0" encoding="utf-8"?>
<calcChain xmlns="http://schemas.openxmlformats.org/spreadsheetml/2006/main">
  <c r="EF22" i="5"/>
  <c r="DS22"/>
  <c r="DF44" i="4"/>
  <c r="DS61"/>
  <c r="DS57" s="1"/>
  <c r="EF61"/>
  <c r="EF57" s="1"/>
  <c r="DS69"/>
  <c r="EF69"/>
  <c r="DF34"/>
  <c r="DS76"/>
  <c r="EF76"/>
  <c r="DF76"/>
  <c r="DS91"/>
  <c r="DS87" s="1"/>
  <c r="EF91"/>
  <c r="EF87" s="1"/>
  <c r="ES91"/>
  <c r="DF91"/>
  <c r="DF87" s="1"/>
  <c r="DF69"/>
  <c r="DF66"/>
  <c r="DF61"/>
  <c r="DS53"/>
  <c r="EF53"/>
  <c r="DS44"/>
  <c r="EF44"/>
  <c r="DS41"/>
  <c r="EF41"/>
  <c r="DS38"/>
  <c r="EF38"/>
  <c r="DS34"/>
  <c r="EF34"/>
  <c r="ES34"/>
  <c r="DS31"/>
  <c r="EF31"/>
  <c r="ES31"/>
  <c r="DF53"/>
  <c r="DF41"/>
  <c r="DF38"/>
  <c r="DF31"/>
  <c r="DF57" l="1"/>
  <c r="DF56" s="1"/>
  <c r="EF56"/>
  <c r="DS56"/>
  <c r="DS30"/>
  <c r="DF30"/>
  <c r="EF30"/>
</calcChain>
</file>

<file path=xl/sharedStrings.xml><?xml version="1.0" encoding="utf-8"?>
<sst xmlns="http://schemas.openxmlformats.org/spreadsheetml/2006/main" count="453" uniqueCount="307">
  <si>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</si>
  <si>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</si>
  <si>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</si>
  <si>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</si>
  <si>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</si>
  <si>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</si>
  <si>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</si>
  <si>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</si>
  <si>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</si>
  <si>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</si>
  <si>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</si>
  <si>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</si>
  <si>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</si>
  <si>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</si>
  <si>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</si>
  <si>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</si>
  <si>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</si>
  <si>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</si>
  <si>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</si>
  <si>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</si>
  <si>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</si>
  <si>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</si>
  <si>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</si>
  <si>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</si>
  <si>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</si>
  <si>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</si>
  <si>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</si>
  <si>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</si>
  <si>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</si>
  <si>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</si>
  <si>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</si>
  <si>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</si>
  <si>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</si>
  <si>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</si>
  <si>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</si>
  <si>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</si>
  <si>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</si>
  <si>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</si>
  <si>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</si>
  <si>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</si>
  <si>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</si>
  <si>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</si>
  <si>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  <charset val="204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</si>
  <si>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</si>
  <si>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</si>
  <si>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</si>
  <si>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</si>
  <si>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</si>
  <si>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</si>
  <si>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</si>
  <si>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</si>
  <si>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</si>
  <si>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</si>
  <si>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</si>
  <si>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</si>
  <si>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</si>
  <si>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</si>
  <si>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</si>
  <si>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</si>
  <si>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</si>
  <si>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</si>
  <si>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</si>
  <si>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</si>
  <si>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</si>
  <si>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</si>
  <si>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</si>
  <si>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</si>
  <si>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</si>
  <si>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</si>
  <si>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</si>
  <si>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</si>
  <si>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</si>
  <si>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</si>
  <si>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</si>
  <si>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</si>
  <si>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</si>
  <si>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</si>
  <si>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</si>
  <si>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</si>
  <si>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</si>
  <si>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</si>
  <si>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</si>
  <si>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</si>
  <si>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</si>
  <si>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</si>
  <si>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</si>
  <si>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</si>
  <si>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</si>
  <si>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</si>
  <si>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</si>
  <si>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</si>
  <si>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</si>
  <si>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</si>
  <si>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</si>
  <si>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</si>
  <si>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</si>
  <si>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</si>
  <si>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</si>
  <si>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</si>
  <si>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</si>
  <si>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</si>
  <si>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</si>
  <si>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</si>
  <si>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</si>
  <si>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</si>
  <si>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</si>
  <si>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</si>
  <si>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</si>
  <si>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</si>
  <si>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</si>
  <si>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</si>
  <si>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</si>
  <si>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</si>
  <si>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</si>
  <si>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</si>
  <si>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</si>
  <si>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</si>
  <si>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</si>
  <si>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</si>
  <si>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</si>
  <si>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</si>
  <si>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</si>
  <si>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</si>
  <si>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</si>
  <si>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</si>
  <si>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</si>
  <si>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</si>
  <si>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</si>
  <si>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</si>
  <si>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</si>
  <si>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</si>
  <si>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</si>
  <si>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</si>
  <si>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</si>
  <si>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</si>
  <si>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</si>
  <si>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</si>
  <si>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</si>
  <si>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</si>
  <si>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</si>
  <si>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</si>
  <si>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</si>
  <si>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</si>
  <si>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</si>
  <si>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</si>
  <si>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</si>
  <si>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</si>
  <si>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</si>
  <si>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</si>
  <si>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</si>
  <si>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</si>
  <si>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</si>
  <si>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</si>
  <si>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</si>
  <si>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</si>
  <si>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</si>
  <si>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</si>
  <si>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</si>
  <si>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</si>
  <si>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</si>
  <si>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</si>
  <si>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</si>
  <si>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</si>
  <si>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  <charset val="204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</si>
  <si>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</si>
  <si>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</si>
  <si>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</si>
  <si>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</si>
  <si>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</si>
  <si>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</si>
  <si>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</si>
  <si>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</si>
  <si>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</si>
  <si>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</si>
  <si>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</si>
  <si>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</si>
  <si>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</si>
  <si>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</si>
  <si>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</si>
  <si>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</si>
  <si>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</si>
  <si>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</si>
  <si>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</si>
  <si>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</si>
  <si>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</si>
  <si>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</si>
  <si>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</si>
  <si>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</si>
  <si>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</si>
  <si>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</si>
  <si>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</si>
  <si>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</si>
  <si>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</si>
  <si>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</si>
  <si>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</si>
  <si>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</si>
  <si>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</si>
  <si>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</si>
  <si>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</si>
  <si>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</si>
  <si>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</si>
  <si>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</si>
  <si>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</si>
  <si>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</si>
  <si>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</si>
  <si>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</si>
  <si>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</si>
  <si>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</si>
  <si>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</si>
  <si>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</si>
  <si>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</si>
  <si>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</si>
  <si>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</si>
  <si>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</si>
  <si>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</si>
  <si>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</si>
  <si>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</si>
  <si>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</si>
  <si>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</si>
  <si>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</si>
  <si>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</si>
  <si>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</si>
  <si>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</si>
  <si>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</si>
  <si>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</si>
  <si>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</si>
  <si>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</si>
  <si>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</si>
  <si>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  <charset val="204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</si>
  <si>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</si>
  <si>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</si>
  <si>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</si>
  <si>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</si>
  <si>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</si>
  <si>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</si>
  <si>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</si>
  <si>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</si>
  <si>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</si>
  <si>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</si>
  <si>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</si>
  <si>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</si>
  <si>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</si>
  <si>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</si>
  <si>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</si>
  <si>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</si>
  <si>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</si>
  <si>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</si>
  <si>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</si>
  <si>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</si>
  <si>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</si>
  <si>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</si>
  <si>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</si>
  <si>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</si>
  <si>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</si>
  <si>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</si>
  <si>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</si>
  <si>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</si>
  <si>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</si>
  <si>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</si>
  <si>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</si>
  <si>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</si>
  <si>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</si>
  <si>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</si>
  <si>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</si>
  <si>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</si>
  <si>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</si>
  <si>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</si>
  <si>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</si>
  <si>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r>
      <t xml:space="preserve">Аналити-ческий код </t>
    </r>
    <r>
      <rPr>
        <vertAlign val="superscript"/>
        <sz val="8"/>
        <rFont val="Times New Roman"/>
        <family val="1"/>
        <charset val="204"/>
      </rPr>
      <t>4</t>
    </r>
  </si>
  <si>
    <t>субсидии на иные цели</t>
  </si>
  <si>
    <t>Х</t>
  </si>
  <si>
    <t>директор</t>
  </si>
  <si>
    <t>главный экономист</t>
  </si>
  <si>
    <t>Ефремова И.А.</t>
  </si>
  <si>
    <t>(883543)2-18-51</t>
  </si>
  <si>
    <t>1230</t>
  </si>
  <si>
    <t>2113002250</t>
  </si>
  <si>
    <t>211301001</t>
  </si>
  <si>
    <t>974</t>
  </si>
  <si>
    <t>Глушенков Н.В.</t>
  </si>
  <si>
    <t>из них: 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</si>
  <si>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</si>
  <si>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</si>
  <si>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</si>
  <si>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</si>
  <si>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</si>
  <si>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лекарственных препаратов</t>
  </si>
  <si>
    <t>увеличение стоимости продукттов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</si>
  <si>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</si>
  <si>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</si>
  <si>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</si>
  <si>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</si>
  <si>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запасмов однократного применения</t>
  </si>
  <si>
    <t>безвозмездные денежные поступления текущего характера</t>
  </si>
  <si>
    <t>23</t>
  </si>
  <si>
    <t>247</t>
  </si>
  <si>
    <t>2023</t>
  </si>
  <si>
    <t>24</t>
  </si>
  <si>
    <t>2024</t>
  </si>
  <si>
    <t>25</t>
  </si>
  <si>
    <t>МАОУ "Семеновская СОШ"</t>
  </si>
  <si>
    <t>средства, от приносящей доход деятельности</t>
  </si>
  <si>
    <t>2025</t>
  </si>
  <si>
    <t>Отдел образования, молодежной политики и спорта администрации Порецкого муниципального округа Чувашской Республики</t>
  </si>
  <si>
    <t>Муниципальное автономное общеобразовательное учреждение "Семёновская средняя общеобразовательная школа" Порецкого муниципального округа Чувашской Республики</t>
  </si>
  <si>
    <t>апреля</t>
  </si>
  <si>
    <t>17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</si>
</sst>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FF0000"/>
      <name val="Arial Cyr"/>
      <charset val="204"/>
    </font>
    <font>
      <b/>
      <i/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left"/>
    </xf>
    <xf numFmtId="4" fontId="12" fillId="0" borderId="5" xfId="0" applyNumberFormat="1" applyFont="1" applyBorder="1" applyAlignment="1">
      <alignment horizontal="left"/>
    </xf>
    <xf numFmtId="4" fontId="12" fillId="0" borderId="6" xfId="0" applyNumberFormat="1" applyFont="1" applyBorder="1" applyAlignment="1">
      <alignment horizontal="left"/>
    </xf>
    <xf numFmtId="0" fontId="13" fillId="0" borderId="1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" fontId="13" fillId="0" borderId="9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0" fontId="13" fillId="0" borderId="7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" fontId="13" fillId="0" borderId="14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2"/>
    </xf>
    <xf numFmtId="0" fontId="1" fillId="0" borderId="1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4"/>
    </xf>
    <xf numFmtId="0" fontId="1" fillId="0" borderId="1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left" indent="4"/>
    </xf>
    <xf numFmtId="0" fontId="1" fillId="0" borderId="9" xfId="0" applyNumberFormat="1" applyFont="1" applyBorder="1" applyAlignment="1">
      <alignment horizontal="left" wrapText="1" indent="3"/>
    </xf>
    <xf numFmtId="0" fontId="1" fillId="0" borderId="1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indent="3"/>
    </xf>
    <xf numFmtId="49" fontId="1" fillId="0" borderId="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 indent="4"/>
    </xf>
    <xf numFmtId="0" fontId="13" fillId="0" borderId="9" xfId="0" applyNumberFormat="1" applyFont="1" applyBorder="1" applyAlignment="1"/>
    <xf numFmtId="0" fontId="14" fillId="0" borderId="1" xfId="0" applyFont="1" applyBorder="1" applyAlignment="1"/>
    <xf numFmtId="0" fontId="14" fillId="0" borderId="2" xfId="0" applyFont="1" applyBorder="1" applyAlignment="1"/>
    <xf numFmtId="4" fontId="13" fillId="0" borderId="7" xfId="0" applyNumberFormat="1" applyFont="1" applyBorder="1" applyAlignment="1">
      <alignment horizontal="left"/>
    </xf>
    <xf numFmtId="4" fontId="12" fillId="0" borderId="7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 wrapText="1" indent="3"/>
    </xf>
    <xf numFmtId="0" fontId="7" fillId="0" borderId="5" xfId="0" applyNumberFormat="1" applyFont="1" applyBorder="1" applyAlignment="1">
      <alignment horizontal="left" indent="3"/>
    </xf>
    <xf numFmtId="0" fontId="7" fillId="0" borderId="6" xfId="0" applyNumberFormat="1" applyFont="1" applyBorder="1" applyAlignment="1">
      <alignment horizontal="left" indent="3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 vertical="top"/>
    </xf>
    <xf numFmtId="0" fontId="12" fillId="0" borderId="5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4" fontId="13" fillId="0" borderId="2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0" fontId="12" fillId="0" borderId="23" xfId="0" applyNumberFormat="1" applyFont="1" applyBorder="1" applyAlignment="1">
      <alignment horizontal="center" vertical="top"/>
    </xf>
    <xf numFmtId="4" fontId="10" fillId="0" borderId="26" xfId="0" applyNumberFormat="1" applyFont="1" applyBorder="1" applyAlignment="1">
      <alignment horizontal="center"/>
    </xf>
    <xf numFmtId="4" fontId="16" fillId="0" borderId="27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left" wrapText="1" indent="1"/>
    </xf>
    <xf numFmtId="0" fontId="1" fillId="0" borderId="1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1"/>
    </xf>
    <xf numFmtId="0" fontId="1" fillId="0" borderId="9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3" fillId="0" borderId="9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0" borderId="6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 wrapText="1" indent="4"/>
    </xf>
    <xf numFmtId="0" fontId="1" fillId="0" borderId="5" xfId="0" applyNumberFormat="1" applyFont="1" applyBorder="1" applyAlignment="1">
      <alignment horizontal="left" indent="4"/>
    </xf>
    <xf numFmtId="0" fontId="1" fillId="0" borderId="6" xfId="0" applyNumberFormat="1" applyFont="1" applyBorder="1" applyAlignment="1">
      <alignment horizontal="left" indent="4"/>
    </xf>
    <xf numFmtId="0" fontId="17" fillId="0" borderId="9" xfId="0" applyNumberFormat="1" applyFont="1" applyBorder="1" applyAlignment="1">
      <alignment horizontal="center" vertical="top"/>
    </xf>
    <xf numFmtId="4" fontId="17" fillId="0" borderId="9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1" fillId="0" borderId="6" xfId="0" applyNumberFormat="1" applyFont="1" applyBorder="1" applyAlignment="1">
      <alignment horizontal="left" indent="1"/>
    </xf>
    <xf numFmtId="4" fontId="12" fillId="0" borderId="4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2" fillId="0" borderId="29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indent="3"/>
    </xf>
    <xf numFmtId="0" fontId="1" fillId="0" borderId="29" xfId="0" applyNumberFormat="1" applyFont="1" applyBorder="1" applyAlignment="1">
      <alignment horizontal="left" indent="3"/>
    </xf>
    <xf numFmtId="49" fontId="1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left" indent="2"/>
    </xf>
    <xf numFmtId="0" fontId="1" fillId="0" borderId="4" xfId="0" applyNumberFormat="1" applyFont="1" applyBorder="1" applyAlignment="1">
      <alignment horizontal="left" indent="2"/>
    </xf>
    <xf numFmtId="0" fontId="1" fillId="0" borderId="5" xfId="0" applyNumberFormat="1" applyFont="1" applyBorder="1" applyAlignment="1">
      <alignment horizontal="left" indent="2"/>
    </xf>
    <xf numFmtId="0" fontId="1" fillId="0" borderId="6" xfId="0" applyNumberFormat="1" applyFont="1" applyBorder="1" applyAlignment="1">
      <alignment horizontal="left" indent="2"/>
    </xf>
    <xf numFmtId="0" fontId="1" fillId="0" borderId="9" xfId="0" applyNumberFormat="1" applyFont="1" applyBorder="1" applyAlignment="1">
      <alignment horizontal="left" indent="3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center" vertical="top"/>
    </xf>
    <xf numFmtId="0" fontId="12" fillId="0" borderId="35" xfId="0" applyNumberFormat="1" applyFont="1" applyBorder="1" applyAlignment="1">
      <alignment horizontal="center" vertical="top"/>
    </xf>
    <xf numFmtId="4" fontId="12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right" vertical="center"/>
    </xf>
    <xf numFmtId="4" fontId="12" fillId="0" borderId="32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49" fontId="13" fillId="0" borderId="5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3" fillId="0" borderId="5" xfId="0" applyNumberFormat="1" applyFont="1" applyBorder="1" applyAlignment="1">
      <alignment horizontal="center" wrapText="1"/>
    </xf>
    <xf numFmtId="0" fontId="12" fillId="0" borderId="5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3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 wrapText="1"/>
    </xf>
    <xf numFmtId="0" fontId="19" fillId="0" borderId="5" xfId="0" applyNumberFormat="1" applyFont="1" applyBorder="1" applyAlignment="1">
      <alignment horizontal="center" wrapText="1"/>
    </xf>
    <xf numFmtId="4" fontId="13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4" fontId="10" fillId="0" borderId="7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left"/>
    </xf>
    <xf numFmtId="0" fontId="12" fillId="0" borderId="7" xfId="0" applyNumberFormat="1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" fontId="13" fillId="0" borderId="3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 wrapText="1"/>
    </xf>
    <xf numFmtId="4" fontId="13" fillId="0" borderId="32" xfId="0" applyNumberFormat="1" applyFont="1" applyBorder="1" applyAlignment="1">
      <alignment horizontal="center" wrapText="1"/>
    </xf>
    <xf numFmtId="4" fontId="13" fillId="0" borderId="35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left" wrapText="1"/>
    </xf>
    <xf numFmtId="4" fontId="13" fillId="0" borderId="4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3" fillId="2" borderId="9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0"/>
  <sheetViews>
    <sheetView tabSelected="1" zoomScaleSheetLayoutView="100" workbookViewId="0">
      <selection activeCell="FG26" sqref="FG26"/>
    </sheetView>
  </sheetViews>
  <sheetFormatPr defaultColWidth="0.85546875" defaultRowHeight="11.25"/>
  <cols>
    <col min="1" max="18" width="0.85546875" style="1"/>
    <col min="19" max="19" width="0.85546875" style="1" customWidth="1"/>
    <col min="20" max="65" width="0.85546875" style="1"/>
    <col min="66" max="66" width="0.85546875" style="1" customWidth="1"/>
    <col min="67" max="69" width="0.85546875" style="1"/>
    <col min="70" max="70" width="0.85546875" style="1" customWidth="1"/>
    <col min="71" max="81" width="0.85546875" style="1"/>
    <col min="82" max="83" width="0.85546875" style="1" customWidth="1"/>
    <col min="84" max="103" width="0.85546875" style="1"/>
    <col min="104" max="105" width="0.85546875" style="1" customWidth="1"/>
    <col min="106" max="107" width="0.85546875" style="1" hidden="1" customWidth="1"/>
    <col min="108" max="108" width="0.5703125" style="1" customWidth="1"/>
    <col min="109" max="109" width="0.85546875" style="1" hidden="1" customWidth="1"/>
    <col min="110" max="158" width="0.85546875" style="1"/>
    <col min="159" max="160" width="0.85546875" style="1" hidden="1" customWidth="1"/>
    <col min="161" max="16384" width="0.85546875" style="1"/>
  </cols>
  <sheetData>
    <row r="1" spans="1:161" ht="5.25" customHeight="1"/>
    <row r="2" spans="1:161" s="3" customFormat="1" ht="10.5">
      <c r="DW2" s="268" t="s">
        <v>23</v>
      </c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</row>
    <row r="3" spans="1:161" s="3" customFormat="1" ht="20.25" customHeight="1">
      <c r="DW3" s="252" t="s">
        <v>271</v>
      </c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</row>
    <row r="4" spans="1:161" s="4" customFormat="1" ht="8.25">
      <c r="DW4" s="263" t="s">
        <v>18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</row>
    <row r="5" spans="1:161" s="3" customFormat="1" ht="27" customHeight="1">
      <c r="DW5" s="269" t="s">
        <v>300</v>
      </c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</row>
    <row r="6" spans="1:161" s="4" customFormat="1" ht="8.25">
      <c r="DW6" s="263" t="s">
        <v>19</v>
      </c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</row>
    <row r="7" spans="1:161" s="3" customFormat="1" ht="12.75">
      <c r="DW7" s="266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10"/>
      <c r="EK7" s="10"/>
      <c r="EL7" s="266" t="s">
        <v>279</v>
      </c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</row>
    <row r="8" spans="1:161" s="4" customFormat="1" ht="8.25">
      <c r="DW8" s="263" t="s">
        <v>20</v>
      </c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L8" s="263" t="s">
        <v>21</v>
      </c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</row>
    <row r="9" spans="1:161" s="3" customFormat="1" ht="12">
      <c r="DW9" s="264" t="s">
        <v>22</v>
      </c>
      <c r="DX9" s="264"/>
      <c r="DY9" s="261"/>
      <c r="DZ9" s="262"/>
      <c r="EA9" s="262"/>
      <c r="EB9" s="265" t="s">
        <v>22</v>
      </c>
      <c r="EC9" s="265"/>
      <c r="EE9" s="261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4">
        <v>20</v>
      </c>
      <c r="EU9" s="264"/>
      <c r="EV9" s="264"/>
      <c r="EW9" s="227"/>
      <c r="EX9" s="228"/>
      <c r="EY9" s="228"/>
      <c r="EZ9" s="3" t="s">
        <v>4</v>
      </c>
    </row>
    <row r="10" spans="1:161" ht="3.75" customHeight="1"/>
    <row r="11" spans="1:161" s="5" customFormat="1" ht="12">
      <c r="CR11" s="6" t="s">
        <v>25</v>
      </c>
      <c r="CS11" s="227" t="s">
        <v>294</v>
      </c>
      <c r="CT11" s="228"/>
      <c r="CU11" s="228"/>
      <c r="CV11" s="5" t="s">
        <v>4</v>
      </c>
    </row>
    <row r="12" spans="1:161" s="5" customFormat="1" ht="14.25">
      <c r="AY12" s="248" t="s">
        <v>26</v>
      </c>
      <c r="AZ12" s="248"/>
      <c r="BA12" s="248"/>
      <c r="BB12" s="248"/>
      <c r="BC12" s="248"/>
      <c r="BD12" s="248"/>
      <c r="BE12" s="248"/>
      <c r="BF12" s="227" t="s">
        <v>294</v>
      </c>
      <c r="BG12" s="228"/>
      <c r="BH12" s="228"/>
      <c r="BI12" s="248" t="s">
        <v>27</v>
      </c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27" t="s">
        <v>297</v>
      </c>
      <c r="CF12" s="228"/>
      <c r="CG12" s="228"/>
      <c r="CH12" s="248" t="s">
        <v>28</v>
      </c>
      <c r="CI12" s="248"/>
      <c r="CJ12" s="248"/>
      <c r="CK12" s="248"/>
      <c r="CL12" s="248"/>
      <c r="CM12" s="227" t="s">
        <v>299</v>
      </c>
      <c r="CN12" s="228"/>
      <c r="CO12" s="228"/>
      <c r="CP12" s="293" t="s">
        <v>29</v>
      </c>
      <c r="CQ12" s="293"/>
      <c r="CR12" s="293"/>
      <c r="CS12" s="293"/>
      <c r="CT12" s="293"/>
      <c r="CU12" s="293"/>
      <c r="CV12" s="293"/>
      <c r="CW12" s="293"/>
      <c r="CX12" s="293"/>
      <c r="ES12" s="205" t="s">
        <v>24</v>
      </c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7"/>
    </row>
    <row r="13" spans="1:161" ht="6.75" customHeight="1" thickBot="1">
      <c r="ES13" s="208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10"/>
    </row>
    <row r="14" spans="1:161" ht="12.75" customHeight="1">
      <c r="BG14" s="226" t="s">
        <v>41</v>
      </c>
      <c r="BH14" s="226"/>
      <c r="BI14" s="226"/>
      <c r="BJ14" s="226"/>
      <c r="BK14" s="261" t="s">
        <v>306</v>
      </c>
      <c r="BL14" s="262"/>
      <c r="BM14" s="262"/>
      <c r="BN14" s="251" t="s">
        <v>22</v>
      </c>
      <c r="BO14" s="251"/>
      <c r="BQ14" s="261" t="s">
        <v>305</v>
      </c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26">
        <v>20</v>
      </c>
      <c r="CG14" s="226"/>
      <c r="CH14" s="226"/>
      <c r="CI14" s="227" t="s">
        <v>294</v>
      </c>
      <c r="CJ14" s="228"/>
      <c r="CK14" s="228"/>
      <c r="CL14" s="1" t="s">
        <v>42</v>
      </c>
      <c r="EQ14" s="2" t="s">
        <v>30</v>
      </c>
      <c r="ES14" s="258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60"/>
    </row>
    <row r="15" spans="1:161" ht="18" customHeight="1">
      <c r="A15" s="251" t="s">
        <v>33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EQ15" s="2" t="s">
        <v>31</v>
      </c>
      <c r="ES15" s="232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233"/>
    </row>
    <row r="16" spans="1:161" ht="21.75" customHeight="1">
      <c r="A16" s="1" t="s">
        <v>34</v>
      </c>
      <c r="AB16" s="252" t="s">
        <v>303</v>
      </c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EQ16" s="2" t="s">
        <v>32</v>
      </c>
      <c r="ES16" s="232" t="s">
        <v>278</v>
      </c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233"/>
    </row>
    <row r="17" spans="1:161">
      <c r="EQ17" s="2" t="s">
        <v>31</v>
      </c>
      <c r="ES17" s="232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233"/>
    </row>
    <row r="18" spans="1:161">
      <c r="EQ18" s="2" t="s">
        <v>35</v>
      </c>
      <c r="ES18" s="232" t="s">
        <v>276</v>
      </c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233"/>
    </row>
    <row r="19" spans="1:161" ht="27.75" customHeight="1">
      <c r="A19" s="1" t="s">
        <v>39</v>
      </c>
      <c r="K19" s="254" t="s">
        <v>304</v>
      </c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EQ19" s="2" t="s">
        <v>36</v>
      </c>
      <c r="ES19" s="232" t="s">
        <v>277</v>
      </c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233"/>
    </row>
    <row r="20" spans="1:161" ht="14.25" customHeight="1" thickBot="1">
      <c r="A20" s="1" t="s">
        <v>40</v>
      </c>
      <c r="EQ20" s="2" t="s">
        <v>37</v>
      </c>
      <c r="ES20" s="57" t="s">
        <v>38</v>
      </c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234"/>
    </row>
    <row r="21" spans="1:161" ht="1.5" customHeight="1"/>
    <row r="22" spans="1:161" s="7" customFormat="1" ht="10.5">
      <c r="A22" s="235" t="s">
        <v>43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</row>
    <row r="23" spans="1:161" ht="2.25" customHeight="1"/>
    <row r="24" spans="1:161">
      <c r="A24" s="205" t="s">
        <v>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7"/>
      <c r="BX24" s="214" t="s">
        <v>1</v>
      </c>
      <c r="BY24" s="215"/>
      <c r="BZ24" s="215"/>
      <c r="CA24" s="215"/>
      <c r="CB24" s="215"/>
      <c r="CC24" s="215"/>
      <c r="CD24" s="215"/>
      <c r="CE24" s="216"/>
      <c r="CF24" s="214" t="s">
        <v>2</v>
      </c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6"/>
      <c r="CS24" s="214" t="s">
        <v>268</v>
      </c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6"/>
      <c r="DF24" s="274" t="s">
        <v>9</v>
      </c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6"/>
    </row>
    <row r="25" spans="1:161" ht="11.2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10"/>
      <c r="BX25" s="217"/>
      <c r="BY25" s="218"/>
      <c r="BZ25" s="218"/>
      <c r="CA25" s="218"/>
      <c r="CB25" s="218"/>
      <c r="CC25" s="218"/>
      <c r="CD25" s="218"/>
      <c r="CE25" s="219"/>
      <c r="CF25" s="217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9"/>
      <c r="CS25" s="217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9"/>
      <c r="DF25" s="242" t="s">
        <v>3</v>
      </c>
      <c r="DG25" s="243"/>
      <c r="DH25" s="243"/>
      <c r="DI25" s="243"/>
      <c r="DJ25" s="243"/>
      <c r="DK25" s="243"/>
      <c r="DL25" s="246" t="s">
        <v>294</v>
      </c>
      <c r="DM25" s="247"/>
      <c r="DN25" s="247"/>
      <c r="DO25" s="244" t="s">
        <v>4</v>
      </c>
      <c r="DP25" s="244"/>
      <c r="DQ25" s="244"/>
      <c r="DR25" s="245"/>
      <c r="DS25" s="242" t="s">
        <v>3</v>
      </c>
      <c r="DT25" s="243"/>
      <c r="DU25" s="243"/>
      <c r="DV25" s="243"/>
      <c r="DW25" s="243"/>
      <c r="DX25" s="243"/>
      <c r="DY25" s="246" t="s">
        <v>297</v>
      </c>
      <c r="DZ25" s="247"/>
      <c r="EA25" s="247"/>
      <c r="EB25" s="244" t="s">
        <v>4</v>
      </c>
      <c r="EC25" s="244"/>
      <c r="ED25" s="244"/>
      <c r="EE25" s="245"/>
      <c r="EF25" s="242" t="s">
        <v>3</v>
      </c>
      <c r="EG25" s="243"/>
      <c r="EH25" s="243"/>
      <c r="EI25" s="243"/>
      <c r="EJ25" s="243"/>
      <c r="EK25" s="243"/>
      <c r="EL25" s="280" t="s">
        <v>299</v>
      </c>
      <c r="EM25" s="281"/>
      <c r="EN25" s="281"/>
      <c r="EO25" s="244" t="s">
        <v>4</v>
      </c>
      <c r="EP25" s="244"/>
      <c r="EQ25" s="244"/>
      <c r="ER25" s="245"/>
      <c r="ES25" s="214" t="s">
        <v>8</v>
      </c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6"/>
    </row>
    <row r="26" spans="1:161" ht="39" customHeight="1">
      <c r="A26" s="21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3"/>
      <c r="BX26" s="220"/>
      <c r="BY26" s="221"/>
      <c r="BZ26" s="221"/>
      <c r="CA26" s="221"/>
      <c r="CB26" s="221"/>
      <c r="CC26" s="221"/>
      <c r="CD26" s="221"/>
      <c r="CE26" s="222"/>
      <c r="CF26" s="220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2"/>
      <c r="CS26" s="220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  <c r="DF26" s="239" t="s">
        <v>5</v>
      </c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1"/>
      <c r="DS26" s="239" t="s">
        <v>6</v>
      </c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1"/>
      <c r="EF26" s="239" t="s">
        <v>7</v>
      </c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1"/>
      <c r="ES26" s="220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2"/>
    </row>
    <row r="27" spans="1:161" ht="12" thickBot="1">
      <c r="A27" s="255" t="s">
        <v>10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7"/>
      <c r="BX27" s="236" t="s">
        <v>11</v>
      </c>
      <c r="BY27" s="237"/>
      <c r="BZ27" s="237"/>
      <c r="CA27" s="237"/>
      <c r="CB27" s="237"/>
      <c r="CC27" s="237"/>
      <c r="CD27" s="237"/>
      <c r="CE27" s="238"/>
      <c r="CF27" s="236" t="s">
        <v>12</v>
      </c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8"/>
      <c r="CS27" s="236" t="s">
        <v>13</v>
      </c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8"/>
      <c r="DF27" s="236" t="s">
        <v>14</v>
      </c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8"/>
      <c r="DS27" s="236" t="s">
        <v>15</v>
      </c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8"/>
      <c r="EF27" s="236" t="s">
        <v>16</v>
      </c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8"/>
      <c r="ES27" s="277" t="s">
        <v>17</v>
      </c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9"/>
    </row>
    <row r="28" spans="1:161" ht="12.75" customHeight="1">
      <c r="A28" s="249" t="s">
        <v>44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126" t="s">
        <v>45</v>
      </c>
      <c r="BY28" s="127"/>
      <c r="BZ28" s="127"/>
      <c r="CA28" s="127"/>
      <c r="CB28" s="127"/>
      <c r="CC28" s="127"/>
      <c r="CD28" s="127"/>
      <c r="CE28" s="128"/>
      <c r="CF28" s="129" t="s">
        <v>46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8"/>
      <c r="CS28" s="129" t="s">
        <v>46</v>
      </c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8"/>
      <c r="DF28" s="120">
        <v>1062342.6100000001</v>
      </c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2"/>
      <c r="DS28" s="120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2"/>
      <c r="EF28" s="120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2"/>
      <c r="ES28" s="271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3"/>
    </row>
    <row r="29" spans="1:161" ht="12.75" customHeight="1">
      <c r="A29" s="249" t="s">
        <v>47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66" t="s">
        <v>48</v>
      </c>
      <c r="BY29" s="67"/>
      <c r="BZ29" s="67"/>
      <c r="CA29" s="67"/>
      <c r="CB29" s="67"/>
      <c r="CC29" s="67"/>
      <c r="CD29" s="67"/>
      <c r="CE29" s="68"/>
      <c r="CF29" s="69" t="s">
        <v>46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8"/>
      <c r="CS29" s="69" t="s">
        <v>46</v>
      </c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8"/>
      <c r="DF29" s="29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5"/>
      <c r="DS29" s="29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5"/>
      <c r="EF29" s="29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5"/>
      <c r="ES29" s="2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s="7" customFormat="1" ht="12">
      <c r="A30" s="73" t="s">
        <v>49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6" t="s">
        <v>50</v>
      </c>
      <c r="BY30" s="77"/>
      <c r="BZ30" s="77"/>
      <c r="CA30" s="77"/>
      <c r="CB30" s="77"/>
      <c r="CC30" s="77"/>
      <c r="CD30" s="77"/>
      <c r="CE30" s="78"/>
      <c r="CF30" s="79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8"/>
      <c r="CS30" s="164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2"/>
      <c r="DF30" s="165">
        <f>DF31+DF34+DF38+DF41+DF44+DF53</f>
        <v>22623201.27</v>
      </c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5"/>
      <c r="DS30" s="165">
        <f>DS31+DS34+DS38+DS41+DS44+DS53</f>
        <v>19490300</v>
      </c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30"/>
      <c r="EF30" s="165">
        <f>EF31+EF34+EF38+EF41+EF44+EF53</f>
        <v>19482100</v>
      </c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5"/>
      <c r="ES30" s="231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ht="22.5" customHeight="1">
      <c r="A31" s="143" t="s">
        <v>51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66" t="s">
        <v>52</v>
      </c>
      <c r="BY31" s="67"/>
      <c r="BZ31" s="67"/>
      <c r="CA31" s="67"/>
      <c r="CB31" s="67"/>
      <c r="CC31" s="67"/>
      <c r="CD31" s="67"/>
      <c r="CE31" s="68"/>
      <c r="CF31" s="69" t="s">
        <v>53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8"/>
      <c r="CS31" s="70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2"/>
      <c r="DF31" s="29">
        <f>DF32</f>
        <v>0</v>
      </c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5"/>
      <c r="DS31" s="29">
        <f>DS32</f>
        <v>0</v>
      </c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5"/>
      <c r="EF31" s="29">
        <f>EF32</f>
        <v>0</v>
      </c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5"/>
      <c r="ES31" s="29">
        <f>ES32</f>
        <v>0</v>
      </c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>
      <c r="A32" s="188" t="s">
        <v>54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36" t="s">
        <v>55</v>
      </c>
      <c r="BY32" s="137"/>
      <c r="BZ32" s="137"/>
      <c r="CA32" s="137"/>
      <c r="CB32" s="137"/>
      <c r="CC32" s="137"/>
      <c r="CD32" s="137"/>
      <c r="CE32" s="138"/>
      <c r="CF32" s="139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8"/>
      <c r="CS32" s="140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2"/>
      <c r="DF32" s="42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4"/>
      <c r="DS32" s="42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2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4"/>
      <c r="ES32" s="176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8"/>
    </row>
    <row r="33" spans="1:161" ht="12" thickBo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3"/>
      <c r="BX33" s="195"/>
      <c r="BY33" s="196"/>
      <c r="BZ33" s="196"/>
      <c r="CA33" s="196"/>
      <c r="CB33" s="196"/>
      <c r="CC33" s="196"/>
      <c r="CD33" s="196"/>
      <c r="CE33" s="197"/>
      <c r="CF33" s="198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7"/>
      <c r="CS33" s="199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1"/>
      <c r="DF33" s="223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5"/>
      <c r="DS33" s="223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5"/>
      <c r="EF33" s="223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5"/>
      <c r="ES33" s="202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4"/>
    </row>
    <row r="34" spans="1:161" ht="18" customHeight="1">
      <c r="A34" s="172" t="s">
        <v>56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26" t="s">
        <v>57</v>
      </c>
      <c r="BY34" s="127"/>
      <c r="BZ34" s="127"/>
      <c r="CA34" s="127"/>
      <c r="CB34" s="127"/>
      <c r="CC34" s="127"/>
      <c r="CD34" s="127"/>
      <c r="CE34" s="128"/>
      <c r="CF34" s="129" t="s">
        <v>58</v>
      </c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8"/>
      <c r="CS34" s="130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2"/>
      <c r="DF34" s="120">
        <f>DF35+DF36+DF37</f>
        <v>16102861</v>
      </c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2"/>
      <c r="DS34" s="120">
        <f>DS35+DS36+DS37</f>
        <v>15137400</v>
      </c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2"/>
      <c r="EF34" s="120">
        <f>EF35+EF36+EF37</f>
        <v>15137400</v>
      </c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2"/>
      <c r="ES34" s="120">
        <f>ES35+ES36+ES37</f>
        <v>0</v>
      </c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2"/>
    </row>
    <row r="35" spans="1:161" ht="33.75" customHeight="1">
      <c r="A35" s="86" t="s">
        <v>59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66" t="s">
        <v>60</v>
      </c>
      <c r="BY35" s="67"/>
      <c r="BZ35" s="67"/>
      <c r="CA35" s="67"/>
      <c r="CB35" s="67"/>
      <c r="CC35" s="67"/>
      <c r="CD35" s="67"/>
      <c r="CE35" s="68"/>
      <c r="CF35" s="69" t="s">
        <v>58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8"/>
      <c r="CS35" s="149">
        <v>131</v>
      </c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1"/>
      <c r="DF35" s="29">
        <v>15692861</v>
      </c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1"/>
      <c r="DS35" s="29">
        <v>14727400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1"/>
      <c r="EF35" s="29">
        <v>14727400</v>
      </c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1"/>
      <c r="ES35" s="2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ht="22.5" customHeight="1">
      <c r="A36" s="86" t="s">
        <v>62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8"/>
      <c r="BX36" s="66" t="s">
        <v>61</v>
      </c>
      <c r="BY36" s="67"/>
      <c r="BZ36" s="67"/>
      <c r="CA36" s="67"/>
      <c r="CB36" s="67"/>
      <c r="CC36" s="67"/>
      <c r="CD36" s="67"/>
      <c r="CE36" s="68"/>
      <c r="CF36" s="69" t="s">
        <v>58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8"/>
      <c r="CS36" s="70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2"/>
      <c r="DF36" s="29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29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29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2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</row>
    <row r="37" spans="1:161" ht="11.1" customHeight="1">
      <c r="A37" s="194" t="s">
        <v>301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8"/>
      <c r="BX37" s="66" t="s">
        <v>275</v>
      </c>
      <c r="BY37" s="67"/>
      <c r="BZ37" s="67"/>
      <c r="CA37" s="67"/>
      <c r="CB37" s="67"/>
      <c r="CC37" s="67"/>
      <c r="CD37" s="67"/>
      <c r="CE37" s="68"/>
      <c r="CF37" s="69" t="s">
        <v>58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8"/>
      <c r="CS37" s="70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2"/>
      <c r="DF37" s="29">
        <v>410000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29">
        <v>410000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29">
        <v>410000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2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</row>
    <row r="38" spans="1:161" ht="16.5" customHeight="1">
      <c r="A38" s="172" t="s">
        <v>63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4"/>
      <c r="BX38" s="66" t="s">
        <v>64</v>
      </c>
      <c r="BY38" s="67"/>
      <c r="BZ38" s="67"/>
      <c r="CA38" s="67"/>
      <c r="CB38" s="67"/>
      <c r="CC38" s="67"/>
      <c r="CD38" s="67"/>
      <c r="CE38" s="68"/>
      <c r="CF38" s="69" t="s">
        <v>65</v>
      </c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8"/>
      <c r="CS38" s="70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2"/>
      <c r="DF38" s="29">
        <f>DF39</f>
        <v>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29">
        <f>DS39</f>
        <v>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29">
        <f>EF39</f>
        <v>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2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ht="11.1" customHeight="1">
      <c r="A39" s="188" t="s">
        <v>54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90"/>
      <c r="BX39" s="136" t="s">
        <v>66</v>
      </c>
      <c r="BY39" s="137"/>
      <c r="BZ39" s="137"/>
      <c r="CA39" s="137"/>
      <c r="CB39" s="137"/>
      <c r="CC39" s="137"/>
      <c r="CD39" s="137"/>
      <c r="CE39" s="138"/>
      <c r="CF39" s="139" t="s">
        <v>65</v>
      </c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8"/>
      <c r="CS39" s="140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2"/>
      <c r="DF39" s="42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4"/>
      <c r="DS39" s="42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4"/>
      <c r="EF39" s="42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4"/>
      <c r="ES39" s="176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8"/>
    </row>
    <row r="40" spans="1:161" ht="11.1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3"/>
      <c r="BX40" s="89"/>
      <c r="BY40" s="90"/>
      <c r="BZ40" s="90"/>
      <c r="CA40" s="90"/>
      <c r="CB40" s="90"/>
      <c r="CC40" s="90"/>
      <c r="CD40" s="90"/>
      <c r="CE40" s="91"/>
      <c r="CF40" s="185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1"/>
      <c r="CS40" s="186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9"/>
      <c r="DF40" s="175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1"/>
      <c r="DS40" s="175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1"/>
      <c r="EF40" s="175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179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0"/>
      <c r="FE40" s="181"/>
    </row>
    <row r="41" spans="1:161" ht="11.1" customHeight="1">
      <c r="A41" s="172" t="s">
        <v>67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4"/>
      <c r="BX41" s="66" t="s">
        <v>68</v>
      </c>
      <c r="BY41" s="67"/>
      <c r="BZ41" s="67"/>
      <c r="CA41" s="67"/>
      <c r="CB41" s="67"/>
      <c r="CC41" s="67"/>
      <c r="CD41" s="67"/>
      <c r="CE41" s="68"/>
      <c r="CF41" s="69" t="s">
        <v>69</v>
      </c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8"/>
      <c r="CS41" s="70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2"/>
      <c r="DF41" s="29">
        <f>DF42</f>
        <v>0</v>
      </c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29">
        <f>DS42</f>
        <v>0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29">
        <f>EF42</f>
        <v>0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2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7"/>
    </row>
    <row r="42" spans="1:161" ht="11.1" customHeight="1">
      <c r="A42" s="182" t="s">
        <v>54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4"/>
      <c r="BX42" s="136"/>
      <c r="BY42" s="137"/>
      <c r="BZ42" s="137"/>
      <c r="CA42" s="137"/>
      <c r="CB42" s="137"/>
      <c r="CC42" s="137"/>
      <c r="CD42" s="137"/>
      <c r="CE42" s="138"/>
      <c r="CF42" s="139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8"/>
      <c r="CS42" s="140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2"/>
      <c r="DF42" s="42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4"/>
      <c r="DS42" s="42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4"/>
      <c r="EF42" s="42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4"/>
      <c r="ES42" s="176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8"/>
    </row>
    <row r="43" spans="1:161" ht="11.1" customHeight="1">
      <c r="A43" s="172" t="s">
        <v>293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4"/>
      <c r="BX43" s="89"/>
      <c r="BY43" s="90"/>
      <c r="BZ43" s="90"/>
      <c r="CA43" s="90"/>
      <c r="CB43" s="90"/>
      <c r="CC43" s="90"/>
      <c r="CD43" s="90"/>
      <c r="CE43" s="91"/>
      <c r="CF43" s="185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1"/>
      <c r="CS43" s="186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  <c r="DF43" s="175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175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1"/>
      <c r="EF43" s="175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179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1"/>
    </row>
    <row r="44" spans="1:161" ht="11.1" customHeight="1">
      <c r="A44" s="172" t="s">
        <v>70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4"/>
      <c r="BX44" s="66" t="s">
        <v>71</v>
      </c>
      <c r="BY44" s="67"/>
      <c r="BZ44" s="67"/>
      <c r="CA44" s="67"/>
      <c r="CB44" s="67"/>
      <c r="CC44" s="67"/>
      <c r="CD44" s="67"/>
      <c r="CE44" s="68"/>
      <c r="CF44" s="69" t="s">
        <v>72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8"/>
      <c r="CS44" s="70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2"/>
      <c r="DF44" s="29">
        <f>DF45+DF47+DF48</f>
        <v>6520340.2699999996</v>
      </c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29">
        <f>DS45+DS47+DS48</f>
        <v>4352900</v>
      </c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5"/>
      <c r="EF44" s="29">
        <f>EF45+EF47+EF48</f>
        <v>4344700</v>
      </c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2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</row>
    <row r="45" spans="1:161" ht="11.1" customHeight="1">
      <c r="A45" s="182" t="s">
        <v>54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4"/>
      <c r="BX45" s="136" t="s">
        <v>74</v>
      </c>
      <c r="BY45" s="137"/>
      <c r="BZ45" s="137"/>
      <c r="CA45" s="137"/>
      <c r="CB45" s="137"/>
      <c r="CC45" s="137"/>
      <c r="CD45" s="137"/>
      <c r="CE45" s="138"/>
      <c r="CF45" s="139" t="s">
        <v>72</v>
      </c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8"/>
      <c r="CS45" s="140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2"/>
      <c r="DF45" s="42">
        <v>3210000</v>
      </c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4"/>
      <c r="DS45" s="42">
        <v>3210000</v>
      </c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4"/>
      <c r="EF45" s="42">
        <v>3210000</v>
      </c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4"/>
      <c r="ES45" s="176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8"/>
    </row>
    <row r="46" spans="1:161" ht="11.1" customHeight="1">
      <c r="A46" s="187" t="s">
        <v>73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7"/>
      <c r="BX46" s="89"/>
      <c r="BY46" s="90"/>
      <c r="BZ46" s="90"/>
      <c r="CA46" s="90"/>
      <c r="CB46" s="90"/>
      <c r="CC46" s="90"/>
      <c r="CD46" s="90"/>
      <c r="CE46" s="91"/>
      <c r="CF46" s="185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1"/>
      <c r="CS46" s="186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75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1"/>
      <c r="DS46" s="175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1"/>
      <c r="EF46" s="175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179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1"/>
    </row>
    <row r="47" spans="1:161" ht="11.1" customHeight="1">
      <c r="A47" s="155" t="s">
        <v>75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7"/>
      <c r="BX47" s="66" t="s">
        <v>76</v>
      </c>
      <c r="BY47" s="67"/>
      <c r="BZ47" s="67"/>
      <c r="CA47" s="67"/>
      <c r="CB47" s="67"/>
      <c r="CC47" s="67"/>
      <c r="CD47" s="67"/>
      <c r="CE47" s="68"/>
      <c r="CF47" s="69" t="s">
        <v>72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8"/>
      <c r="CS47" s="70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2"/>
      <c r="DF47" s="29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29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29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2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ht="11.1" customHeight="1">
      <c r="A48" s="155" t="s">
        <v>269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7"/>
      <c r="BX48" s="66"/>
      <c r="BY48" s="67"/>
      <c r="BZ48" s="67"/>
      <c r="CA48" s="67"/>
      <c r="CB48" s="67"/>
      <c r="CC48" s="67"/>
      <c r="CD48" s="67"/>
      <c r="CE48" s="68"/>
      <c r="CF48" s="69" t="s">
        <v>72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8"/>
      <c r="CS48" s="70">
        <v>183</v>
      </c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2"/>
      <c r="DF48" s="29">
        <v>3310340.27</v>
      </c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29">
        <v>1142900</v>
      </c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29">
        <v>1134700</v>
      </c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2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7"/>
    </row>
    <row r="49" spans="1:161" ht="11.1" customHeight="1">
      <c r="A49" s="172" t="s">
        <v>77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4"/>
      <c r="BX49" s="66" t="s">
        <v>78</v>
      </c>
      <c r="BY49" s="67"/>
      <c r="BZ49" s="67"/>
      <c r="CA49" s="67"/>
      <c r="CB49" s="67"/>
      <c r="CC49" s="67"/>
      <c r="CD49" s="67"/>
      <c r="CE49" s="68"/>
      <c r="CF49" s="69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8"/>
      <c r="CS49" s="70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2"/>
      <c r="DF49" s="29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29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29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2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</row>
    <row r="50" spans="1:161" ht="11.1" customHeight="1">
      <c r="A50" s="182" t="s">
        <v>54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4"/>
      <c r="BX50" s="136"/>
      <c r="BY50" s="137"/>
      <c r="BZ50" s="137"/>
      <c r="CA50" s="137"/>
      <c r="CB50" s="137"/>
      <c r="CC50" s="137"/>
      <c r="CD50" s="137"/>
      <c r="CE50" s="138"/>
      <c r="CF50" s="139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8"/>
      <c r="CS50" s="140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2"/>
      <c r="DF50" s="42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4"/>
      <c r="DS50" s="42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4"/>
      <c r="EF50" s="42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4"/>
      <c r="ES50" s="176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8"/>
    </row>
    <row r="51" spans="1:161" ht="11.1" customHeight="1">
      <c r="A51" s="187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7"/>
      <c r="BX51" s="89"/>
      <c r="BY51" s="90"/>
      <c r="BZ51" s="90"/>
      <c r="CA51" s="90"/>
      <c r="CB51" s="90"/>
      <c r="CC51" s="90"/>
      <c r="CD51" s="90"/>
      <c r="CE51" s="91"/>
      <c r="CF51" s="185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1"/>
      <c r="CS51" s="186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9"/>
      <c r="DF51" s="175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175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1"/>
      <c r="EF51" s="175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179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1"/>
    </row>
    <row r="52" spans="1:161" ht="11.1" customHeight="1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7"/>
      <c r="BX52" s="66"/>
      <c r="BY52" s="67"/>
      <c r="BZ52" s="67"/>
      <c r="CA52" s="67"/>
      <c r="CB52" s="67"/>
      <c r="CC52" s="67"/>
      <c r="CD52" s="67"/>
      <c r="CE52" s="68"/>
      <c r="CF52" s="69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8"/>
      <c r="CS52" s="70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2"/>
      <c r="DF52" s="29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29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29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2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ht="12.75" customHeight="1">
      <c r="A53" s="172" t="s">
        <v>79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4"/>
      <c r="BX53" s="66" t="s">
        <v>80</v>
      </c>
      <c r="BY53" s="67"/>
      <c r="BZ53" s="67"/>
      <c r="CA53" s="67"/>
      <c r="CB53" s="67"/>
      <c r="CC53" s="67"/>
      <c r="CD53" s="67"/>
      <c r="CE53" s="68"/>
      <c r="CF53" s="69" t="s">
        <v>46</v>
      </c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8"/>
      <c r="CS53" s="70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2"/>
      <c r="DF53" s="29">
        <f>DF54+DF55</f>
        <v>0</v>
      </c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29">
        <f>DS54+DS55</f>
        <v>0</v>
      </c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29">
        <f>EF54+EF55</f>
        <v>0</v>
      </c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2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7"/>
    </row>
    <row r="54" spans="1:161" ht="33.75" customHeight="1">
      <c r="A54" s="86" t="s">
        <v>81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8"/>
      <c r="BX54" s="66" t="s">
        <v>82</v>
      </c>
      <c r="BY54" s="67"/>
      <c r="BZ54" s="67"/>
      <c r="CA54" s="67"/>
      <c r="CB54" s="67"/>
      <c r="CC54" s="67"/>
      <c r="CD54" s="67"/>
      <c r="CE54" s="68"/>
      <c r="CF54" s="69" t="s">
        <v>83</v>
      </c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8"/>
      <c r="CS54" s="70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2"/>
      <c r="DF54" s="29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29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29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32" t="s">
        <v>46</v>
      </c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4"/>
    </row>
    <row r="55" spans="1:161" ht="11.1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7"/>
      <c r="BX55" s="66"/>
      <c r="BY55" s="67"/>
      <c r="BZ55" s="67"/>
      <c r="CA55" s="67"/>
      <c r="CB55" s="67"/>
      <c r="CC55" s="67"/>
      <c r="CD55" s="67"/>
      <c r="CE55" s="68"/>
      <c r="CF55" s="69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8"/>
      <c r="CS55" s="70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2"/>
      <c r="DF55" s="29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29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29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32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4"/>
    </row>
    <row r="56" spans="1:161" s="7" customFormat="1" ht="21" customHeight="1">
      <c r="A56" s="73" t="s">
        <v>84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5"/>
      <c r="BX56" s="76" t="s">
        <v>85</v>
      </c>
      <c r="BY56" s="77"/>
      <c r="BZ56" s="77"/>
      <c r="CA56" s="77"/>
      <c r="CB56" s="77"/>
      <c r="CC56" s="77"/>
      <c r="CD56" s="77"/>
      <c r="CE56" s="78"/>
      <c r="CF56" s="79" t="s">
        <v>46</v>
      </c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8"/>
      <c r="CS56" s="164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2"/>
      <c r="DF56" s="165">
        <f>DF57+DF66+DF69+DF76+DF87+DF81</f>
        <v>23685543.879999999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165">
        <f t="shared" ref="DS56" si="0">DS57+DS66+DS69+DS76+DS87+DS81</f>
        <v>19490300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165">
        <f t="shared" ref="EF56" si="1">EF57+EF66+EF69+EF76+EF87+EF81</f>
        <v>19482100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166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8"/>
    </row>
    <row r="57" spans="1:161" ht="22.5" customHeight="1">
      <c r="A57" s="54" t="s">
        <v>86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6"/>
      <c r="BX57" s="66" t="s">
        <v>87</v>
      </c>
      <c r="BY57" s="67"/>
      <c r="BZ57" s="67"/>
      <c r="CA57" s="67"/>
      <c r="CB57" s="67"/>
      <c r="CC57" s="67"/>
      <c r="CD57" s="67"/>
      <c r="CE57" s="68"/>
      <c r="CF57" s="69" t="s">
        <v>46</v>
      </c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8"/>
      <c r="CS57" s="169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1"/>
      <c r="DF57" s="29">
        <f>DF58+DF59+DF60+DF61+DF64+DF65+DF66</f>
        <v>13151395.27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29">
        <f>DS58+DS59+DS60+DS61+DS64+DS65+DS66</f>
        <v>12469820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29">
        <f>EF58+EF59+EF60+EF61+EF64+EF65+EF66</f>
        <v>12469820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32" t="s">
        <v>46</v>
      </c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4"/>
    </row>
    <row r="58" spans="1:161" ht="22.5" customHeight="1">
      <c r="A58" s="86" t="s">
        <v>88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8"/>
      <c r="BX58" s="66" t="s">
        <v>89</v>
      </c>
      <c r="BY58" s="67"/>
      <c r="BZ58" s="67"/>
      <c r="CA58" s="67"/>
      <c r="CB58" s="67"/>
      <c r="CC58" s="67"/>
      <c r="CD58" s="67"/>
      <c r="CE58" s="68"/>
      <c r="CF58" s="69" t="s">
        <v>90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8"/>
      <c r="CS58" s="149">
        <v>211</v>
      </c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1"/>
      <c r="DF58" s="29">
        <v>10100874.25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29">
        <v>9577400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29">
        <v>9577400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32" t="s">
        <v>46</v>
      </c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4"/>
    </row>
    <row r="59" spans="1:161" ht="11.1" customHeight="1">
      <c r="A59" s="155" t="s">
        <v>91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7"/>
      <c r="BX59" s="66" t="s">
        <v>92</v>
      </c>
      <c r="BY59" s="67"/>
      <c r="BZ59" s="67"/>
      <c r="CA59" s="67"/>
      <c r="CB59" s="67"/>
      <c r="CC59" s="67"/>
      <c r="CD59" s="67"/>
      <c r="CE59" s="68"/>
      <c r="CF59" s="69" t="s">
        <v>93</v>
      </c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8"/>
      <c r="CS59" s="149">
        <v>226</v>
      </c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1"/>
      <c r="DF59" s="29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29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29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32" t="s">
        <v>46</v>
      </c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4"/>
    </row>
    <row r="60" spans="1:161" ht="22.5" customHeight="1">
      <c r="A60" s="86" t="s">
        <v>94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8"/>
      <c r="BX60" s="66" t="s">
        <v>95</v>
      </c>
      <c r="BY60" s="67"/>
      <c r="BZ60" s="67"/>
      <c r="CA60" s="67"/>
      <c r="CB60" s="67"/>
      <c r="CC60" s="67"/>
      <c r="CD60" s="67"/>
      <c r="CE60" s="68"/>
      <c r="CF60" s="69" t="s">
        <v>96</v>
      </c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8"/>
      <c r="CS60" s="149">
        <v>226</v>
      </c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1"/>
      <c r="DF60" s="29">
        <v>0</v>
      </c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29">
        <v>0</v>
      </c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29">
        <v>0</v>
      </c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32" t="s">
        <v>46</v>
      </c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4"/>
    </row>
    <row r="61" spans="1:161" ht="22.5" customHeight="1">
      <c r="A61" s="86" t="s">
        <v>97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8"/>
      <c r="BX61" s="66" t="s">
        <v>98</v>
      </c>
      <c r="BY61" s="67"/>
      <c r="BZ61" s="67"/>
      <c r="CA61" s="67"/>
      <c r="CB61" s="67"/>
      <c r="CC61" s="67"/>
      <c r="CD61" s="67"/>
      <c r="CE61" s="68"/>
      <c r="CF61" s="69" t="s">
        <v>99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8"/>
      <c r="CS61" s="149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1"/>
      <c r="DF61" s="29">
        <f>DF62+DF63</f>
        <v>3050521.02</v>
      </c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29">
        <f>DS62+DS63</f>
        <v>2892420</v>
      </c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29">
        <f>EF62+EF63</f>
        <v>2892420</v>
      </c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32" t="s">
        <v>46</v>
      </c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4"/>
    </row>
    <row r="62" spans="1:161" ht="22.5" customHeight="1">
      <c r="A62" s="83" t="s">
        <v>100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5"/>
      <c r="BX62" s="66" t="s">
        <v>101</v>
      </c>
      <c r="BY62" s="67"/>
      <c r="BZ62" s="67"/>
      <c r="CA62" s="67"/>
      <c r="CB62" s="67"/>
      <c r="CC62" s="67"/>
      <c r="CD62" s="67"/>
      <c r="CE62" s="68"/>
      <c r="CF62" s="69" t="s">
        <v>99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149">
        <v>213</v>
      </c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1"/>
      <c r="DF62" s="29">
        <v>3050521.02</v>
      </c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29">
        <v>2892420</v>
      </c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29">
        <v>2892420</v>
      </c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32" t="s">
        <v>46</v>
      </c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4"/>
    </row>
    <row r="63" spans="1:161" ht="11.1" customHeight="1" thickBot="1">
      <c r="A63" s="161" t="s">
        <v>102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3"/>
      <c r="BX63" s="57" t="s">
        <v>103</v>
      </c>
      <c r="BY63" s="58"/>
      <c r="BZ63" s="58"/>
      <c r="CA63" s="58"/>
      <c r="CB63" s="58"/>
      <c r="CC63" s="58"/>
      <c r="CD63" s="58"/>
      <c r="CE63" s="59"/>
      <c r="CF63" s="60" t="s">
        <v>99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9"/>
      <c r="CS63" s="61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3"/>
      <c r="DF63" s="48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50"/>
      <c r="DS63" s="48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50"/>
      <c r="EF63" s="48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50"/>
      <c r="ES63" s="158" t="s">
        <v>46</v>
      </c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60"/>
    </row>
    <row r="64" spans="1:161" ht="11.1" customHeight="1">
      <c r="A64" s="155" t="s">
        <v>104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7"/>
      <c r="BX64" s="66" t="s">
        <v>105</v>
      </c>
      <c r="BY64" s="67"/>
      <c r="BZ64" s="67"/>
      <c r="CA64" s="67"/>
      <c r="CB64" s="67"/>
      <c r="CC64" s="67"/>
      <c r="CD64" s="67"/>
      <c r="CE64" s="68"/>
      <c r="CF64" s="69" t="s">
        <v>106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8"/>
      <c r="CS64" s="70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2"/>
      <c r="DF64" s="29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29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29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32" t="s">
        <v>46</v>
      </c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4"/>
    </row>
    <row r="65" spans="1:161" ht="11.1" customHeight="1">
      <c r="A65" s="86" t="s">
        <v>107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8"/>
      <c r="BX65" s="66" t="s">
        <v>108</v>
      </c>
      <c r="BY65" s="67"/>
      <c r="BZ65" s="67"/>
      <c r="CA65" s="67"/>
      <c r="CB65" s="67"/>
      <c r="CC65" s="67"/>
      <c r="CD65" s="67"/>
      <c r="CE65" s="68"/>
      <c r="CF65" s="69" t="s">
        <v>109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8"/>
      <c r="CS65" s="70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2"/>
      <c r="DF65" s="29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29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29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32" t="s">
        <v>46</v>
      </c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4"/>
    </row>
    <row r="66" spans="1:161" ht="21" customHeight="1">
      <c r="A66" s="86" t="s">
        <v>110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8"/>
      <c r="BX66" s="66" t="s">
        <v>111</v>
      </c>
      <c r="BY66" s="67"/>
      <c r="BZ66" s="67"/>
      <c r="CA66" s="67"/>
      <c r="CB66" s="67"/>
      <c r="CC66" s="67"/>
      <c r="CD66" s="67"/>
      <c r="CE66" s="68"/>
      <c r="CF66" s="69" t="s">
        <v>112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8"/>
      <c r="CS66" s="70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2"/>
      <c r="DF66" s="29">
        <f>DF67+DF68</f>
        <v>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29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29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32" t="s">
        <v>46</v>
      </c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4"/>
    </row>
    <row r="67" spans="1:161" ht="21.75" customHeight="1">
      <c r="A67" s="83" t="s">
        <v>113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5"/>
      <c r="BX67" s="66" t="s">
        <v>114</v>
      </c>
      <c r="BY67" s="67"/>
      <c r="BZ67" s="67"/>
      <c r="CA67" s="67"/>
      <c r="CB67" s="67"/>
      <c r="CC67" s="67"/>
      <c r="CD67" s="67"/>
      <c r="CE67" s="68"/>
      <c r="CF67" s="69" t="s">
        <v>112</v>
      </c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8"/>
      <c r="CS67" s="70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2"/>
      <c r="DF67" s="29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29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29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32" t="s">
        <v>46</v>
      </c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4"/>
    </row>
    <row r="68" spans="1:161" ht="11.1" customHeight="1">
      <c r="A68" s="83" t="s">
        <v>115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5"/>
      <c r="BX68" s="66" t="s">
        <v>116</v>
      </c>
      <c r="BY68" s="67"/>
      <c r="BZ68" s="67"/>
      <c r="CA68" s="67"/>
      <c r="CB68" s="67"/>
      <c r="CC68" s="67"/>
      <c r="CD68" s="67"/>
      <c r="CE68" s="68"/>
      <c r="CF68" s="69" t="s">
        <v>112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8"/>
      <c r="CS68" s="70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2"/>
      <c r="DF68" s="29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29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29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32" t="s">
        <v>46</v>
      </c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4"/>
    </row>
    <row r="69" spans="1:161" ht="18" customHeight="1">
      <c r="A69" s="143" t="s">
        <v>117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5"/>
      <c r="BX69" s="66" t="s">
        <v>118</v>
      </c>
      <c r="BY69" s="67"/>
      <c r="BZ69" s="67"/>
      <c r="CA69" s="67"/>
      <c r="CB69" s="67"/>
      <c r="CC69" s="67"/>
      <c r="CD69" s="67"/>
      <c r="CE69" s="68"/>
      <c r="CF69" s="69" t="s">
        <v>119</v>
      </c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8"/>
      <c r="CS69" s="70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2"/>
      <c r="DF69" s="29">
        <f>DF70+DF71+DF73+DF74+DF75</f>
        <v>3600</v>
      </c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5"/>
      <c r="DS69" s="29">
        <f>DS70+DS71+DS73+DS74+DS75</f>
        <v>3600</v>
      </c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29">
        <f>EF70+EF71+EF73+EF74+EF75</f>
        <v>3600</v>
      </c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32" t="s">
        <v>46</v>
      </c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4"/>
    </row>
    <row r="70" spans="1:161" ht="21.75" customHeight="1">
      <c r="A70" s="86" t="s">
        <v>120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8"/>
      <c r="BX70" s="66" t="s">
        <v>121</v>
      </c>
      <c r="BY70" s="67"/>
      <c r="BZ70" s="67"/>
      <c r="CA70" s="67"/>
      <c r="CB70" s="67"/>
      <c r="CC70" s="67"/>
      <c r="CD70" s="67"/>
      <c r="CE70" s="68"/>
      <c r="CF70" s="69" t="s">
        <v>122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70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2"/>
      <c r="DF70" s="29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29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29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32" t="s">
        <v>46</v>
      </c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4"/>
    </row>
    <row r="71" spans="1:161" ht="33.75" customHeight="1">
      <c r="A71" s="83" t="s">
        <v>123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5"/>
      <c r="BX71" s="66" t="s">
        <v>124</v>
      </c>
      <c r="BY71" s="67"/>
      <c r="BZ71" s="67"/>
      <c r="CA71" s="67"/>
      <c r="CB71" s="67"/>
      <c r="CC71" s="67"/>
      <c r="CD71" s="67"/>
      <c r="CE71" s="68"/>
      <c r="CF71" s="69" t="s">
        <v>125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70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2"/>
      <c r="DF71" s="29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5"/>
      <c r="DS71" s="29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5"/>
      <c r="EF71" s="29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32" t="s">
        <v>46</v>
      </c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4"/>
    </row>
    <row r="72" spans="1:161" ht="11.1" customHeigh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5"/>
      <c r="BX72" s="66"/>
      <c r="BY72" s="67"/>
      <c r="BZ72" s="67"/>
      <c r="CA72" s="67"/>
      <c r="CB72" s="67"/>
      <c r="CC72" s="67"/>
      <c r="CD72" s="67"/>
      <c r="CE72" s="68"/>
      <c r="CF72" s="69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70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2"/>
      <c r="DF72" s="29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5"/>
      <c r="DS72" s="29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5"/>
      <c r="EF72" s="29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152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4"/>
    </row>
    <row r="73" spans="1:161" ht="21.75" customHeight="1">
      <c r="A73" s="86" t="s">
        <v>126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8"/>
      <c r="BX73" s="66" t="s">
        <v>127</v>
      </c>
      <c r="BY73" s="67"/>
      <c r="BZ73" s="67"/>
      <c r="CA73" s="67"/>
      <c r="CB73" s="67"/>
      <c r="CC73" s="67"/>
      <c r="CD73" s="67"/>
      <c r="CE73" s="68"/>
      <c r="CF73" s="69" t="s">
        <v>128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149">
        <v>262</v>
      </c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1"/>
      <c r="DF73" s="29">
        <v>3600</v>
      </c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5"/>
      <c r="DS73" s="29">
        <v>3600</v>
      </c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5"/>
      <c r="EF73" s="29">
        <v>3600</v>
      </c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32" t="s">
        <v>46</v>
      </c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4"/>
    </row>
    <row r="74" spans="1:161" ht="33.75" customHeight="1">
      <c r="A74" s="86" t="s">
        <v>129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8"/>
      <c r="BX74" s="66" t="s">
        <v>130</v>
      </c>
      <c r="BY74" s="67"/>
      <c r="BZ74" s="67"/>
      <c r="CA74" s="67"/>
      <c r="CB74" s="67"/>
      <c r="CC74" s="67"/>
      <c r="CD74" s="67"/>
      <c r="CE74" s="68"/>
      <c r="CF74" s="69" t="s">
        <v>131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70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2"/>
      <c r="DF74" s="29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29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29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32" t="s">
        <v>46</v>
      </c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4"/>
    </row>
    <row r="75" spans="1:161" ht="11.1" customHeight="1">
      <c r="A75" s="86" t="s">
        <v>132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8"/>
      <c r="BX75" s="66" t="s">
        <v>133</v>
      </c>
      <c r="BY75" s="67"/>
      <c r="BZ75" s="67"/>
      <c r="CA75" s="67"/>
      <c r="CB75" s="67"/>
      <c r="CC75" s="67"/>
      <c r="CD75" s="67"/>
      <c r="CE75" s="68"/>
      <c r="CF75" s="69" t="s">
        <v>134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70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/>
      <c r="DF75" s="29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29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5"/>
      <c r="EF75" s="29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32" t="s">
        <v>46</v>
      </c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4"/>
    </row>
    <row r="76" spans="1:161" ht="18.75" customHeight="1">
      <c r="A76" s="143" t="s">
        <v>135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5"/>
      <c r="BX76" s="66" t="s">
        <v>136</v>
      </c>
      <c r="BY76" s="67"/>
      <c r="BZ76" s="67"/>
      <c r="CA76" s="67"/>
      <c r="CB76" s="67"/>
      <c r="CC76" s="67"/>
      <c r="CD76" s="67"/>
      <c r="CE76" s="68"/>
      <c r="CF76" s="69" t="s">
        <v>137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70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2"/>
      <c r="DF76" s="29">
        <f>DF77+DF78+DF79+DF80</f>
        <v>106000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29">
        <f>DS77+DS78+DS79+DS80</f>
        <v>72000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29">
        <f>EF77+EF78+EF79+EF80</f>
        <v>72000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32" t="s">
        <v>46</v>
      </c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4"/>
    </row>
    <row r="77" spans="1:161" ht="21.75" customHeight="1">
      <c r="A77" s="86" t="s">
        <v>138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8"/>
      <c r="BX77" s="66" t="s">
        <v>139</v>
      </c>
      <c r="BY77" s="67"/>
      <c r="BZ77" s="67"/>
      <c r="CA77" s="67"/>
      <c r="CB77" s="67"/>
      <c r="CC77" s="67"/>
      <c r="CD77" s="67"/>
      <c r="CE77" s="68"/>
      <c r="CF77" s="69" t="s">
        <v>140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70">
        <v>291</v>
      </c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2"/>
      <c r="DF77" s="29">
        <v>0</v>
      </c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5"/>
      <c r="DS77" s="29">
        <v>0</v>
      </c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5"/>
      <c r="EF77" s="29">
        <v>0</v>
      </c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32" t="s">
        <v>46</v>
      </c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4"/>
    </row>
    <row r="78" spans="1:161" ht="21.75" customHeight="1">
      <c r="A78" s="86" t="s">
        <v>141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8"/>
      <c r="BX78" s="66" t="s">
        <v>142</v>
      </c>
      <c r="BY78" s="67"/>
      <c r="BZ78" s="67"/>
      <c r="CA78" s="67"/>
      <c r="CB78" s="67"/>
      <c r="CC78" s="67"/>
      <c r="CD78" s="67"/>
      <c r="CE78" s="68"/>
      <c r="CF78" s="69" t="s">
        <v>143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70">
        <v>291</v>
      </c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2"/>
      <c r="DF78" s="29">
        <v>104000</v>
      </c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5"/>
      <c r="DS78" s="29">
        <v>70000</v>
      </c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5"/>
      <c r="EF78" s="29">
        <v>70000</v>
      </c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32" t="s">
        <v>46</v>
      </c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4"/>
    </row>
    <row r="79" spans="1:161" ht="11.1" customHeight="1">
      <c r="A79" s="86" t="s">
        <v>144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8"/>
      <c r="BX79" s="66" t="s">
        <v>145</v>
      </c>
      <c r="BY79" s="67"/>
      <c r="BZ79" s="67"/>
      <c r="CA79" s="67"/>
      <c r="CB79" s="67"/>
      <c r="CC79" s="67"/>
      <c r="CD79" s="67"/>
      <c r="CE79" s="68"/>
      <c r="CF79" s="69" t="s">
        <v>146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70">
        <v>291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2"/>
      <c r="DF79" s="29">
        <v>0</v>
      </c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5"/>
      <c r="DS79" s="29">
        <v>0</v>
      </c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5"/>
      <c r="EF79" s="29">
        <v>0</v>
      </c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5"/>
      <c r="ES79" s="32" t="s">
        <v>46</v>
      </c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4"/>
    </row>
    <row r="80" spans="1:161" ht="11.1" customHeight="1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8"/>
      <c r="BX80" s="66"/>
      <c r="BY80" s="67"/>
      <c r="BZ80" s="67"/>
      <c r="CA80" s="67"/>
      <c r="CB80" s="67"/>
      <c r="CC80" s="67"/>
      <c r="CD80" s="67"/>
      <c r="CE80" s="68"/>
      <c r="CF80" s="69" t="s">
        <v>146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70">
        <v>292</v>
      </c>
      <c r="CT80" s="99"/>
      <c r="CU80" s="99"/>
      <c r="CV80" s="99"/>
      <c r="CW80" s="99"/>
      <c r="CX80" s="99"/>
      <c r="CY80" s="99"/>
      <c r="CZ80" s="99"/>
      <c r="DA80" s="99"/>
      <c r="DB80" s="12"/>
      <c r="DC80" s="12"/>
      <c r="DD80" s="12"/>
      <c r="DE80" s="13"/>
      <c r="DF80" s="29">
        <v>2000</v>
      </c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1"/>
      <c r="DS80" s="29">
        <v>2000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1"/>
      <c r="EF80" s="29">
        <v>2000</v>
      </c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1"/>
      <c r="ES80" s="32" t="s">
        <v>270</v>
      </c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4"/>
    </row>
    <row r="81" spans="1:161" ht="11.1" customHeight="1">
      <c r="A81" s="143" t="s">
        <v>147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5"/>
      <c r="BX81" s="66" t="s">
        <v>148</v>
      </c>
      <c r="BY81" s="67"/>
      <c r="BZ81" s="67"/>
      <c r="CA81" s="67"/>
      <c r="CB81" s="67"/>
      <c r="CC81" s="67"/>
      <c r="CD81" s="67"/>
      <c r="CE81" s="68"/>
      <c r="CF81" s="69" t="s">
        <v>46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70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2"/>
      <c r="DF81" s="29">
        <v>3210000</v>
      </c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5"/>
      <c r="DS81" s="29">
        <v>3210000</v>
      </c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5"/>
      <c r="EF81" s="29">
        <v>3210000</v>
      </c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5"/>
      <c r="ES81" s="32" t="s">
        <v>46</v>
      </c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4"/>
    </row>
    <row r="82" spans="1:161" ht="21.75" customHeight="1">
      <c r="A82" s="86" t="s">
        <v>149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8"/>
      <c r="BX82" s="66" t="s">
        <v>150</v>
      </c>
      <c r="BY82" s="67"/>
      <c r="BZ82" s="67"/>
      <c r="CA82" s="67"/>
      <c r="CB82" s="67"/>
      <c r="CC82" s="67"/>
      <c r="CD82" s="67"/>
      <c r="CE82" s="68"/>
      <c r="CF82" s="69" t="s">
        <v>151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70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2"/>
      <c r="DF82" s="29">
        <v>3210000</v>
      </c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5"/>
      <c r="DS82" s="29">
        <v>3210000</v>
      </c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5"/>
      <c r="EF82" s="29">
        <v>3210000</v>
      </c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5"/>
      <c r="ES82" s="32" t="s">
        <v>46</v>
      </c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4"/>
    </row>
    <row r="83" spans="1:161" ht="11.1" customHeight="1">
      <c r="A83" s="86" t="s">
        <v>152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8"/>
      <c r="BX83" s="66" t="s">
        <v>153</v>
      </c>
      <c r="BY83" s="67"/>
      <c r="BZ83" s="67"/>
      <c r="CA83" s="67"/>
      <c r="CB83" s="67"/>
      <c r="CC83" s="67"/>
      <c r="CD83" s="67"/>
      <c r="CE83" s="68"/>
      <c r="CF83" s="69" t="s">
        <v>154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70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2"/>
      <c r="DF83" s="29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5"/>
      <c r="DS83" s="29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5"/>
      <c r="EF83" s="29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5"/>
      <c r="ES83" s="32" t="s">
        <v>46</v>
      </c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4"/>
    </row>
    <row r="84" spans="1:161" ht="21.75" customHeight="1">
      <c r="A84" s="86" t="s">
        <v>155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8"/>
      <c r="BX84" s="66" t="s">
        <v>156</v>
      </c>
      <c r="BY84" s="67"/>
      <c r="BZ84" s="67"/>
      <c r="CA84" s="67"/>
      <c r="CB84" s="67"/>
      <c r="CC84" s="67"/>
      <c r="CD84" s="67"/>
      <c r="CE84" s="68"/>
      <c r="CF84" s="69" t="s">
        <v>157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70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2"/>
      <c r="DF84" s="29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5"/>
      <c r="DS84" s="29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5"/>
      <c r="EF84" s="29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5"/>
      <c r="ES84" s="32" t="s">
        <v>46</v>
      </c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4"/>
    </row>
    <row r="85" spans="1:161" ht="11.1" customHeight="1">
      <c r="A85" s="143" t="s">
        <v>158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5"/>
      <c r="BX85" s="66" t="s">
        <v>159</v>
      </c>
      <c r="BY85" s="67"/>
      <c r="BZ85" s="67"/>
      <c r="CA85" s="67"/>
      <c r="CB85" s="67"/>
      <c r="CC85" s="67"/>
      <c r="CD85" s="67"/>
      <c r="CE85" s="68"/>
      <c r="CF85" s="69" t="s">
        <v>46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8"/>
      <c r="CS85" s="70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2"/>
      <c r="DF85" s="29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5"/>
      <c r="DS85" s="29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29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32" t="s">
        <v>46</v>
      </c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4"/>
    </row>
    <row r="86" spans="1:161" ht="21.75" customHeight="1">
      <c r="A86" s="86" t="s">
        <v>160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8"/>
      <c r="BX86" s="66" t="s">
        <v>161</v>
      </c>
      <c r="BY86" s="67"/>
      <c r="BZ86" s="67"/>
      <c r="CA86" s="67"/>
      <c r="CB86" s="67"/>
      <c r="CC86" s="67"/>
      <c r="CD86" s="67"/>
      <c r="CE86" s="68"/>
      <c r="CF86" s="69" t="s">
        <v>162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70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2"/>
      <c r="DF86" s="29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29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29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32" t="s">
        <v>46</v>
      </c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4"/>
    </row>
    <row r="87" spans="1:161" ht="12.75" customHeight="1">
      <c r="A87" s="143" t="s">
        <v>163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5"/>
      <c r="BX87" s="66" t="s">
        <v>164</v>
      </c>
      <c r="BY87" s="67"/>
      <c r="BZ87" s="67"/>
      <c r="CA87" s="67"/>
      <c r="CB87" s="67"/>
      <c r="CC87" s="67"/>
      <c r="CD87" s="67"/>
      <c r="CE87" s="68"/>
      <c r="CF87" s="69" t="s">
        <v>46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8"/>
      <c r="CS87" s="70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2"/>
      <c r="DF87" s="29">
        <f>DF88+DF89+DF90+DF91</f>
        <v>7214548.6100000003</v>
      </c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29">
        <f>DS88+DS89+DS90+DS91</f>
        <v>3734880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29">
        <f>EF88+EF89+EF90+EF91</f>
        <v>3726680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80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2"/>
    </row>
    <row r="88" spans="1:161" ht="21.75" customHeight="1">
      <c r="A88" s="86" t="s">
        <v>165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8"/>
      <c r="BX88" s="66" t="s">
        <v>166</v>
      </c>
      <c r="BY88" s="67"/>
      <c r="BZ88" s="67"/>
      <c r="CA88" s="67"/>
      <c r="CB88" s="67"/>
      <c r="CC88" s="67"/>
      <c r="CD88" s="67"/>
      <c r="CE88" s="68"/>
      <c r="CF88" s="69" t="s">
        <v>167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8"/>
      <c r="CS88" s="70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2"/>
      <c r="DF88" s="29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29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29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80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2"/>
    </row>
    <row r="89" spans="1:161" ht="11.1" customHeight="1" thickBot="1">
      <c r="A89" s="86" t="s">
        <v>168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8"/>
      <c r="BX89" s="136" t="s">
        <v>169</v>
      </c>
      <c r="BY89" s="137"/>
      <c r="BZ89" s="137"/>
      <c r="CA89" s="137"/>
      <c r="CB89" s="137"/>
      <c r="CC89" s="137"/>
      <c r="CD89" s="137"/>
      <c r="CE89" s="138"/>
      <c r="CF89" s="139" t="s">
        <v>170</v>
      </c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8"/>
      <c r="CS89" s="140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2"/>
      <c r="DF89" s="42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4"/>
      <c r="DS89" s="42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4"/>
      <c r="EF89" s="42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4"/>
      <c r="ES89" s="133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5"/>
    </row>
    <row r="90" spans="1:161" ht="21.75" customHeight="1">
      <c r="A90" s="86" t="s">
        <v>171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8"/>
      <c r="BX90" s="126" t="s">
        <v>172</v>
      </c>
      <c r="BY90" s="127"/>
      <c r="BZ90" s="127"/>
      <c r="CA90" s="127"/>
      <c r="CB90" s="127"/>
      <c r="CC90" s="127"/>
      <c r="CD90" s="127"/>
      <c r="CE90" s="128"/>
      <c r="CF90" s="129" t="s">
        <v>173</v>
      </c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8"/>
      <c r="CS90" s="130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2"/>
      <c r="DF90" s="120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2"/>
      <c r="DS90" s="120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2"/>
      <c r="EF90" s="120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2"/>
      <c r="ES90" s="123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5"/>
    </row>
    <row r="91" spans="1:161" s="7" customFormat="1" ht="18" customHeight="1" thickBot="1">
      <c r="A91" s="108" t="s">
        <v>174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11" t="s">
        <v>175</v>
      </c>
      <c r="BY91" s="112"/>
      <c r="BZ91" s="112"/>
      <c r="CA91" s="112"/>
      <c r="CB91" s="112"/>
      <c r="CC91" s="112"/>
      <c r="CD91" s="112"/>
      <c r="CE91" s="113"/>
      <c r="CF91" s="114" t="s">
        <v>176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6"/>
      <c r="CS91" s="117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9"/>
      <c r="DF91" s="39">
        <f>SUM(DF92:DR104)</f>
        <v>7214548.6100000003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1"/>
      <c r="DS91" s="39">
        <f>SUM(DS92:EE104)</f>
        <v>3734880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1"/>
      <c r="EF91" s="39">
        <f>SUM(EF92:ER104)</f>
        <v>3726680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>
        <f>SUM(ES92:FE104)</f>
        <v>0</v>
      </c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" customHeight="1">
      <c r="A92" s="92" t="s">
        <v>280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282"/>
      <c r="BY92" s="283"/>
      <c r="BZ92" s="283"/>
      <c r="CA92" s="283"/>
      <c r="CB92" s="283"/>
      <c r="CC92" s="283"/>
      <c r="CD92" s="283"/>
      <c r="CE92" s="284"/>
      <c r="CF92" s="90" t="s">
        <v>176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1"/>
      <c r="CS92" s="45">
        <v>221</v>
      </c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35">
        <v>40000</v>
      </c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5">
        <v>40000</v>
      </c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5">
        <v>40000</v>
      </c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288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</row>
    <row r="93" spans="1:161" ht="11.25" customHeight="1">
      <c r="A93" s="290" t="s">
        <v>281</v>
      </c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100"/>
      <c r="BY93" s="101"/>
      <c r="BZ93" s="101"/>
      <c r="CA93" s="101"/>
      <c r="CB93" s="101"/>
      <c r="CC93" s="101"/>
      <c r="CD93" s="101"/>
      <c r="CE93" s="102"/>
      <c r="CF93" s="90" t="s">
        <v>295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1"/>
      <c r="CS93" s="45">
        <v>223</v>
      </c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35">
        <v>1265300</v>
      </c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5">
        <v>965300</v>
      </c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5">
        <v>965300</v>
      </c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96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</row>
    <row r="94" spans="1:161" ht="11.25" customHeight="1">
      <c r="A94" s="290" t="s">
        <v>282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100"/>
      <c r="BY94" s="101"/>
      <c r="BZ94" s="101"/>
      <c r="CA94" s="101"/>
      <c r="CB94" s="101"/>
      <c r="CC94" s="101"/>
      <c r="CD94" s="101"/>
      <c r="CE94" s="102"/>
      <c r="CF94" s="90" t="s">
        <v>176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1"/>
      <c r="CS94" s="45">
        <v>225</v>
      </c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35">
        <v>325000</v>
      </c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5">
        <v>325000</v>
      </c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5">
        <v>325000</v>
      </c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96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</row>
    <row r="95" spans="1:161" ht="11.25" customHeight="1">
      <c r="A95" s="290" t="s">
        <v>283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100"/>
      <c r="BY95" s="101"/>
      <c r="BZ95" s="101"/>
      <c r="CA95" s="101"/>
      <c r="CB95" s="101"/>
      <c r="CC95" s="101"/>
      <c r="CD95" s="101"/>
      <c r="CE95" s="102"/>
      <c r="CF95" s="90" t="s">
        <v>176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1"/>
      <c r="CS95" s="45">
        <v>226</v>
      </c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35">
        <v>3130089</v>
      </c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5">
        <v>939380</v>
      </c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5">
        <v>939380</v>
      </c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96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</row>
    <row r="96" spans="1:161" ht="11.25" customHeight="1">
      <c r="A96" s="285" t="s">
        <v>284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7"/>
      <c r="BX96" s="103"/>
      <c r="BY96" s="104"/>
      <c r="BZ96" s="104"/>
      <c r="CA96" s="104"/>
      <c r="CB96" s="104"/>
      <c r="CC96" s="104"/>
      <c r="CD96" s="104"/>
      <c r="CE96" s="105"/>
      <c r="CF96" s="90" t="s">
        <v>176</v>
      </c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1"/>
      <c r="CS96" s="45">
        <v>227</v>
      </c>
      <c r="CT96" s="45"/>
      <c r="CU96" s="45"/>
      <c r="CV96" s="45"/>
      <c r="CW96" s="45"/>
      <c r="CX96" s="45"/>
      <c r="CY96" s="45"/>
      <c r="CZ96" s="45"/>
      <c r="DA96" s="45"/>
      <c r="DB96" s="19"/>
      <c r="DC96" s="19"/>
      <c r="DD96" s="19"/>
      <c r="DE96" s="19"/>
      <c r="DF96" s="35">
        <v>20000</v>
      </c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>
        <v>20000</v>
      </c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>
        <v>20000</v>
      </c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20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</row>
    <row r="97" spans="1:161" ht="11.25" customHeight="1">
      <c r="A97" s="285" t="s">
        <v>285</v>
      </c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7"/>
      <c r="BX97" s="106"/>
      <c r="BY97" s="104"/>
      <c r="BZ97" s="104"/>
      <c r="CA97" s="104"/>
      <c r="CB97" s="104"/>
      <c r="CC97" s="104"/>
      <c r="CD97" s="104"/>
      <c r="CE97" s="107"/>
      <c r="CF97" s="90" t="s">
        <v>176</v>
      </c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1"/>
      <c r="CS97" s="45">
        <v>310</v>
      </c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19"/>
      <c r="DF97" s="35">
        <v>0</v>
      </c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>
        <v>0</v>
      </c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>
        <v>0</v>
      </c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</row>
    <row r="98" spans="1:161" ht="11.25" customHeight="1">
      <c r="A98" s="285" t="s">
        <v>286</v>
      </c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6"/>
      <c r="BN98" s="286"/>
      <c r="BO98" s="286"/>
      <c r="BP98" s="286"/>
      <c r="BQ98" s="286"/>
      <c r="BR98" s="286"/>
      <c r="BS98" s="286"/>
      <c r="BT98" s="286"/>
      <c r="BU98" s="286"/>
      <c r="BV98" s="286"/>
      <c r="BW98" s="287"/>
      <c r="BX98" s="106"/>
      <c r="BY98" s="104"/>
      <c r="BZ98" s="104"/>
      <c r="CA98" s="104"/>
      <c r="CB98" s="104"/>
      <c r="CC98" s="104"/>
      <c r="CD98" s="104"/>
      <c r="CE98" s="107"/>
      <c r="CF98" s="90" t="s">
        <v>176</v>
      </c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1"/>
      <c r="CS98" s="45">
        <v>341</v>
      </c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19"/>
      <c r="DF98" s="35">
        <v>8000</v>
      </c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>
        <v>8000</v>
      </c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>
        <v>8000</v>
      </c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</row>
    <row r="99" spans="1:161" ht="11.25" customHeight="1">
      <c r="A99" s="285" t="s">
        <v>287</v>
      </c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  <c r="AV99" s="286"/>
      <c r="AW99" s="286"/>
      <c r="AX99" s="286"/>
      <c r="AY99" s="286"/>
      <c r="AZ99" s="286"/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6"/>
      <c r="BL99" s="286"/>
      <c r="BM99" s="286"/>
      <c r="BN99" s="286"/>
      <c r="BO99" s="286"/>
      <c r="BP99" s="286"/>
      <c r="BQ99" s="286"/>
      <c r="BR99" s="286"/>
      <c r="BS99" s="286"/>
      <c r="BT99" s="286"/>
      <c r="BU99" s="286"/>
      <c r="BV99" s="286"/>
      <c r="BW99" s="287"/>
      <c r="BX99" s="106"/>
      <c r="BY99" s="104"/>
      <c r="BZ99" s="104"/>
      <c r="CA99" s="104"/>
      <c r="CB99" s="104"/>
      <c r="CC99" s="104"/>
      <c r="CD99" s="104"/>
      <c r="CE99" s="107"/>
      <c r="CF99" s="90" t="s">
        <v>176</v>
      </c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1"/>
      <c r="CS99" s="45">
        <v>342</v>
      </c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19"/>
      <c r="DF99" s="35">
        <v>811517</v>
      </c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>
        <v>850900</v>
      </c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>
        <v>842700</v>
      </c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21"/>
      <c r="FD99" s="21"/>
      <c r="FE99" s="21"/>
    </row>
    <row r="100" spans="1:161" ht="11.25" customHeight="1">
      <c r="A100" s="93" t="s">
        <v>288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5"/>
      <c r="BX100" s="295"/>
      <c r="BY100" s="101"/>
      <c r="BZ100" s="101"/>
      <c r="CA100" s="101"/>
      <c r="CB100" s="101"/>
      <c r="CC100" s="101"/>
      <c r="CD100" s="101"/>
      <c r="CE100" s="101"/>
      <c r="CF100" s="90" t="s">
        <v>176</v>
      </c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1"/>
      <c r="CS100" s="45">
        <v>343</v>
      </c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35">
        <v>400000</v>
      </c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5">
        <v>400000</v>
      </c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5">
        <v>400000</v>
      </c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96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</row>
    <row r="101" spans="1:161" ht="11.25" customHeight="1">
      <c r="A101" s="285" t="s">
        <v>289</v>
      </c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4"/>
      <c r="BX101" s="103"/>
      <c r="BY101" s="104"/>
      <c r="BZ101" s="104"/>
      <c r="CA101" s="104"/>
      <c r="CB101" s="104"/>
      <c r="CC101" s="104"/>
      <c r="CD101" s="104"/>
      <c r="CE101" s="107"/>
      <c r="CF101" s="90" t="s">
        <v>176</v>
      </c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1"/>
      <c r="CS101" s="70">
        <v>344</v>
      </c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14"/>
      <c r="DF101" s="29">
        <v>20000</v>
      </c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1"/>
      <c r="DS101" s="29">
        <v>20000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1"/>
      <c r="EF101" s="29">
        <v>20000</v>
      </c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1"/>
      <c r="ES101" s="26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8"/>
    </row>
    <row r="102" spans="1:161" ht="11.25" customHeight="1">
      <c r="A102" s="285" t="s">
        <v>290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6"/>
      <c r="BR102" s="286"/>
      <c r="BS102" s="286"/>
      <c r="BT102" s="286"/>
      <c r="BU102" s="286"/>
      <c r="BV102" s="286"/>
      <c r="BW102" s="294"/>
      <c r="BX102" s="25"/>
      <c r="BY102" s="22"/>
      <c r="BZ102" s="22"/>
      <c r="CA102" s="22"/>
      <c r="CB102" s="22"/>
      <c r="CC102" s="22"/>
      <c r="CD102" s="22"/>
      <c r="CE102" s="23"/>
      <c r="CF102" s="90" t="s">
        <v>176</v>
      </c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1"/>
      <c r="CS102" s="70">
        <v>345</v>
      </c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14"/>
      <c r="DF102" s="29">
        <v>1062342.6100000001</v>
      </c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1"/>
      <c r="DS102" s="29">
        <v>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1"/>
      <c r="EF102" s="29">
        <v>0</v>
      </c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1"/>
      <c r="ES102" s="26"/>
      <c r="ET102" s="27"/>
      <c r="EU102" s="27"/>
      <c r="EV102" s="27"/>
      <c r="EW102" s="27"/>
      <c r="EX102" s="27"/>
      <c r="EY102" s="27"/>
      <c r="EZ102" s="27"/>
      <c r="FA102" s="27"/>
      <c r="FB102" s="27"/>
      <c r="FC102" s="16"/>
      <c r="FD102" s="16"/>
      <c r="FE102" s="17"/>
    </row>
    <row r="103" spans="1:161" ht="11.25" customHeight="1">
      <c r="A103" s="285" t="s">
        <v>291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2"/>
      <c r="BZ103" s="22"/>
      <c r="CA103" s="22"/>
      <c r="CB103" s="22"/>
      <c r="CC103" s="22"/>
      <c r="CD103" s="22"/>
      <c r="CE103" s="23"/>
      <c r="CF103" s="90" t="s">
        <v>176</v>
      </c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1"/>
      <c r="CS103" s="70">
        <v>346</v>
      </c>
      <c r="CT103" s="99"/>
      <c r="CU103" s="99"/>
      <c r="CV103" s="99"/>
      <c r="CW103" s="99"/>
      <c r="CX103" s="99"/>
      <c r="CY103" s="99"/>
      <c r="CZ103" s="99"/>
      <c r="DA103" s="99"/>
      <c r="DB103" s="18"/>
      <c r="DC103" s="18"/>
      <c r="DD103" s="18"/>
      <c r="DE103" s="14"/>
      <c r="DF103" s="29">
        <v>125620</v>
      </c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1"/>
      <c r="DS103" s="29">
        <v>162300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1"/>
      <c r="EF103" s="29">
        <v>162300</v>
      </c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1"/>
      <c r="ES103" s="26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8"/>
    </row>
    <row r="104" spans="1:161" ht="11.25" customHeight="1">
      <c r="A104" s="285" t="s">
        <v>292</v>
      </c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4"/>
      <c r="BX104" s="25"/>
      <c r="BY104" s="22"/>
      <c r="BZ104" s="22"/>
      <c r="CA104" s="22"/>
      <c r="CB104" s="22"/>
      <c r="CC104" s="22"/>
      <c r="CD104" s="22"/>
      <c r="CE104" s="23"/>
      <c r="CF104" s="90" t="s">
        <v>176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1"/>
      <c r="CS104" s="70">
        <v>349</v>
      </c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14"/>
      <c r="DF104" s="29">
        <v>6680</v>
      </c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1"/>
      <c r="DS104" s="29">
        <v>4000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1"/>
      <c r="EF104" s="29">
        <v>4000</v>
      </c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1"/>
      <c r="ES104" s="15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7"/>
    </row>
    <row r="105" spans="1:161" ht="11.25" customHeight="1">
      <c r="A105" s="86" t="s">
        <v>177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8"/>
      <c r="BX105" s="89" t="s">
        <v>178</v>
      </c>
      <c r="BY105" s="90"/>
      <c r="BZ105" s="90"/>
      <c r="CA105" s="90"/>
      <c r="CB105" s="90"/>
      <c r="CC105" s="90"/>
      <c r="CD105" s="90"/>
      <c r="CE105" s="91"/>
      <c r="CF105" s="69" t="s">
        <v>179</v>
      </c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8"/>
      <c r="CS105" s="70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2"/>
      <c r="DF105" s="29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5"/>
      <c r="DS105" s="29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5"/>
      <c r="EF105" s="29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5"/>
      <c r="ES105" s="80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2"/>
    </row>
    <row r="106" spans="1:161" ht="33.75" customHeight="1">
      <c r="A106" s="83" t="s">
        <v>180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5"/>
      <c r="BX106" s="66" t="s">
        <v>181</v>
      </c>
      <c r="BY106" s="67"/>
      <c r="BZ106" s="67"/>
      <c r="CA106" s="67"/>
      <c r="CB106" s="67"/>
      <c r="CC106" s="67"/>
      <c r="CD106" s="67"/>
      <c r="CE106" s="68"/>
      <c r="CF106" s="69" t="s">
        <v>182</v>
      </c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8"/>
      <c r="CS106" s="70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2"/>
      <c r="DF106" s="29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5"/>
      <c r="DS106" s="29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5"/>
      <c r="EF106" s="29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5"/>
      <c r="ES106" s="80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2"/>
    </row>
    <row r="107" spans="1:161" ht="22.5" customHeight="1">
      <c r="A107" s="83" t="s">
        <v>183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5"/>
      <c r="BX107" s="66" t="s">
        <v>184</v>
      </c>
      <c r="BY107" s="67"/>
      <c r="BZ107" s="67"/>
      <c r="CA107" s="67"/>
      <c r="CB107" s="67"/>
      <c r="CC107" s="67"/>
      <c r="CD107" s="67"/>
      <c r="CE107" s="68"/>
      <c r="CF107" s="69" t="s">
        <v>185</v>
      </c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8"/>
      <c r="CS107" s="70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2"/>
      <c r="DF107" s="29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5"/>
      <c r="DS107" s="29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5"/>
      <c r="EF107" s="29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5"/>
      <c r="ES107" s="80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2"/>
    </row>
    <row r="108" spans="1:161" ht="12.75" customHeight="1">
      <c r="A108" s="73" t="s">
        <v>186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5"/>
      <c r="BX108" s="76" t="s">
        <v>187</v>
      </c>
      <c r="BY108" s="77"/>
      <c r="BZ108" s="77"/>
      <c r="CA108" s="77"/>
      <c r="CB108" s="77"/>
      <c r="CC108" s="77"/>
      <c r="CD108" s="77"/>
      <c r="CE108" s="78"/>
      <c r="CF108" s="79" t="s">
        <v>188</v>
      </c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8"/>
      <c r="CS108" s="70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2"/>
      <c r="DF108" s="29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5"/>
      <c r="DS108" s="29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5"/>
      <c r="EF108" s="29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5"/>
      <c r="ES108" s="32" t="s">
        <v>46</v>
      </c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4"/>
    </row>
    <row r="109" spans="1:161" ht="22.5" customHeight="1">
      <c r="A109" s="54" t="s">
        <v>189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6"/>
      <c r="BX109" s="66" t="s">
        <v>190</v>
      </c>
      <c r="BY109" s="67"/>
      <c r="BZ109" s="67"/>
      <c r="CA109" s="67"/>
      <c r="CB109" s="67"/>
      <c r="CC109" s="67"/>
      <c r="CD109" s="67"/>
      <c r="CE109" s="68"/>
      <c r="CF109" s="69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8"/>
      <c r="CS109" s="70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2"/>
      <c r="DF109" s="29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5"/>
      <c r="DS109" s="29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5"/>
      <c r="EF109" s="29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5"/>
      <c r="ES109" s="32" t="s">
        <v>46</v>
      </c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4"/>
    </row>
    <row r="110" spans="1:161" ht="12.75" customHeight="1">
      <c r="A110" s="54" t="s">
        <v>191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6"/>
      <c r="BX110" s="66" t="s">
        <v>192</v>
      </c>
      <c r="BY110" s="67"/>
      <c r="BZ110" s="67"/>
      <c r="CA110" s="67"/>
      <c r="CB110" s="67"/>
      <c r="CC110" s="67"/>
      <c r="CD110" s="67"/>
      <c r="CE110" s="68"/>
      <c r="CF110" s="69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8"/>
      <c r="CS110" s="70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2"/>
      <c r="DF110" s="29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5"/>
      <c r="DS110" s="29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5"/>
      <c r="EF110" s="29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5"/>
      <c r="ES110" s="32" t="s">
        <v>46</v>
      </c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4"/>
    </row>
    <row r="111" spans="1:161" ht="12.75" customHeight="1">
      <c r="A111" s="54" t="s">
        <v>194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6"/>
      <c r="BX111" s="66" t="s">
        <v>193</v>
      </c>
      <c r="BY111" s="67"/>
      <c r="BZ111" s="67"/>
      <c r="CA111" s="67"/>
      <c r="CB111" s="67"/>
      <c r="CC111" s="67"/>
      <c r="CD111" s="67"/>
      <c r="CE111" s="68"/>
      <c r="CF111" s="69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8"/>
      <c r="CS111" s="70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2"/>
      <c r="DF111" s="29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5"/>
      <c r="DS111" s="29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5"/>
      <c r="EF111" s="29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5"/>
      <c r="ES111" s="32" t="s">
        <v>46</v>
      </c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4"/>
    </row>
    <row r="112" spans="1:161" ht="12.75" customHeight="1">
      <c r="A112" s="73" t="s">
        <v>195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5"/>
      <c r="BX112" s="76" t="s">
        <v>196</v>
      </c>
      <c r="BY112" s="77"/>
      <c r="BZ112" s="77"/>
      <c r="CA112" s="77"/>
      <c r="CB112" s="77"/>
      <c r="CC112" s="77"/>
      <c r="CD112" s="77"/>
      <c r="CE112" s="78"/>
      <c r="CF112" s="79" t="s">
        <v>46</v>
      </c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8"/>
      <c r="CS112" s="70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2"/>
      <c r="DF112" s="29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5"/>
      <c r="DS112" s="29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5"/>
      <c r="EF112" s="29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5"/>
      <c r="ES112" s="32" t="s">
        <v>46</v>
      </c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4"/>
    </row>
    <row r="113" spans="1:161" ht="22.5" customHeight="1">
      <c r="A113" s="54" t="s">
        <v>197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6"/>
      <c r="BX113" s="66" t="s">
        <v>198</v>
      </c>
      <c r="BY113" s="67"/>
      <c r="BZ113" s="67"/>
      <c r="CA113" s="67"/>
      <c r="CB113" s="67"/>
      <c r="CC113" s="67"/>
      <c r="CD113" s="67"/>
      <c r="CE113" s="68"/>
      <c r="CF113" s="69" t="s">
        <v>199</v>
      </c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8"/>
      <c r="CS113" s="70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2"/>
      <c r="DF113" s="29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5"/>
      <c r="DS113" s="29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5"/>
      <c r="EF113" s="29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5"/>
      <c r="ES113" s="32" t="s">
        <v>46</v>
      </c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4"/>
    </row>
    <row r="114" spans="1:161" ht="11.25" customHeight="1" thickBot="1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6"/>
      <c r="BX114" s="57"/>
      <c r="BY114" s="58"/>
      <c r="BZ114" s="58"/>
      <c r="CA114" s="58"/>
      <c r="CB114" s="58"/>
      <c r="CC114" s="58"/>
      <c r="CD114" s="58"/>
      <c r="CE114" s="59"/>
      <c r="CF114" s="60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9"/>
      <c r="CS114" s="61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3"/>
      <c r="DF114" s="48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50"/>
      <c r="DS114" s="48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50"/>
      <c r="EF114" s="48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50"/>
      <c r="ES114" s="51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3"/>
    </row>
    <row r="115" spans="1:161" ht="3" customHeight="1"/>
    <row r="116" spans="1:161" s="3" customFormat="1" ht="11.25" customHeight="1">
      <c r="A116" s="9"/>
    </row>
    <row r="117" spans="1:161" s="3" customFormat="1" ht="11.25" customHeight="1">
      <c r="A117" s="9"/>
    </row>
    <row r="118" spans="1:161" s="3" customFormat="1" ht="11.25" customHeight="1">
      <c r="A118" s="9"/>
    </row>
    <row r="119" spans="1:161" s="3" customFormat="1" ht="10.5" customHeight="1">
      <c r="A119" s="9"/>
    </row>
    <row r="120" spans="1:161" s="3" customFormat="1" ht="10.5" customHeight="1">
      <c r="A120" s="9"/>
    </row>
    <row r="121" spans="1:161" s="3" customFormat="1" ht="10.5" customHeight="1">
      <c r="A121" s="9"/>
    </row>
    <row r="122" spans="1:161" s="3" customFormat="1" ht="19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</row>
    <row r="123" spans="1:161" s="3" customFormat="1" ht="10.5" customHeight="1">
      <c r="A123" s="9"/>
    </row>
    <row r="124" spans="1:161" s="3" customFormat="1" ht="30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</row>
    <row r="125" spans="1:161" s="3" customFormat="1" ht="19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</row>
    <row r="126" spans="1:161" s="3" customFormat="1" ht="30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</row>
    <row r="127" spans="1:161" s="3" customFormat="1" ht="11.25" customHeight="1">
      <c r="A127" s="9"/>
    </row>
    <row r="128" spans="1:161" s="3" customFormat="1" ht="11.25" customHeight="1">
      <c r="A128" s="9"/>
    </row>
    <row r="129" spans="1:161" s="3" customFormat="1" ht="30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</row>
    <row r="130" spans="1:161" ht="3" customHeight="1"/>
  </sheetData>
  <mergeCells count="730">
    <mergeCell ref="A98:BW98"/>
    <mergeCell ref="A97:BW97"/>
    <mergeCell ref="A104:BV104"/>
    <mergeCell ref="A102:BW102"/>
    <mergeCell ref="BX101:CE101"/>
    <mergeCell ref="A101:BV101"/>
    <mergeCell ref="A103:BX103"/>
    <mergeCell ref="CF98:CR98"/>
    <mergeCell ref="CF99:CR99"/>
    <mergeCell ref="CF101:CR101"/>
    <mergeCell ref="CF102:CR102"/>
    <mergeCell ref="CF103:CR103"/>
    <mergeCell ref="BX100:CE100"/>
    <mergeCell ref="CF100:CR100"/>
    <mergeCell ref="BX97:CE97"/>
    <mergeCell ref="CF97:CR97"/>
    <mergeCell ref="BX92:CE92"/>
    <mergeCell ref="BI12:CD12"/>
    <mergeCell ref="BG14:BJ14"/>
    <mergeCell ref="BX55:CE55"/>
    <mergeCell ref="CF55:CR55"/>
    <mergeCell ref="CS55:DE55"/>
    <mergeCell ref="ES99:FB99"/>
    <mergeCell ref="ES97:FE97"/>
    <mergeCell ref="A99:BW99"/>
    <mergeCell ref="ES92:FE92"/>
    <mergeCell ref="ES93:FE93"/>
    <mergeCell ref="EF92:ER92"/>
    <mergeCell ref="EF93:ER93"/>
    <mergeCell ref="A93:BW93"/>
    <mergeCell ref="A94:BW94"/>
    <mergeCell ref="A95:BW95"/>
    <mergeCell ref="ES98:FE98"/>
    <mergeCell ref="AY12:BE12"/>
    <mergeCell ref="CP12:CX12"/>
    <mergeCell ref="BF12:BH12"/>
    <mergeCell ref="CE12:CG12"/>
    <mergeCell ref="CM12:CO12"/>
    <mergeCell ref="ES12:FE13"/>
    <mergeCell ref="A96:BW96"/>
    <mergeCell ref="EL7:FE7"/>
    <mergeCell ref="DW7:EI7"/>
    <mergeCell ref="DW2:FE2"/>
    <mergeCell ref="DW3:FE3"/>
    <mergeCell ref="DW4:FE4"/>
    <mergeCell ref="DW5:FE5"/>
    <mergeCell ref="DW6:FE6"/>
    <mergeCell ref="DS28:EE28"/>
    <mergeCell ref="EF28:ER28"/>
    <mergeCell ref="ES28:FE28"/>
    <mergeCell ref="ES25:FE26"/>
    <mergeCell ref="DF24:FE24"/>
    <mergeCell ref="DF27:DR27"/>
    <mergeCell ref="DS27:EE27"/>
    <mergeCell ref="EF27:ER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W8:EI8"/>
    <mergeCell ref="EL8:FE8"/>
    <mergeCell ref="DW9:DX9"/>
    <mergeCell ref="DY9:EA9"/>
    <mergeCell ref="EB9:EC9"/>
    <mergeCell ref="EE9:ES9"/>
    <mergeCell ref="ET9:EV9"/>
    <mergeCell ref="EW9:EY9"/>
    <mergeCell ref="CS11:CU11"/>
    <mergeCell ref="CH12:CL12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A28:BW28"/>
    <mergeCell ref="BX28:CE28"/>
    <mergeCell ref="CF28:CR28"/>
    <mergeCell ref="CS28:DE28"/>
    <mergeCell ref="A27:BW27"/>
    <mergeCell ref="CF24:CR26"/>
    <mergeCell ref="CS24:DE26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X27:CE27"/>
    <mergeCell ref="CF27:CR27"/>
    <mergeCell ref="CS27:DE27"/>
    <mergeCell ref="DF26:DR26"/>
    <mergeCell ref="DF25:DK25"/>
    <mergeCell ref="DO25:DR25"/>
    <mergeCell ref="DL25:DN25"/>
    <mergeCell ref="A24:BW26"/>
    <mergeCell ref="BX24:CE26"/>
    <mergeCell ref="DF31:DR31"/>
    <mergeCell ref="DS31:EE31"/>
    <mergeCell ref="EF31:ER31"/>
    <mergeCell ref="DF32:DR33"/>
    <mergeCell ref="DS32:EE33"/>
    <mergeCell ref="EF32:ER33"/>
    <mergeCell ref="EF35:ER35"/>
    <mergeCell ref="A35:BW35"/>
    <mergeCell ref="BX35:CE35"/>
    <mergeCell ref="A34:BW34"/>
    <mergeCell ref="BX34:CE34"/>
    <mergeCell ref="CF34:CR34"/>
    <mergeCell ref="CS34:DE34"/>
    <mergeCell ref="DF34:DR34"/>
    <mergeCell ref="DS34:EE34"/>
    <mergeCell ref="EF34:ER34"/>
    <mergeCell ref="ES31:FE31"/>
    <mergeCell ref="A31:BW31"/>
    <mergeCell ref="BX31:CE31"/>
    <mergeCell ref="CF31:CR31"/>
    <mergeCell ref="CS31:DE31"/>
    <mergeCell ref="A32:BW32"/>
    <mergeCell ref="A33:BW33"/>
    <mergeCell ref="BX32:CE33"/>
    <mergeCell ref="CF32:CR33"/>
    <mergeCell ref="CS32:DE33"/>
    <mergeCell ref="ES32:FE33"/>
    <mergeCell ref="ES34:FE34"/>
    <mergeCell ref="ES35:FE35"/>
    <mergeCell ref="DF55:DR55"/>
    <mergeCell ref="DS55:EE55"/>
    <mergeCell ref="EF55:ER55"/>
    <mergeCell ref="CF35:CR35"/>
    <mergeCell ref="CS35:DE35"/>
    <mergeCell ref="DF35:DR35"/>
    <mergeCell ref="DS35:EE35"/>
    <mergeCell ref="DF41:DR41"/>
    <mergeCell ref="DS41:EE41"/>
    <mergeCell ref="EF41:ER41"/>
    <mergeCell ref="ES41:FE41"/>
    <mergeCell ref="DF44:DR44"/>
    <mergeCell ref="DS44:EE44"/>
    <mergeCell ref="EF44:ER44"/>
    <mergeCell ref="ES44:FE44"/>
    <mergeCell ref="DF47:DR47"/>
    <mergeCell ref="DS47:EE47"/>
    <mergeCell ref="EF47:ER47"/>
    <mergeCell ref="ES47:FE4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7:DR37"/>
    <mergeCell ref="DS37:EE37"/>
    <mergeCell ref="EF37:ER37"/>
    <mergeCell ref="A37:BW37"/>
    <mergeCell ref="BX37:CE37"/>
    <mergeCell ref="CF37:CR37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ES57:FE57"/>
    <mergeCell ref="CS58:DE58"/>
    <mergeCell ref="DF58:DR58"/>
    <mergeCell ref="DS58:EE58"/>
    <mergeCell ref="EF58:ER58"/>
    <mergeCell ref="ES58:FE58"/>
    <mergeCell ref="CS57:DE57"/>
    <mergeCell ref="DF54:DR54"/>
    <mergeCell ref="DS54:EE54"/>
    <mergeCell ref="EF54:ER54"/>
    <mergeCell ref="ES54:FE54"/>
    <mergeCell ref="ES55:FE55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A57:BW57"/>
    <mergeCell ref="A58:BW58"/>
    <mergeCell ref="BX57:CE57"/>
    <mergeCell ref="CF57:CR57"/>
    <mergeCell ref="BX58:CE58"/>
    <mergeCell ref="CF58:CR58"/>
    <mergeCell ref="DF62:DR62"/>
    <mergeCell ref="DS62:EE62"/>
    <mergeCell ref="EF62:ER62"/>
    <mergeCell ref="DF60:DR60"/>
    <mergeCell ref="DS60:EE60"/>
    <mergeCell ref="EF60:ER60"/>
    <mergeCell ref="EF57:ER57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A80:BW80"/>
    <mergeCell ref="BX80:CE80"/>
    <mergeCell ref="CF80:CR80"/>
    <mergeCell ref="CS80:DA80"/>
    <mergeCell ref="DF80:DR80"/>
    <mergeCell ref="DS80:EE80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91:DR91"/>
    <mergeCell ref="DS91:EE91"/>
    <mergeCell ref="DS92:EE92"/>
    <mergeCell ref="DS93:EE93"/>
    <mergeCell ref="DS94:EE94"/>
    <mergeCell ref="DS95:EE95"/>
    <mergeCell ref="CF96:CR96"/>
    <mergeCell ref="CS96:DA96"/>
    <mergeCell ref="DF96:DR96"/>
    <mergeCell ref="CS92:DE92"/>
    <mergeCell ref="CS93:DE93"/>
    <mergeCell ref="CS94:DE94"/>
    <mergeCell ref="CS95:DE95"/>
    <mergeCell ref="CF92:CR92"/>
    <mergeCell ref="CF93:CR93"/>
    <mergeCell ref="CF94:CR94"/>
    <mergeCell ref="CF95:CR95"/>
    <mergeCell ref="BX93:CE93"/>
    <mergeCell ref="BX94:CE94"/>
    <mergeCell ref="BX95:CE95"/>
    <mergeCell ref="DF105:DR105"/>
    <mergeCell ref="DS105:EE105"/>
    <mergeCell ref="CS104:DD104"/>
    <mergeCell ref="DF103:DR103"/>
    <mergeCell ref="DS103:EE103"/>
    <mergeCell ref="CS99:DD99"/>
    <mergeCell ref="CS101:DD101"/>
    <mergeCell ref="CS97:DD97"/>
    <mergeCell ref="CF104:CR104"/>
    <mergeCell ref="BX96:CE96"/>
    <mergeCell ref="BX98:CE98"/>
    <mergeCell ref="BX99:CE99"/>
    <mergeCell ref="DS101:EE101"/>
    <mergeCell ref="EF105:ER105"/>
    <mergeCell ref="ES105:FE105"/>
    <mergeCell ref="A105:BW105"/>
    <mergeCell ref="BX105:CE105"/>
    <mergeCell ref="CF105:CR105"/>
    <mergeCell ref="CS105:DE105"/>
    <mergeCell ref="A92:BW92"/>
    <mergeCell ref="DF93:DR93"/>
    <mergeCell ref="DF94:DR94"/>
    <mergeCell ref="DF95:DR95"/>
    <mergeCell ref="DF100:DR100"/>
    <mergeCell ref="A100:BW100"/>
    <mergeCell ref="EF94:ER94"/>
    <mergeCell ref="EF95:ER95"/>
    <mergeCell ref="EF100:ER100"/>
    <mergeCell ref="EF96:EQ96"/>
    <mergeCell ref="ES94:FE94"/>
    <mergeCell ref="ES95:FE95"/>
    <mergeCell ref="ES100:FE100"/>
    <mergeCell ref="ES96:FE96"/>
    <mergeCell ref="CS102:DD102"/>
    <mergeCell ref="CS103:DA103"/>
    <mergeCell ref="EF98:ER98"/>
    <mergeCell ref="DS99:EE99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98:DR98"/>
    <mergeCell ref="DF99:DR99"/>
    <mergeCell ref="DF101:DR101"/>
    <mergeCell ref="CS100:DE100"/>
    <mergeCell ref="DS100:EE100"/>
    <mergeCell ref="CS98:DD98"/>
    <mergeCell ref="A129:FE129"/>
    <mergeCell ref="A122:FE122"/>
    <mergeCell ref="A124:FE124"/>
    <mergeCell ref="A125:FE125"/>
    <mergeCell ref="A126:FE126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02:FB102"/>
    <mergeCell ref="ES113:FE113"/>
    <mergeCell ref="ES103:FE103"/>
    <mergeCell ref="DF104:DR104"/>
    <mergeCell ref="EF103:ER103"/>
    <mergeCell ref="EF80:ER80"/>
    <mergeCell ref="ES80:FE80"/>
    <mergeCell ref="DS97:EE97"/>
    <mergeCell ref="DF97:DR97"/>
    <mergeCell ref="DS98:EE98"/>
    <mergeCell ref="DS104:EE104"/>
    <mergeCell ref="ET104:FE104"/>
    <mergeCell ref="ES101:FE101"/>
    <mergeCell ref="DS102:EE102"/>
    <mergeCell ref="EF102:ER102"/>
    <mergeCell ref="DF102:DR102"/>
    <mergeCell ref="EF97:ER97"/>
    <mergeCell ref="EF104:ER104"/>
    <mergeCell ref="DF92:DR92"/>
    <mergeCell ref="DS96:EE96"/>
    <mergeCell ref="EF91:ER91"/>
    <mergeCell ref="ES91:FE91"/>
    <mergeCell ref="DF89:DR89"/>
    <mergeCell ref="DS89:EE89"/>
    <mergeCell ref="EF99:ER99"/>
    <mergeCell ref="EF101:ER101"/>
  </mergeCells>
  <pageMargins left="0.59055118110236227" right="0.51181102362204722" top="0.78740157480314965" bottom="0.31496062992125984" header="0.19685039370078741" footer="0.19685039370078741"/>
  <pageSetup paperSize="9" scale="91" orientation="landscape" cellComments="asDisplayed" r:id="rId1"/>
  <headerFooter alignWithMargins="0"/>
  <rowBreaks count="3" manualBreakCount="3">
    <brk id="35" max="167" man="1"/>
    <brk id="65" max="167" man="1"/>
    <brk id="91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topLeftCell="A10" zoomScaleSheetLayoutView="100" workbookViewId="0">
      <selection activeCell="DF31" sqref="DF31:DR31"/>
    </sheetView>
  </sheetViews>
  <sheetFormatPr defaultColWidth="0.85546875" defaultRowHeight="11.25"/>
  <cols>
    <col min="1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158" width="0.85546875" style="1"/>
    <col min="159" max="160" width="0.85546875" style="1" hidden="1" customWidth="1"/>
    <col min="161" max="16384" width="0.85546875" style="1"/>
  </cols>
  <sheetData>
    <row r="1" spans="1:161" s="7" customFormat="1" ht="13.5" customHeight="1">
      <c r="B1" s="235" t="s">
        <v>206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</row>
    <row r="3" spans="1:161" ht="11.25" customHeight="1">
      <c r="A3" s="214" t="s">
        <v>200</v>
      </c>
      <c r="B3" s="215"/>
      <c r="C3" s="215"/>
      <c r="D3" s="215"/>
      <c r="E3" s="215"/>
      <c r="F3" s="215"/>
      <c r="G3" s="215"/>
      <c r="H3" s="216"/>
      <c r="I3" s="206" t="s">
        <v>0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7"/>
      <c r="CN3" s="214" t="s">
        <v>201</v>
      </c>
      <c r="CO3" s="215"/>
      <c r="CP3" s="215"/>
      <c r="CQ3" s="215"/>
      <c r="CR3" s="215"/>
      <c r="CS3" s="215"/>
      <c r="CT3" s="215"/>
      <c r="CU3" s="216"/>
      <c r="CV3" s="214" t="s">
        <v>202</v>
      </c>
      <c r="CW3" s="215"/>
      <c r="CX3" s="215"/>
      <c r="CY3" s="215"/>
      <c r="CZ3" s="215"/>
      <c r="DA3" s="215"/>
      <c r="DB3" s="215"/>
      <c r="DC3" s="215"/>
      <c r="DD3" s="215"/>
      <c r="DE3" s="216"/>
      <c r="DF3" s="274" t="s">
        <v>9</v>
      </c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6"/>
    </row>
    <row r="4" spans="1:161" ht="11.25" customHeight="1">
      <c r="A4" s="217"/>
      <c r="B4" s="218"/>
      <c r="C4" s="218"/>
      <c r="D4" s="218"/>
      <c r="E4" s="218"/>
      <c r="F4" s="218"/>
      <c r="G4" s="218"/>
      <c r="H4" s="21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10"/>
      <c r="CN4" s="217"/>
      <c r="CO4" s="218"/>
      <c r="CP4" s="218"/>
      <c r="CQ4" s="218"/>
      <c r="CR4" s="218"/>
      <c r="CS4" s="218"/>
      <c r="CT4" s="218"/>
      <c r="CU4" s="219"/>
      <c r="CV4" s="217"/>
      <c r="CW4" s="218"/>
      <c r="CX4" s="218"/>
      <c r="CY4" s="218"/>
      <c r="CZ4" s="218"/>
      <c r="DA4" s="218"/>
      <c r="DB4" s="218"/>
      <c r="DC4" s="218"/>
      <c r="DD4" s="218"/>
      <c r="DE4" s="219"/>
      <c r="DF4" s="242" t="s">
        <v>3</v>
      </c>
      <c r="DG4" s="243"/>
      <c r="DH4" s="243"/>
      <c r="DI4" s="243"/>
      <c r="DJ4" s="243"/>
      <c r="DK4" s="243"/>
      <c r="DL4" s="246" t="s">
        <v>294</v>
      </c>
      <c r="DM4" s="247"/>
      <c r="DN4" s="247"/>
      <c r="DO4" s="244" t="s">
        <v>4</v>
      </c>
      <c r="DP4" s="244"/>
      <c r="DQ4" s="244"/>
      <c r="DR4" s="245"/>
      <c r="DS4" s="242" t="s">
        <v>3</v>
      </c>
      <c r="DT4" s="243"/>
      <c r="DU4" s="243"/>
      <c r="DV4" s="243"/>
      <c r="DW4" s="243"/>
      <c r="DX4" s="243"/>
      <c r="DY4" s="246" t="s">
        <v>297</v>
      </c>
      <c r="DZ4" s="247"/>
      <c r="EA4" s="247"/>
      <c r="EB4" s="244" t="s">
        <v>4</v>
      </c>
      <c r="EC4" s="244"/>
      <c r="ED4" s="244"/>
      <c r="EE4" s="245"/>
      <c r="EF4" s="242" t="s">
        <v>3</v>
      </c>
      <c r="EG4" s="243"/>
      <c r="EH4" s="243"/>
      <c r="EI4" s="243"/>
      <c r="EJ4" s="243"/>
      <c r="EK4" s="243"/>
      <c r="EL4" s="246" t="s">
        <v>299</v>
      </c>
      <c r="EM4" s="247"/>
      <c r="EN4" s="247"/>
      <c r="EO4" s="244" t="s">
        <v>4</v>
      </c>
      <c r="EP4" s="244"/>
      <c r="EQ4" s="244"/>
      <c r="ER4" s="245"/>
      <c r="ES4" s="214" t="s">
        <v>8</v>
      </c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6"/>
    </row>
    <row r="5" spans="1:161" ht="39" customHeight="1">
      <c r="A5" s="220"/>
      <c r="B5" s="221"/>
      <c r="C5" s="221"/>
      <c r="D5" s="221"/>
      <c r="E5" s="221"/>
      <c r="F5" s="221"/>
      <c r="G5" s="221"/>
      <c r="H5" s="22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3"/>
      <c r="CN5" s="220"/>
      <c r="CO5" s="221"/>
      <c r="CP5" s="221"/>
      <c r="CQ5" s="221"/>
      <c r="CR5" s="221"/>
      <c r="CS5" s="221"/>
      <c r="CT5" s="221"/>
      <c r="CU5" s="222"/>
      <c r="CV5" s="220"/>
      <c r="CW5" s="221"/>
      <c r="CX5" s="221"/>
      <c r="CY5" s="221"/>
      <c r="CZ5" s="221"/>
      <c r="DA5" s="221"/>
      <c r="DB5" s="221"/>
      <c r="DC5" s="221"/>
      <c r="DD5" s="221"/>
      <c r="DE5" s="222"/>
      <c r="DF5" s="239" t="s">
        <v>203</v>
      </c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1"/>
      <c r="DS5" s="239" t="s">
        <v>204</v>
      </c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1"/>
      <c r="EF5" s="239" t="s">
        <v>205</v>
      </c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1"/>
      <c r="ES5" s="220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2"/>
    </row>
    <row r="6" spans="1:161" ht="12" thickBot="1">
      <c r="A6" s="255" t="s">
        <v>10</v>
      </c>
      <c r="B6" s="256"/>
      <c r="C6" s="256"/>
      <c r="D6" s="256"/>
      <c r="E6" s="256"/>
      <c r="F6" s="256"/>
      <c r="G6" s="256"/>
      <c r="H6" s="257"/>
      <c r="I6" s="256" t="s">
        <v>11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7"/>
      <c r="CN6" s="236" t="s">
        <v>12</v>
      </c>
      <c r="CO6" s="237"/>
      <c r="CP6" s="237"/>
      <c r="CQ6" s="237"/>
      <c r="CR6" s="237"/>
      <c r="CS6" s="237"/>
      <c r="CT6" s="237"/>
      <c r="CU6" s="238"/>
      <c r="CV6" s="236" t="s">
        <v>13</v>
      </c>
      <c r="CW6" s="237"/>
      <c r="CX6" s="237"/>
      <c r="CY6" s="237"/>
      <c r="CZ6" s="237"/>
      <c r="DA6" s="237"/>
      <c r="DB6" s="237"/>
      <c r="DC6" s="237"/>
      <c r="DD6" s="237"/>
      <c r="DE6" s="238"/>
      <c r="DF6" s="236" t="s">
        <v>14</v>
      </c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8"/>
      <c r="DS6" s="236" t="s">
        <v>15</v>
      </c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8"/>
      <c r="EF6" s="236" t="s">
        <v>16</v>
      </c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8"/>
      <c r="ES6" s="277" t="s">
        <v>17</v>
      </c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9"/>
    </row>
    <row r="7" spans="1:161" ht="12.75" customHeight="1">
      <c r="A7" s="79">
        <v>1</v>
      </c>
      <c r="B7" s="77"/>
      <c r="C7" s="77"/>
      <c r="D7" s="77"/>
      <c r="E7" s="77"/>
      <c r="F7" s="77"/>
      <c r="G7" s="77"/>
      <c r="H7" s="78"/>
      <c r="I7" s="73" t="s">
        <v>207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348" t="s">
        <v>208</v>
      </c>
      <c r="CO7" s="349"/>
      <c r="CP7" s="349"/>
      <c r="CQ7" s="349"/>
      <c r="CR7" s="349"/>
      <c r="CS7" s="349"/>
      <c r="CT7" s="349"/>
      <c r="CU7" s="350"/>
      <c r="CV7" s="129" t="s">
        <v>46</v>
      </c>
      <c r="CW7" s="127"/>
      <c r="CX7" s="127"/>
      <c r="CY7" s="127"/>
      <c r="CZ7" s="127"/>
      <c r="DA7" s="127"/>
      <c r="DB7" s="127"/>
      <c r="DC7" s="127"/>
      <c r="DD7" s="127"/>
      <c r="DE7" s="128"/>
      <c r="DF7" s="26">
        <v>7214548.6100000003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296"/>
      <c r="DS7" s="26">
        <v>3734880</v>
      </c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296"/>
      <c r="EF7" s="26">
        <v>3726680</v>
      </c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296"/>
      <c r="ES7" s="271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3"/>
    </row>
    <row r="8" spans="1:161" ht="90" customHeight="1">
      <c r="A8" s="69" t="s">
        <v>209</v>
      </c>
      <c r="B8" s="67"/>
      <c r="C8" s="67"/>
      <c r="D8" s="67"/>
      <c r="E8" s="67"/>
      <c r="F8" s="67"/>
      <c r="G8" s="67"/>
      <c r="H8" s="68"/>
      <c r="I8" s="143" t="s">
        <v>211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66" t="s">
        <v>210</v>
      </c>
      <c r="CO8" s="67"/>
      <c r="CP8" s="67"/>
      <c r="CQ8" s="67"/>
      <c r="CR8" s="67"/>
      <c r="CS8" s="67"/>
      <c r="CT8" s="67"/>
      <c r="CU8" s="68"/>
      <c r="CV8" s="69" t="s">
        <v>46</v>
      </c>
      <c r="CW8" s="67"/>
      <c r="CX8" s="67"/>
      <c r="CY8" s="67"/>
      <c r="CZ8" s="67"/>
      <c r="DA8" s="67"/>
      <c r="DB8" s="67"/>
      <c r="DC8" s="67"/>
      <c r="DD8" s="67"/>
      <c r="DE8" s="68"/>
      <c r="DF8" s="2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296"/>
      <c r="DS8" s="2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296"/>
      <c r="EF8" s="2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296"/>
      <c r="ES8" s="2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ht="24" customHeight="1">
      <c r="A9" s="69" t="s">
        <v>212</v>
      </c>
      <c r="B9" s="67"/>
      <c r="C9" s="67"/>
      <c r="D9" s="67"/>
      <c r="E9" s="67"/>
      <c r="F9" s="67"/>
      <c r="G9" s="67"/>
      <c r="H9" s="68"/>
      <c r="I9" s="143" t="s">
        <v>214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66" t="s">
        <v>213</v>
      </c>
      <c r="CO9" s="67"/>
      <c r="CP9" s="67"/>
      <c r="CQ9" s="67"/>
      <c r="CR9" s="67"/>
      <c r="CS9" s="67"/>
      <c r="CT9" s="67"/>
      <c r="CU9" s="68"/>
      <c r="CV9" s="69" t="s">
        <v>46</v>
      </c>
      <c r="CW9" s="67"/>
      <c r="CX9" s="67"/>
      <c r="CY9" s="67"/>
      <c r="CZ9" s="67"/>
      <c r="DA9" s="67"/>
      <c r="DB9" s="67"/>
      <c r="DC9" s="67"/>
      <c r="DD9" s="67"/>
      <c r="DE9" s="68"/>
      <c r="DF9" s="2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96"/>
      <c r="DS9" s="2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296"/>
      <c r="EF9" s="2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296"/>
      <c r="ES9" s="2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ht="24" customHeight="1">
      <c r="A10" s="69" t="s">
        <v>215</v>
      </c>
      <c r="B10" s="67"/>
      <c r="C10" s="67"/>
      <c r="D10" s="67"/>
      <c r="E10" s="67"/>
      <c r="F10" s="67"/>
      <c r="G10" s="67"/>
      <c r="H10" s="68"/>
      <c r="I10" s="143" t="s">
        <v>219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66" t="s">
        <v>217</v>
      </c>
      <c r="CO10" s="67"/>
      <c r="CP10" s="67"/>
      <c r="CQ10" s="67"/>
      <c r="CR10" s="67"/>
      <c r="CS10" s="67"/>
      <c r="CT10" s="67"/>
      <c r="CU10" s="68"/>
      <c r="CV10" s="69" t="s">
        <v>46</v>
      </c>
      <c r="CW10" s="67"/>
      <c r="CX10" s="67"/>
      <c r="CY10" s="67"/>
      <c r="CZ10" s="67"/>
      <c r="DA10" s="67"/>
      <c r="DB10" s="67"/>
      <c r="DC10" s="67"/>
      <c r="DD10" s="67"/>
      <c r="DE10" s="68"/>
      <c r="DF10" s="2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296"/>
      <c r="DS10" s="2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296"/>
      <c r="EF10" s="2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296"/>
      <c r="ES10" s="2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7"/>
    </row>
    <row r="11" spans="1:161" ht="24" customHeight="1">
      <c r="A11" s="69" t="s">
        <v>216</v>
      </c>
      <c r="B11" s="67"/>
      <c r="C11" s="67"/>
      <c r="D11" s="67"/>
      <c r="E11" s="67"/>
      <c r="F11" s="67"/>
      <c r="G11" s="67"/>
      <c r="H11" s="68"/>
      <c r="I11" s="143" t="s">
        <v>220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66" t="s">
        <v>218</v>
      </c>
      <c r="CO11" s="67"/>
      <c r="CP11" s="67"/>
      <c r="CQ11" s="67"/>
      <c r="CR11" s="67"/>
      <c r="CS11" s="67"/>
      <c r="CT11" s="67"/>
      <c r="CU11" s="68"/>
      <c r="CV11" s="69" t="s">
        <v>46</v>
      </c>
      <c r="CW11" s="67"/>
      <c r="CX11" s="67"/>
      <c r="CY11" s="67"/>
      <c r="CZ11" s="67"/>
      <c r="DA11" s="67"/>
      <c r="DB11" s="67"/>
      <c r="DC11" s="67"/>
      <c r="DD11" s="67"/>
      <c r="DE11" s="68"/>
      <c r="DF11" s="26">
        <v>7214548.6100000003</v>
      </c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296"/>
      <c r="DS11" s="26">
        <v>3734880</v>
      </c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296"/>
      <c r="EF11" s="26">
        <v>3726680</v>
      </c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296"/>
      <c r="ES11" s="2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ht="34.5" customHeight="1">
      <c r="A12" s="69" t="s">
        <v>221</v>
      </c>
      <c r="B12" s="67"/>
      <c r="C12" s="67"/>
      <c r="D12" s="67"/>
      <c r="E12" s="67"/>
      <c r="F12" s="67"/>
      <c r="G12" s="67"/>
      <c r="H12" s="68"/>
      <c r="I12" s="54" t="s">
        <v>223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66" t="s">
        <v>222</v>
      </c>
      <c r="CO12" s="67"/>
      <c r="CP12" s="67"/>
      <c r="CQ12" s="67"/>
      <c r="CR12" s="67"/>
      <c r="CS12" s="67"/>
      <c r="CT12" s="67"/>
      <c r="CU12" s="68"/>
      <c r="CV12" s="69" t="s">
        <v>46</v>
      </c>
      <c r="CW12" s="67"/>
      <c r="CX12" s="67"/>
      <c r="CY12" s="67"/>
      <c r="CZ12" s="67"/>
      <c r="DA12" s="67"/>
      <c r="DB12" s="67"/>
      <c r="DC12" s="67"/>
      <c r="DD12" s="67"/>
      <c r="DE12" s="68"/>
      <c r="DF12" s="345">
        <v>4398283.6100000003</v>
      </c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7"/>
      <c r="DS12" s="345">
        <v>2467700</v>
      </c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7"/>
      <c r="EF12" s="345">
        <v>2467700</v>
      </c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7"/>
      <c r="ES12" s="2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ht="24" customHeight="1">
      <c r="A13" s="69" t="s">
        <v>224</v>
      </c>
      <c r="B13" s="67"/>
      <c r="C13" s="67"/>
      <c r="D13" s="67"/>
      <c r="E13" s="67"/>
      <c r="F13" s="67"/>
      <c r="G13" s="67"/>
      <c r="H13" s="68"/>
      <c r="I13" s="86" t="s">
        <v>225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66" t="s">
        <v>226</v>
      </c>
      <c r="CO13" s="67"/>
      <c r="CP13" s="67"/>
      <c r="CQ13" s="67"/>
      <c r="CR13" s="67"/>
      <c r="CS13" s="67"/>
      <c r="CT13" s="67"/>
      <c r="CU13" s="68"/>
      <c r="CV13" s="69" t="s">
        <v>46</v>
      </c>
      <c r="CW13" s="67"/>
      <c r="CX13" s="67"/>
      <c r="CY13" s="67"/>
      <c r="CZ13" s="67"/>
      <c r="DA13" s="67"/>
      <c r="DB13" s="67"/>
      <c r="DC13" s="67"/>
      <c r="DD13" s="67"/>
      <c r="DE13" s="68"/>
      <c r="DF13" s="345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7"/>
      <c r="DS13" s="345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7"/>
      <c r="EF13" s="345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7"/>
      <c r="ES13" s="2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ht="12.75" customHeight="1">
      <c r="A14" s="69" t="s">
        <v>227</v>
      </c>
      <c r="B14" s="67"/>
      <c r="C14" s="67"/>
      <c r="D14" s="67"/>
      <c r="E14" s="67"/>
      <c r="F14" s="67"/>
      <c r="G14" s="67"/>
      <c r="H14" s="68"/>
      <c r="I14" s="86" t="s">
        <v>228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66" t="s">
        <v>229</v>
      </c>
      <c r="CO14" s="67"/>
      <c r="CP14" s="67"/>
      <c r="CQ14" s="67"/>
      <c r="CR14" s="67"/>
      <c r="CS14" s="67"/>
      <c r="CT14" s="67"/>
      <c r="CU14" s="68"/>
      <c r="CV14" s="69" t="s">
        <v>46</v>
      </c>
      <c r="CW14" s="67"/>
      <c r="CX14" s="67"/>
      <c r="CY14" s="67"/>
      <c r="CZ14" s="67"/>
      <c r="DA14" s="67"/>
      <c r="DB14" s="67"/>
      <c r="DC14" s="67"/>
      <c r="DD14" s="67"/>
      <c r="DE14" s="68"/>
      <c r="DF14" s="345">
        <v>4398283.6100000003</v>
      </c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7"/>
      <c r="DS14" s="345">
        <v>2467700</v>
      </c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7"/>
      <c r="EF14" s="345">
        <v>2467700</v>
      </c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7"/>
      <c r="ES14" s="2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ht="24" customHeight="1">
      <c r="A15" s="69" t="s">
        <v>230</v>
      </c>
      <c r="B15" s="67"/>
      <c r="C15" s="67"/>
      <c r="D15" s="67"/>
      <c r="E15" s="67"/>
      <c r="F15" s="67"/>
      <c r="G15" s="67"/>
      <c r="H15" s="68"/>
      <c r="I15" s="54" t="s">
        <v>231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66" t="s">
        <v>232</v>
      </c>
      <c r="CO15" s="67"/>
      <c r="CP15" s="67"/>
      <c r="CQ15" s="67"/>
      <c r="CR15" s="67"/>
      <c r="CS15" s="67"/>
      <c r="CT15" s="67"/>
      <c r="CU15" s="68"/>
      <c r="CV15" s="69" t="s">
        <v>46</v>
      </c>
      <c r="CW15" s="67"/>
      <c r="CX15" s="67"/>
      <c r="CY15" s="67"/>
      <c r="CZ15" s="67"/>
      <c r="DA15" s="67"/>
      <c r="DB15" s="67"/>
      <c r="DC15" s="67"/>
      <c r="DD15" s="67"/>
      <c r="DE15" s="68"/>
      <c r="DF15" s="345">
        <v>2406265</v>
      </c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7"/>
      <c r="DS15" s="345">
        <v>361700</v>
      </c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7"/>
      <c r="EF15" s="345">
        <v>353500</v>
      </c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7"/>
      <c r="ES15" s="2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ht="24" customHeight="1">
      <c r="A16" s="69" t="s">
        <v>233</v>
      </c>
      <c r="B16" s="67"/>
      <c r="C16" s="67"/>
      <c r="D16" s="67"/>
      <c r="E16" s="67"/>
      <c r="F16" s="67"/>
      <c r="G16" s="67"/>
      <c r="H16" s="68"/>
      <c r="I16" s="86" t="s">
        <v>225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66" t="s">
        <v>234</v>
      </c>
      <c r="CO16" s="67"/>
      <c r="CP16" s="67"/>
      <c r="CQ16" s="67"/>
      <c r="CR16" s="67"/>
      <c r="CS16" s="67"/>
      <c r="CT16" s="67"/>
      <c r="CU16" s="68"/>
      <c r="CV16" s="69" t="s">
        <v>46</v>
      </c>
      <c r="CW16" s="67"/>
      <c r="CX16" s="67"/>
      <c r="CY16" s="67"/>
      <c r="CZ16" s="67"/>
      <c r="DA16" s="67"/>
      <c r="DB16" s="67"/>
      <c r="DC16" s="67"/>
      <c r="DD16" s="67"/>
      <c r="DE16" s="68"/>
      <c r="DF16" s="345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7"/>
      <c r="DS16" s="345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7"/>
      <c r="EF16" s="345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7"/>
      <c r="ES16" s="2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ht="12.75" customHeight="1">
      <c r="A17" s="69" t="s">
        <v>235</v>
      </c>
      <c r="B17" s="67"/>
      <c r="C17" s="67"/>
      <c r="D17" s="67"/>
      <c r="E17" s="67"/>
      <c r="F17" s="67"/>
      <c r="G17" s="67"/>
      <c r="H17" s="68"/>
      <c r="I17" s="86" t="s">
        <v>228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66" t="s">
        <v>236</v>
      </c>
      <c r="CO17" s="67"/>
      <c r="CP17" s="67"/>
      <c r="CQ17" s="67"/>
      <c r="CR17" s="67"/>
      <c r="CS17" s="67"/>
      <c r="CT17" s="67"/>
      <c r="CU17" s="68"/>
      <c r="CV17" s="69" t="s">
        <v>46</v>
      </c>
      <c r="CW17" s="67"/>
      <c r="CX17" s="67"/>
      <c r="CY17" s="67"/>
      <c r="CZ17" s="67"/>
      <c r="DA17" s="67"/>
      <c r="DB17" s="67"/>
      <c r="DC17" s="67"/>
      <c r="DD17" s="67"/>
      <c r="DE17" s="68"/>
      <c r="DF17" s="345">
        <v>2406265</v>
      </c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7"/>
      <c r="DS17" s="345">
        <v>361700</v>
      </c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7"/>
      <c r="EF17" s="345">
        <v>353500</v>
      </c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7"/>
      <c r="ES17" s="2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ht="12.75" customHeight="1">
      <c r="A18" s="69" t="s">
        <v>237</v>
      </c>
      <c r="B18" s="67"/>
      <c r="C18" s="67"/>
      <c r="D18" s="67"/>
      <c r="E18" s="67"/>
      <c r="F18" s="67"/>
      <c r="G18" s="67"/>
      <c r="H18" s="68"/>
      <c r="I18" s="54" t="s">
        <v>238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66" t="s">
        <v>239</v>
      </c>
      <c r="CO18" s="67"/>
      <c r="CP18" s="67"/>
      <c r="CQ18" s="67"/>
      <c r="CR18" s="67"/>
      <c r="CS18" s="67"/>
      <c r="CT18" s="67"/>
      <c r="CU18" s="68"/>
      <c r="CV18" s="69" t="s">
        <v>46</v>
      </c>
      <c r="CW18" s="67"/>
      <c r="CX18" s="67"/>
      <c r="CY18" s="67"/>
      <c r="CZ18" s="67"/>
      <c r="DA18" s="67"/>
      <c r="DB18" s="67"/>
      <c r="DC18" s="67"/>
      <c r="DD18" s="67"/>
      <c r="DE18" s="68"/>
      <c r="DF18" s="2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296"/>
      <c r="DS18" s="2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296"/>
      <c r="EF18" s="2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296"/>
      <c r="ES18" s="2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ht="12">
      <c r="A19" s="69" t="s">
        <v>240</v>
      </c>
      <c r="B19" s="67"/>
      <c r="C19" s="67"/>
      <c r="D19" s="67"/>
      <c r="E19" s="67"/>
      <c r="F19" s="67"/>
      <c r="G19" s="67"/>
      <c r="H19" s="68"/>
      <c r="I19" s="54" t="s">
        <v>241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66" t="s">
        <v>242</v>
      </c>
      <c r="CO19" s="67"/>
      <c r="CP19" s="67"/>
      <c r="CQ19" s="67"/>
      <c r="CR19" s="67"/>
      <c r="CS19" s="67"/>
      <c r="CT19" s="67"/>
      <c r="CU19" s="68"/>
      <c r="CV19" s="69" t="s">
        <v>46</v>
      </c>
      <c r="CW19" s="67"/>
      <c r="CX19" s="67"/>
      <c r="CY19" s="67"/>
      <c r="CZ19" s="67"/>
      <c r="DA19" s="67"/>
      <c r="DB19" s="67"/>
      <c r="DC19" s="67"/>
      <c r="DD19" s="67"/>
      <c r="DE19" s="68"/>
      <c r="DF19" s="2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296"/>
      <c r="DS19" s="2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296"/>
      <c r="EF19" s="2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296"/>
      <c r="ES19" s="2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ht="24" customHeight="1">
      <c r="A20" s="69" t="s">
        <v>243</v>
      </c>
      <c r="B20" s="67"/>
      <c r="C20" s="67"/>
      <c r="D20" s="67"/>
      <c r="E20" s="67"/>
      <c r="F20" s="67"/>
      <c r="G20" s="67"/>
      <c r="H20" s="68"/>
      <c r="I20" s="86" t="s">
        <v>225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66" t="s">
        <v>244</v>
      </c>
      <c r="CO20" s="67"/>
      <c r="CP20" s="67"/>
      <c r="CQ20" s="67"/>
      <c r="CR20" s="67"/>
      <c r="CS20" s="67"/>
      <c r="CT20" s="67"/>
      <c r="CU20" s="68"/>
      <c r="CV20" s="69" t="s">
        <v>46</v>
      </c>
      <c r="CW20" s="67"/>
      <c r="CX20" s="67"/>
      <c r="CY20" s="67"/>
      <c r="CZ20" s="67"/>
      <c r="DA20" s="67"/>
      <c r="DB20" s="67"/>
      <c r="DC20" s="67"/>
      <c r="DD20" s="67"/>
      <c r="DE20" s="68"/>
      <c r="DF20" s="2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296"/>
      <c r="DS20" s="2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296"/>
      <c r="EF20" s="2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296"/>
      <c r="ES20" s="2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ht="12.75" customHeight="1">
      <c r="A21" s="69" t="s">
        <v>245</v>
      </c>
      <c r="B21" s="67"/>
      <c r="C21" s="67"/>
      <c r="D21" s="67"/>
      <c r="E21" s="67"/>
      <c r="F21" s="67"/>
      <c r="G21" s="67"/>
      <c r="H21" s="68"/>
      <c r="I21" s="86" t="s">
        <v>228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66" t="s">
        <v>246</v>
      </c>
      <c r="CO21" s="67"/>
      <c r="CP21" s="67"/>
      <c r="CQ21" s="67"/>
      <c r="CR21" s="67"/>
      <c r="CS21" s="67"/>
      <c r="CT21" s="67"/>
      <c r="CU21" s="68"/>
      <c r="CV21" s="69" t="s">
        <v>46</v>
      </c>
      <c r="CW21" s="67"/>
      <c r="CX21" s="67"/>
      <c r="CY21" s="67"/>
      <c r="CZ21" s="67"/>
      <c r="DA21" s="67"/>
      <c r="DB21" s="67"/>
      <c r="DC21" s="67"/>
      <c r="DD21" s="67"/>
      <c r="DE21" s="68"/>
      <c r="DF21" s="2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296"/>
      <c r="DS21" s="2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296"/>
      <c r="EF21" s="2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296"/>
      <c r="ES21" s="2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ht="12.75" thickBot="1">
      <c r="A22" s="69" t="s">
        <v>247</v>
      </c>
      <c r="B22" s="67"/>
      <c r="C22" s="67"/>
      <c r="D22" s="67"/>
      <c r="E22" s="67"/>
      <c r="F22" s="67"/>
      <c r="G22" s="67"/>
      <c r="H22" s="68"/>
      <c r="I22" s="54" t="s">
        <v>248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7" t="s">
        <v>249</v>
      </c>
      <c r="CO22" s="58"/>
      <c r="CP22" s="58"/>
      <c r="CQ22" s="58"/>
      <c r="CR22" s="58"/>
      <c r="CS22" s="58"/>
      <c r="CT22" s="58"/>
      <c r="CU22" s="59"/>
      <c r="CV22" s="60" t="s">
        <v>46</v>
      </c>
      <c r="CW22" s="58"/>
      <c r="CX22" s="58"/>
      <c r="CY22" s="58"/>
      <c r="CZ22" s="58"/>
      <c r="DA22" s="58"/>
      <c r="DB22" s="58"/>
      <c r="DC22" s="58"/>
      <c r="DD22" s="58"/>
      <c r="DE22" s="59"/>
      <c r="DF22" s="341">
        <v>410000</v>
      </c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3"/>
      <c r="DS22" s="341">
        <f>DS23+DS24</f>
        <v>410000</v>
      </c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3"/>
      <c r="EF22" s="341">
        <f>EF23+EF24</f>
        <v>410000</v>
      </c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3"/>
      <c r="ES22" s="341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4"/>
    </row>
    <row r="23" spans="1:161" ht="24" customHeight="1" thickBot="1">
      <c r="A23" s="69" t="s">
        <v>250</v>
      </c>
      <c r="B23" s="67"/>
      <c r="C23" s="67"/>
      <c r="D23" s="67"/>
      <c r="E23" s="67"/>
      <c r="F23" s="67"/>
      <c r="G23" s="67"/>
      <c r="H23" s="68"/>
      <c r="I23" s="86" t="s">
        <v>225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126" t="s">
        <v>251</v>
      </c>
      <c r="CO23" s="127"/>
      <c r="CP23" s="127"/>
      <c r="CQ23" s="127"/>
      <c r="CR23" s="127"/>
      <c r="CS23" s="127"/>
      <c r="CT23" s="127"/>
      <c r="CU23" s="128"/>
      <c r="CV23" s="129" t="s">
        <v>46</v>
      </c>
      <c r="CW23" s="127"/>
      <c r="CX23" s="127"/>
      <c r="CY23" s="127"/>
      <c r="CZ23" s="127"/>
      <c r="DA23" s="127"/>
      <c r="DB23" s="127"/>
      <c r="DC23" s="127"/>
      <c r="DD23" s="127"/>
      <c r="DE23" s="128"/>
      <c r="DF23" s="341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3"/>
      <c r="DS23" s="341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3"/>
      <c r="EF23" s="341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3"/>
      <c r="ES23" s="271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3"/>
    </row>
    <row r="24" spans="1:161" ht="12.75" thickBot="1">
      <c r="A24" s="69" t="s">
        <v>252</v>
      </c>
      <c r="B24" s="67"/>
      <c r="C24" s="67"/>
      <c r="D24" s="67"/>
      <c r="E24" s="67"/>
      <c r="F24" s="67"/>
      <c r="G24" s="67"/>
      <c r="H24" s="68"/>
      <c r="I24" s="86" t="s">
        <v>253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66" t="s">
        <v>254</v>
      </c>
      <c r="CO24" s="67"/>
      <c r="CP24" s="67"/>
      <c r="CQ24" s="67"/>
      <c r="CR24" s="67"/>
      <c r="CS24" s="67"/>
      <c r="CT24" s="67"/>
      <c r="CU24" s="68"/>
      <c r="CV24" s="69" t="s">
        <v>46</v>
      </c>
      <c r="CW24" s="67"/>
      <c r="CX24" s="67"/>
      <c r="CY24" s="67"/>
      <c r="CZ24" s="67"/>
      <c r="DA24" s="67"/>
      <c r="DB24" s="67"/>
      <c r="DC24" s="67"/>
      <c r="DD24" s="67"/>
      <c r="DE24" s="68"/>
      <c r="DF24" s="341">
        <v>410000</v>
      </c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3"/>
      <c r="DS24" s="341">
        <v>410000</v>
      </c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3"/>
      <c r="EF24" s="341">
        <v>410000</v>
      </c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3"/>
      <c r="ES24" s="2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ht="24" customHeight="1">
      <c r="A25" s="69" t="s">
        <v>11</v>
      </c>
      <c r="B25" s="67"/>
      <c r="C25" s="67"/>
      <c r="D25" s="67"/>
      <c r="E25" s="67"/>
      <c r="F25" s="67"/>
      <c r="G25" s="67"/>
      <c r="H25" s="68"/>
      <c r="I25" s="334" t="s">
        <v>255</v>
      </c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66" t="s">
        <v>256</v>
      </c>
      <c r="CO25" s="67"/>
      <c r="CP25" s="67"/>
      <c r="CQ25" s="67"/>
      <c r="CR25" s="67"/>
      <c r="CS25" s="67"/>
      <c r="CT25" s="67"/>
      <c r="CU25" s="68"/>
      <c r="CV25" s="69" t="s">
        <v>46</v>
      </c>
      <c r="CW25" s="67"/>
      <c r="CX25" s="67"/>
      <c r="CY25" s="67"/>
      <c r="CZ25" s="67"/>
      <c r="DA25" s="67"/>
      <c r="DB25" s="67"/>
      <c r="DC25" s="67"/>
      <c r="DD25" s="67"/>
      <c r="DE25" s="68"/>
      <c r="DF25" s="2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296"/>
      <c r="DS25" s="2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296"/>
      <c r="EF25" s="2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296"/>
      <c r="ES25" s="2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ht="11.25" customHeight="1">
      <c r="A26" s="139"/>
      <c r="B26" s="137"/>
      <c r="C26" s="137"/>
      <c r="D26" s="137"/>
      <c r="E26" s="137"/>
      <c r="F26" s="137"/>
      <c r="G26" s="137"/>
      <c r="H26" s="138"/>
      <c r="I26" s="325" t="s">
        <v>257</v>
      </c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7"/>
      <c r="CN26" s="136" t="s">
        <v>258</v>
      </c>
      <c r="CO26" s="137"/>
      <c r="CP26" s="137"/>
      <c r="CQ26" s="137"/>
      <c r="CR26" s="137"/>
      <c r="CS26" s="137"/>
      <c r="CT26" s="137"/>
      <c r="CU26" s="138"/>
      <c r="CV26" s="324" t="s">
        <v>296</v>
      </c>
      <c r="CW26" s="324"/>
      <c r="CX26" s="324"/>
      <c r="CY26" s="324"/>
      <c r="CZ26" s="324"/>
      <c r="DA26" s="324"/>
      <c r="DB26" s="324"/>
      <c r="DC26" s="324"/>
      <c r="DD26" s="324"/>
      <c r="DE26" s="324"/>
      <c r="DF26" s="2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296"/>
      <c r="DS26" s="176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340"/>
      <c r="EF26" s="176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340"/>
      <c r="ES26" s="176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8"/>
    </row>
    <row r="27" spans="1:161" ht="11.25" customHeight="1">
      <c r="A27" s="321"/>
      <c r="B27" s="310"/>
      <c r="C27" s="310"/>
      <c r="D27" s="310"/>
      <c r="E27" s="310"/>
      <c r="F27" s="310"/>
      <c r="G27" s="310"/>
      <c r="H27" s="311"/>
      <c r="I27" s="328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30"/>
      <c r="CN27" s="309"/>
      <c r="CO27" s="310"/>
      <c r="CP27" s="310"/>
      <c r="CQ27" s="310"/>
      <c r="CR27" s="310"/>
      <c r="CS27" s="310"/>
      <c r="CT27" s="310"/>
      <c r="CU27" s="311"/>
      <c r="CV27" s="295" t="s">
        <v>298</v>
      </c>
      <c r="CW27" s="101"/>
      <c r="CX27" s="101"/>
      <c r="CY27" s="101"/>
      <c r="CZ27" s="101"/>
      <c r="DA27" s="101"/>
      <c r="DB27" s="101"/>
      <c r="DC27" s="101"/>
      <c r="DD27" s="101"/>
      <c r="DE27" s="101"/>
      <c r="DF27" s="304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39"/>
      <c r="DS27" s="304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39"/>
      <c r="EF27" s="304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39"/>
      <c r="ES27" s="304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6"/>
    </row>
    <row r="28" spans="1:161" ht="11.25" customHeight="1">
      <c r="A28" s="321"/>
      <c r="B28" s="310"/>
      <c r="C28" s="310"/>
      <c r="D28" s="310"/>
      <c r="E28" s="310"/>
      <c r="F28" s="310"/>
      <c r="G28" s="310"/>
      <c r="H28" s="311"/>
      <c r="I28" s="328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30"/>
      <c r="CN28" s="309"/>
      <c r="CO28" s="310"/>
      <c r="CP28" s="310"/>
      <c r="CQ28" s="310"/>
      <c r="CR28" s="310"/>
      <c r="CS28" s="310"/>
      <c r="CT28" s="310"/>
      <c r="CU28" s="311"/>
      <c r="CV28" s="295" t="s">
        <v>302</v>
      </c>
      <c r="CW28" s="101"/>
      <c r="CX28" s="101"/>
      <c r="CY28" s="101"/>
      <c r="CZ28" s="101"/>
      <c r="DA28" s="101"/>
      <c r="DB28" s="101"/>
      <c r="DC28" s="101"/>
      <c r="DD28" s="101"/>
      <c r="DE28" s="101"/>
      <c r="DF28" s="304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39"/>
      <c r="DS28" s="304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39"/>
      <c r="EF28" s="2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296"/>
      <c r="ES28" s="304"/>
      <c r="ET28" s="305"/>
      <c r="EU28" s="305"/>
      <c r="EV28" s="305"/>
      <c r="EW28" s="305"/>
      <c r="EX28" s="305"/>
      <c r="EY28" s="305"/>
      <c r="EZ28" s="305"/>
      <c r="FA28" s="305"/>
      <c r="FB28" s="305"/>
      <c r="FC28" s="305"/>
      <c r="FD28" s="305"/>
      <c r="FE28" s="306"/>
    </row>
    <row r="29" spans="1:161" ht="11.25" customHeight="1">
      <c r="A29" s="185"/>
      <c r="B29" s="90"/>
      <c r="C29" s="90"/>
      <c r="D29" s="90"/>
      <c r="E29" s="90"/>
      <c r="F29" s="90"/>
      <c r="G29" s="90"/>
      <c r="H29" s="91"/>
      <c r="I29" s="331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3"/>
      <c r="CN29" s="89"/>
      <c r="CO29" s="90"/>
      <c r="CP29" s="90"/>
      <c r="CQ29" s="90"/>
      <c r="CR29" s="90"/>
      <c r="CS29" s="90"/>
      <c r="CT29" s="90"/>
      <c r="CU29" s="91"/>
      <c r="CV29" s="337"/>
      <c r="CW29" s="262"/>
      <c r="CX29" s="262"/>
      <c r="CY29" s="262"/>
      <c r="CZ29" s="262"/>
      <c r="DA29" s="262"/>
      <c r="DB29" s="262"/>
      <c r="DC29" s="262"/>
      <c r="DD29" s="262"/>
      <c r="DE29" s="338"/>
      <c r="DF29" s="335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336"/>
      <c r="DS29" s="335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336"/>
      <c r="EF29" s="335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336"/>
      <c r="ES29" s="335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1"/>
    </row>
    <row r="30" spans="1:161" ht="24" customHeight="1">
      <c r="A30" s="69" t="s">
        <v>12</v>
      </c>
      <c r="B30" s="67"/>
      <c r="C30" s="67"/>
      <c r="D30" s="67"/>
      <c r="E30" s="67"/>
      <c r="F30" s="67"/>
      <c r="G30" s="67"/>
      <c r="H30" s="68"/>
      <c r="I30" s="334" t="s">
        <v>259</v>
      </c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66" t="s">
        <v>260</v>
      </c>
      <c r="CO30" s="67"/>
      <c r="CP30" s="67"/>
      <c r="CQ30" s="67"/>
      <c r="CR30" s="67"/>
      <c r="CS30" s="67"/>
      <c r="CT30" s="67"/>
      <c r="CU30" s="68"/>
      <c r="CV30" s="69" t="s">
        <v>46</v>
      </c>
      <c r="CW30" s="67"/>
      <c r="CX30" s="67"/>
      <c r="CY30" s="67"/>
      <c r="CZ30" s="67"/>
      <c r="DA30" s="67"/>
      <c r="DB30" s="67"/>
      <c r="DC30" s="67"/>
      <c r="DD30" s="67"/>
      <c r="DE30" s="68"/>
      <c r="DF30" s="26">
        <v>7214548.6100000003</v>
      </c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296"/>
      <c r="DS30" s="26">
        <v>3734880</v>
      </c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296"/>
      <c r="EF30" s="26">
        <v>3726680</v>
      </c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296"/>
      <c r="ES30" s="2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ht="11.25" customHeight="1">
      <c r="A31" s="139"/>
      <c r="B31" s="137"/>
      <c r="C31" s="137"/>
      <c r="D31" s="137"/>
      <c r="E31" s="137"/>
      <c r="F31" s="137"/>
      <c r="G31" s="137"/>
      <c r="H31" s="138"/>
      <c r="I31" s="325" t="s">
        <v>257</v>
      </c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7"/>
      <c r="CN31" s="136" t="s">
        <v>261</v>
      </c>
      <c r="CO31" s="137"/>
      <c r="CP31" s="137"/>
      <c r="CQ31" s="137"/>
      <c r="CR31" s="137"/>
      <c r="CS31" s="137"/>
      <c r="CT31" s="137"/>
      <c r="CU31" s="138"/>
      <c r="CV31" s="324" t="s">
        <v>296</v>
      </c>
      <c r="CW31" s="324"/>
      <c r="CX31" s="324"/>
      <c r="CY31" s="324"/>
      <c r="CZ31" s="324"/>
      <c r="DA31" s="324"/>
      <c r="DB31" s="324"/>
      <c r="DC31" s="324"/>
      <c r="DD31" s="324"/>
      <c r="DE31" s="324"/>
      <c r="DF31" s="26">
        <v>7214548.6100000003</v>
      </c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96"/>
      <c r="DS31" s="176"/>
      <c r="DT31" s="316"/>
      <c r="DU31" s="316"/>
      <c r="DV31" s="316"/>
      <c r="DW31" s="316"/>
      <c r="DX31" s="316"/>
      <c r="DY31" s="316"/>
      <c r="DZ31" s="316"/>
      <c r="EA31" s="316"/>
      <c r="EB31" s="316"/>
      <c r="EC31" s="316"/>
      <c r="ED31" s="316"/>
      <c r="EE31" s="317"/>
      <c r="EF31" s="176"/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6"/>
      <c r="ER31" s="317"/>
      <c r="ES31" s="176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8"/>
    </row>
    <row r="32" spans="1:161" ht="11.25" customHeight="1">
      <c r="A32" s="321"/>
      <c r="B32" s="310"/>
      <c r="C32" s="310"/>
      <c r="D32" s="310"/>
      <c r="E32" s="310"/>
      <c r="F32" s="310"/>
      <c r="G32" s="310"/>
      <c r="H32" s="311"/>
      <c r="I32" s="328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30"/>
      <c r="CN32" s="309"/>
      <c r="CO32" s="310"/>
      <c r="CP32" s="310"/>
      <c r="CQ32" s="310"/>
      <c r="CR32" s="310"/>
      <c r="CS32" s="310"/>
      <c r="CT32" s="310"/>
      <c r="CU32" s="311"/>
      <c r="CV32" s="295" t="s">
        <v>298</v>
      </c>
      <c r="CW32" s="101"/>
      <c r="CX32" s="101"/>
      <c r="CY32" s="101"/>
      <c r="CZ32" s="101"/>
      <c r="DA32" s="101"/>
      <c r="DB32" s="101"/>
      <c r="DC32" s="101"/>
      <c r="DD32" s="101"/>
      <c r="DE32" s="101"/>
      <c r="DF32" s="318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20"/>
      <c r="DS32" s="26">
        <v>3734880</v>
      </c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296"/>
      <c r="EF32" s="26">
        <v>3726680</v>
      </c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296"/>
      <c r="ES32" s="304"/>
      <c r="ET32" s="305"/>
      <c r="EU32" s="305"/>
      <c r="EV32" s="305"/>
      <c r="EW32" s="305"/>
      <c r="EX32" s="305"/>
      <c r="EY32" s="305"/>
      <c r="EZ32" s="305"/>
      <c r="FA32" s="305"/>
      <c r="FB32" s="305"/>
      <c r="FC32" s="305"/>
      <c r="FD32" s="305"/>
      <c r="FE32" s="306"/>
    </row>
    <row r="33" spans="1:161" ht="12" customHeight="1" thickBot="1">
      <c r="A33" s="185"/>
      <c r="B33" s="90"/>
      <c r="C33" s="90"/>
      <c r="D33" s="90"/>
      <c r="E33" s="90"/>
      <c r="F33" s="90"/>
      <c r="G33" s="90"/>
      <c r="H33" s="91"/>
      <c r="I33" s="331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3"/>
      <c r="CN33" s="195"/>
      <c r="CO33" s="196"/>
      <c r="CP33" s="196"/>
      <c r="CQ33" s="196"/>
      <c r="CR33" s="196"/>
      <c r="CS33" s="196"/>
      <c r="CT33" s="196"/>
      <c r="CU33" s="197"/>
      <c r="CV33" s="295" t="s">
        <v>302</v>
      </c>
      <c r="CW33" s="101"/>
      <c r="CX33" s="101"/>
      <c r="CY33" s="101"/>
      <c r="CZ33" s="101"/>
      <c r="DA33" s="101"/>
      <c r="DB33" s="101"/>
      <c r="DC33" s="101"/>
      <c r="DD33" s="101"/>
      <c r="DE33" s="101"/>
      <c r="DF33" s="312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4"/>
      <c r="DS33" s="202"/>
      <c r="DT33" s="203"/>
      <c r="DU33" s="203"/>
      <c r="DV33" s="203"/>
      <c r="DW33" s="203"/>
      <c r="DX33" s="203"/>
      <c r="DY33" s="203"/>
      <c r="DZ33" s="203"/>
      <c r="EA33" s="203"/>
      <c r="EB33" s="203"/>
      <c r="EC33" s="203"/>
      <c r="ED33" s="203"/>
      <c r="EE33" s="315"/>
      <c r="EF33" s="2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296"/>
      <c r="ES33" s="202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4"/>
    </row>
    <row r="34" spans="1:161" ht="4.5" customHeight="1"/>
    <row r="35" spans="1:161">
      <c r="I35" s="1" t="s">
        <v>262</v>
      </c>
    </row>
    <row r="36" spans="1:161">
      <c r="I36" s="1" t="s">
        <v>263</v>
      </c>
      <c r="AQ36" s="307" t="s">
        <v>271</v>
      </c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11"/>
      <c r="BJ36" s="11"/>
      <c r="BK36" s="307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11"/>
      <c r="BX36" s="11"/>
      <c r="BY36" s="307" t="s">
        <v>279</v>
      </c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</row>
    <row r="37" spans="1:161" s="4" customFormat="1" ht="8.25">
      <c r="AQ37" s="263" t="s">
        <v>264</v>
      </c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K37" s="263" t="s">
        <v>20</v>
      </c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Y37" s="263" t="s">
        <v>21</v>
      </c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</row>
    <row r="38" spans="1:161" s="4" customFormat="1" ht="3" customHeight="1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161">
      <c r="I39" s="1" t="s">
        <v>265</v>
      </c>
      <c r="AM39" s="307" t="s">
        <v>272</v>
      </c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11"/>
      <c r="BF39" s="11"/>
      <c r="BG39" s="307" t="s">
        <v>273</v>
      </c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11"/>
      <c r="BZ39" s="11"/>
      <c r="CA39" s="322" t="s">
        <v>274</v>
      </c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</row>
    <row r="40" spans="1:161" s="4" customFormat="1" ht="8.25">
      <c r="AM40" s="263" t="s">
        <v>264</v>
      </c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G40" s="263" t="s">
        <v>266</v>
      </c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CA40" s="263" t="s">
        <v>267</v>
      </c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</row>
    <row r="41" spans="1:161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1:161">
      <c r="I42" s="226" t="s">
        <v>22</v>
      </c>
      <c r="J42" s="226"/>
      <c r="K42" s="299"/>
      <c r="L42" s="300"/>
      <c r="M42" s="300"/>
      <c r="N42" s="251" t="s">
        <v>22</v>
      </c>
      <c r="O42" s="251"/>
      <c r="Q42" s="299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226">
        <v>20</v>
      </c>
      <c r="AG42" s="226"/>
      <c r="AH42" s="226"/>
      <c r="AI42" s="297"/>
      <c r="AJ42" s="298"/>
      <c r="AK42" s="298"/>
      <c r="AL42" s="1" t="s">
        <v>4</v>
      </c>
    </row>
    <row r="43" spans="1:161" ht="8.25" customHeight="1"/>
    <row r="44" spans="1:161" ht="3" customHeight="1"/>
    <row r="46" spans="1:161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</row>
    <row r="47" spans="1:161" s="4" customFormat="1" ht="8.25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</row>
    <row r="48" spans="1:161" s="4" customFormat="1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AH49" s="301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</row>
    <row r="50" spans="1:91" s="4" customFormat="1" ht="8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</row>
    <row r="51" spans="1:91" ht="8.25" customHeight="1"/>
    <row r="52" spans="1:91">
      <c r="A52" s="226"/>
      <c r="B52" s="226"/>
      <c r="C52" s="299"/>
      <c r="D52" s="300"/>
      <c r="E52" s="300"/>
      <c r="F52" s="251"/>
      <c r="G52" s="251"/>
      <c r="I52" s="299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226"/>
      <c r="Y52" s="226"/>
      <c r="Z52" s="226"/>
      <c r="AA52" s="297"/>
      <c r="AB52" s="298"/>
      <c r="AC52" s="298"/>
    </row>
    <row r="53" spans="1:91" ht="3" customHeight="1"/>
    <row r="55" spans="1:91" ht="3" customHeight="1"/>
  </sheetData>
  <mergeCells count="256"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F25:ER25"/>
    <mergeCell ref="EF29:ER29"/>
    <mergeCell ref="CV29:DE29"/>
    <mergeCell ref="DF28:DR28"/>
    <mergeCell ref="DF29:DR29"/>
    <mergeCell ref="ES25:FE25"/>
    <mergeCell ref="ES26:FE26"/>
    <mergeCell ref="ES27:FE27"/>
    <mergeCell ref="ES28:FE28"/>
    <mergeCell ref="ES29:FE29"/>
    <mergeCell ref="DS27:EE27"/>
    <mergeCell ref="DS28:EE28"/>
    <mergeCell ref="DS29:EE29"/>
    <mergeCell ref="EF26:ER26"/>
    <mergeCell ref="EF27:ER27"/>
    <mergeCell ref="EF28:ER28"/>
    <mergeCell ref="DF26:DR26"/>
    <mergeCell ref="DF27:DR27"/>
    <mergeCell ref="DS26:EE26"/>
    <mergeCell ref="A26:H29"/>
    <mergeCell ref="A31:H33"/>
    <mergeCell ref="CA39:CR39"/>
    <mergeCell ref="CV26:DE26"/>
    <mergeCell ref="CV27:DE27"/>
    <mergeCell ref="CV28:DE28"/>
    <mergeCell ref="I26:CM29"/>
    <mergeCell ref="BG39:BX39"/>
    <mergeCell ref="CN26:CU29"/>
    <mergeCell ref="A30:H30"/>
    <mergeCell ref="I30:CM30"/>
    <mergeCell ref="CN30:CU30"/>
    <mergeCell ref="CV30:DE30"/>
    <mergeCell ref="AM39:BD39"/>
    <mergeCell ref="I31:CM33"/>
    <mergeCell ref="CV31:DE31"/>
    <mergeCell ref="CV33:DE33"/>
    <mergeCell ref="CV32:DE32"/>
    <mergeCell ref="ES31:FE33"/>
    <mergeCell ref="AF42:AH42"/>
    <mergeCell ref="AI42:AK42"/>
    <mergeCell ref="AQ36:BH36"/>
    <mergeCell ref="BK36:BV36"/>
    <mergeCell ref="BY36:CR36"/>
    <mergeCell ref="AM40:BD40"/>
    <mergeCell ref="DF30:DR30"/>
    <mergeCell ref="DS30:EE30"/>
    <mergeCell ref="ES30:FE30"/>
    <mergeCell ref="AQ37:BH37"/>
    <mergeCell ref="BK37:BV37"/>
    <mergeCell ref="BY37:CR37"/>
    <mergeCell ref="CN31:CU33"/>
    <mergeCell ref="EF30:ER30"/>
    <mergeCell ref="DF33:DR33"/>
    <mergeCell ref="CA40:CR40"/>
    <mergeCell ref="DS33:EE33"/>
    <mergeCell ref="EF33:ER33"/>
    <mergeCell ref="DF31:DR31"/>
    <mergeCell ref="DS31:EE31"/>
    <mergeCell ref="EF31:ER31"/>
    <mergeCell ref="DF32:DR32"/>
    <mergeCell ref="DS32:EE32"/>
    <mergeCell ref="EF32:ER32"/>
    <mergeCell ref="X52:Z52"/>
    <mergeCell ref="AA52:AC52"/>
    <mergeCell ref="A52:B52"/>
    <mergeCell ref="C52:E52"/>
    <mergeCell ref="F52:G52"/>
    <mergeCell ref="I52:W52"/>
    <mergeCell ref="A49:Y49"/>
    <mergeCell ref="AH49:CM49"/>
    <mergeCell ref="A50:Y50"/>
    <mergeCell ref="BG40:BX40"/>
    <mergeCell ref="AH50:CM50"/>
    <mergeCell ref="A46:CM46"/>
    <mergeCell ref="A47:CM47"/>
    <mergeCell ref="I42:J42"/>
    <mergeCell ref="K42:M42"/>
    <mergeCell ref="N42:O42"/>
    <mergeCell ref="Q42:AE42"/>
  </mergeCells>
  <pageMargins left="0.59055118110236227" right="0.51181102362204722" top="0.78740157480314965" bottom="0.31496062992125984" header="0.19685039370078741" footer="0.19685039370078741"/>
  <pageSetup paperSize="9" orientation="landscape" cellComments="asDisplayed" r:id="rId1"/>
  <headerFooter alignWithMargins="0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стр.1_4</vt:lpstr>
      <vt:lpstr>стр.5_6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2021-04-02T12:21:44Z</cp:lastPrinted>
  <dcterms:created xsi:type="dcterms:W3CDTF">2011-01-11T10:25:48Z</dcterms:created>
  <dcterms:modified xsi:type="dcterms:W3CDTF">2023-04-25T06:36:40Z</dcterms:modified>
</cp:coreProperties>
</file>