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G106" i="1"/>
  <c r="F106"/>
  <c r="E106"/>
  <c r="D106"/>
  <c r="G98"/>
  <c r="F98"/>
  <c r="E98"/>
  <c r="D98"/>
  <c r="G90"/>
  <c r="F90"/>
  <c r="E90"/>
  <c r="D90"/>
  <c r="G82"/>
  <c r="F82"/>
  <c r="E82"/>
  <c r="D82"/>
  <c r="G73"/>
  <c r="F73"/>
  <c r="E73"/>
  <c r="D73"/>
  <c r="G65"/>
  <c r="F65"/>
  <c r="E65"/>
  <c r="D65"/>
  <c r="G57"/>
  <c r="F57"/>
  <c r="E57"/>
  <c r="D57"/>
  <c r="G50"/>
  <c r="F50"/>
  <c r="E50"/>
  <c r="D50"/>
  <c r="G42"/>
  <c r="F42"/>
  <c r="E42"/>
  <c r="D42"/>
  <c r="G35"/>
  <c r="F35"/>
  <c r="E35"/>
  <c r="D35"/>
  <c r="G27"/>
  <c r="F27"/>
  <c r="E27"/>
  <c r="D27"/>
  <c r="G19"/>
  <c r="F19"/>
  <c r="E19"/>
  <c r="D19"/>
  <c r="J7" i="4"/>
  <c r="L7"/>
  <c r="M7"/>
  <c r="O7"/>
  <c r="J8"/>
  <c r="L8"/>
  <c r="M8"/>
  <c r="O8"/>
  <c r="J9"/>
  <c r="L9"/>
  <c r="M9"/>
  <c r="O9"/>
  <c r="J10"/>
  <c r="L10"/>
  <c r="M10"/>
  <c r="O10"/>
  <c r="J11"/>
  <c r="L11"/>
  <c r="M11"/>
  <c r="O11"/>
  <c r="J12"/>
  <c r="L12"/>
  <c r="M12"/>
  <c r="O12"/>
  <c r="J13"/>
  <c r="L13"/>
  <c r="M13"/>
  <c r="O13"/>
  <c r="J14"/>
  <c r="L14"/>
  <c r="M14"/>
  <c r="O14"/>
  <c r="J15"/>
  <c r="L15"/>
  <c r="M15"/>
  <c r="O15"/>
  <c r="J16"/>
  <c r="L16"/>
  <c r="M16"/>
  <c r="O16"/>
  <c r="J17"/>
  <c r="L17"/>
  <c r="M17"/>
  <c r="O17"/>
  <c r="J18"/>
  <c r="L18"/>
  <c r="M18"/>
  <c r="O18"/>
  <c r="J19"/>
  <c r="L19"/>
  <c r="M19"/>
  <c r="O19"/>
  <c r="J4"/>
  <c r="L4"/>
  <c r="M4"/>
  <c r="O4"/>
  <c r="J5"/>
  <c r="L5"/>
  <c r="M5"/>
  <c r="O5"/>
  <c r="J6"/>
  <c r="L6"/>
  <c r="M6"/>
  <c r="O6"/>
  <c r="O3"/>
  <c r="M3"/>
  <c r="L3"/>
  <c r="J3"/>
  <c r="F7"/>
  <c r="H7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4"/>
  <c r="H4"/>
  <c r="F5"/>
  <c r="H5"/>
  <c r="F6"/>
  <c r="H6"/>
  <c r="H3"/>
  <c r="F3"/>
  <c r="C7"/>
  <c r="E7"/>
  <c r="C8"/>
  <c r="E8"/>
  <c r="C9"/>
  <c r="E9"/>
  <c r="C10"/>
  <c r="E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C6"/>
  <c r="E6"/>
  <c r="C4"/>
  <c r="E4"/>
  <c r="C5"/>
  <c r="E5"/>
  <c r="E3"/>
  <c r="C3"/>
  <c r="H4" i="3"/>
  <c r="H3"/>
  <c r="D4"/>
  <c r="D3"/>
  <c r="F3"/>
  <c r="F4"/>
  <c r="B4"/>
  <c r="B3"/>
</calcChain>
</file>

<file path=xl/sharedStrings.xml><?xml version="1.0" encoding="utf-8"?>
<sst xmlns="http://schemas.openxmlformats.org/spreadsheetml/2006/main" count="295" uniqueCount="130">
  <si>
    <t>Сезон: весенний-летний</t>
  </si>
  <si>
    <t>Возростная категория: с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</si>
  <si>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</si>
  <si>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</si>
  <si>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</si>
  <si>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</si>
  <si>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</si>
  <si>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N рецептуры</t>
  </si>
  <si>
    <t>Белки</t>
  </si>
  <si>
    <t>Жиры</t>
  </si>
  <si>
    <t>Углеводы</t>
  </si>
  <si>
    <t xml:space="preserve">Неделя 1
День 1 (понедельник)
</t>
  </si>
  <si>
    <t>завтрак</t>
  </si>
  <si>
    <t>обед</t>
  </si>
  <si>
    <t>Итого за обед</t>
  </si>
  <si>
    <t>начальные</t>
  </si>
  <si>
    <t>старшие</t>
  </si>
  <si>
    <t>Показатели</t>
  </si>
  <si>
    <t>Потребность в пищевых веществах</t>
  </si>
  <si>
    <t>7-11 лет</t>
  </si>
  <si>
    <t>12 лет и старше</t>
  </si>
  <si>
    <t>белки (г/сут)</t>
  </si>
  <si>
    <t>жиры (г/сут)</t>
  </si>
  <si>
    <t>углеводы (г/сут)</t>
  </si>
  <si>
    <t>энергетическая ценность (ккал/сут)</t>
  </si>
  <si>
    <t>витамин C (мг/сут)</t>
  </si>
  <si>
    <t>витамин B1 (мг/сут)</t>
  </si>
  <si>
    <t>витамин B2 (мг/сут)</t>
  </si>
  <si>
    <t>витамин A (рет. экв/сут)</t>
  </si>
  <si>
    <t>витамин D (мкг/сут)</t>
  </si>
  <si>
    <t>кальций (мг/сут)</t>
  </si>
  <si>
    <t>фосфор (мг/сут)</t>
  </si>
  <si>
    <t>магний (мг/сут)</t>
  </si>
  <si>
    <t>железо (мг/сут)</t>
  </si>
  <si>
    <t>калий (мг/сут)</t>
  </si>
  <si>
    <t>йод (мг/сут)</t>
  </si>
  <si>
    <t>селен (мг/сут)</t>
  </si>
  <si>
    <t>фтор (мг/сут)</t>
  </si>
  <si>
    <t>-</t>
  </si>
  <si>
    <t>Огурцы свежие порциями</t>
  </si>
  <si>
    <t xml:space="preserve">Суп картофельный с горохом </t>
  </si>
  <si>
    <t>Котлеты рубленые с соусом</t>
  </si>
  <si>
    <t>Макароны отварные</t>
  </si>
  <si>
    <t>Чай с фруктовым соком</t>
  </si>
  <si>
    <t>Хлеб ржаной</t>
  </si>
  <si>
    <t>80(50/30)</t>
  </si>
  <si>
    <t>139*</t>
  </si>
  <si>
    <t>413*</t>
  </si>
  <si>
    <t>516*</t>
  </si>
  <si>
    <t>79**</t>
  </si>
  <si>
    <t xml:space="preserve">День 2 (вторник)
</t>
  </si>
  <si>
    <t>Винегрет овощной</t>
  </si>
  <si>
    <t>71*</t>
  </si>
  <si>
    <t>Борщ с капустой картофелем со сметаной</t>
  </si>
  <si>
    <t>200/5</t>
  </si>
  <si>
    <t>110*</t>
  </si>
  <si>
    <t>Тефтели рубленые с соусом</t>
  </si>
  <si>
    <t>90(60/30)</t>
  </si>
  <si>
    <t>462*</t>
  </si>
  <si>
    <t>Каша гречневая рассыпчатая</t>
  </si>
  <si>
    <t>508*</t>
  </si>
  <si>
    <t>компот из смеси сухофруктов</t>
  </si>
  <si>
    <t>639*</t>
  </si>
  <si>
    <t xml:space="preserve">День 3 (среда)
</t>
  </si>
  <si>
    <t>Огурцы соленые порциями</t>
  </si>
  <si>
    <t>Суп картофельный с макаронными изделиями</t>
  </si>
  <si>
    <t>140*</t>
  </si>
  <si>
    <t>Рыба припущенная с соусом</t>
  </si>
  <si>
    <t>371*</t>
  </si>
  <si>
    <t>Пюре картофельное</t>
  </si>
  <si>
    <t>520*</t>
  </si>
  <si>
    <t>компот из изюма</t>
  </si>
  <si>
    <t>Салат из свежих помидоров и огурцов</t>
  </si>
  <si>
    <t>20*</t>
  </si>
  <si>
    <t xml:space="preserve">День 4 (четверг)
</t>
  </si>
  <si>
    <t>Салат из свеклы</t>
  </si>
  <si>
    <t>Щи из свежей капусты с картофелем со сметаной</t>
  </si>
  <si>
    <t>124*</t>
  </si>
  <si>
    <t>Плов из птицы</t>
  </si>
  <si>
    <t>492*</t>
  </si>
  <si>
    <t>Компот из чернослива</t>
  </si>
  <si>
    <t>638*</t>
  </si>
  <si>
    <t xml:space="preserve">День 5 (пятница)
</t>
  </si>
  <si>
    <t>Рассольник ленинградский со сметаной</t>
  </si>
  <si>
    <t>Фрикадельки из говядины, тушенные в соус</t>
  </si>
  <si>
    <t>471*</t>
  </si>
  <si>
    <t>Компот из св.яблок</t>
  </si>
  <si>
    <t>631*</t>
  </si>
  <si>
    <t xml:space="preserve">День 6 (суббота)
</t>
  </si>
  <si>
    <t>Суп крестьянский с крупой</t>
  </si>
  <si>
    <t xml:space="preserve">Жаркое по-домашнему </t>
  </si>
  <si>
    <t>Компот из изюма</t>
  </si>
  <si>
    <t>21/2011</t>
  </si>
  <si>
    <t>134*</t>
  </si>
  <si>
    <t>436*</t>
  </si>
  <si>
    <t>33**</t>
  </si>
  <si>
    <t xml:space="preserve">Неделя 2
День 7 (понедельник)
</t>
  </si>
  <si>
    <t>Биточки рубленые с соусом</t>
  </si>
  <si>
    <t>451*</t>
  </si>
  <si>
    <t>Компот из гураги</t>
  </si>
  <si>
    <t xml:space="preserve">День 8 (вторник)
</t>
  </si>
  <si>
    <t>Котлеты рубленые из птицы с соусом</t>
  </si>
  <si>
    <t>498*</t>
  </si>
  <si>
    <t>Рис отварной</t>
  </si>
  <si>
    <t>511*</t>
  </si>
  <si>
    <t>Компот из смеси сухофруктов</t>
  </si>
  <si>
    <t xml:space="preserve">День 9 (среда)
</t>
  </si>
  <si>
    <t>Котлеты рыбные с соусом</t>
  </si>
  <si>
    <t>Суп картофельный рыбный</t>
  </si>
  <si>
    <t>200/12,5</t>
  </si>
  <si>
    <t>133*</t>
  </si>
  <si>
    <t>Каша пшеничная вязкая</t>
  </si>
  <si>
    <t>302*</t>
  </si>
  <si>
    <t>Фрукты</t>
  </si>
  <si>
    <t xml:space="preserve">День 10 (четверг)
</t>
  </si>
  <si>
    <t xml:space="preserve">День 11 (пятница)
</t>
  </si>
  <si>
    <t>Помидоры свежие порциями</t>
  </si>
  <si>
    <t xml:space="preserve">День 12 (суббота)
</t>
  </si>
  <si>
    <t>При составлении меню использлвались:</t>
  </si>
  <si>
    <t>* Сборник рецепутр блюд и кулинарных изделий для предприятий ОП при общеобразовательных школах изд.2004 год</t>
  </si>
  <si>
    <t>**Сборник рецептур блюд и кулинарных изделий детского питания для предприятий ОП изд. 2002 года</t>
  </si>
  <si>
    <t>*** Сборник технологических нормативов изд. 2008 год</t>
  </si>
  <si>
    <t>/2011 Сборник рецептур на продукцию для обучающихся во всех общеобразовательных учреждениях,
рекомендовано НИИ питания РАМН 2011 год, изд. 2017 год</t>
  </si>
  <si>
    <t>УТВЕРЖДАЮ</t>
  </si>
  <si>
    <t>директор МБОУ "Сыбайкасинская ООШ"</t>
  </si>
  <si>
    <t>______________Арталионова А.А.</t>
  </si>
  <si>
    <t>Примерное двенадцатидневное меню для обучающихся начального звена общеобразовательной организации МБОУ «Сыбайкасинская ООШ» (горячее питание-обед)</t>
  </si>
  <si>
    <t>Гуляш из отварного мяса</t>
  </si>
  <si>
    <t>Курица отварная</t>
  </si>
  <si>
    <t>80 (50/30)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</si>
</sst>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2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abSelected="1" topLeftCell="A88" workbookViewId="0">
      <selection activeCell="N6" sqref="N6"/>
    </sheetView>
  </sheetViews>
  <sheetFormatPr defaultRowHeight="15"/>
  <cols>
    <col min="1" max="1" width="18.7109375" customWidth="1"/>
    <col min="2" max="2" width="29" customWidth="1"/>
    <col min="3" max="3" width="9.42578125" customWidth="1"/>
    <col min="4" max="6" width="9.140625" customWidth="1"/>
    <col min="7" max="7" width="9.5703125" customWidth="1"/>
    <col min="8" max="8" width="10.140625" customWidth="1"/>
    <col min="9" max="12" width="9.140625" hidden="1" customWidth="1"/>
  </cols>
  <sheetData>
    <row r="1" spans="1:12">
      <c r="A1" s="22"/>
      <c r="B1" s="22"/>
      <c r="C1" s="22"/>
      <c r="D1" s="22"/>
      <c r="E1" s="22"/>
      <c r="F1" s="27" t="s">
        <v>123</v>
      </c>
      <c r="G1" s="27"/>
      <c r="H1" s="27"/>
      <c r="I1" s="21"/>
      <c r="J1" s="2"/>
      <c r="K1" s="2"/>
      <c r="L1" s="2"/>
    </row>
    <row r="2" spans="1:12">
      <c r="A2" s="22"/>
      <c r="B2" s="22"/>
      <c r="C2" s="22"/>
      <c r="D2" s="22"/>
      <c r="E2" s="22"/>
      <c r="F2" s="31" t="s">
        <v>124</v>
      </c>
      <c r="G2" s="31"/>
      <c r="H2" s="31"/>
      <c r="I2" s="21"/>
      <c r="J2" s="2"/>
      <c r="K2" s="2"/>
      <c r="L2" s="2"/>
    </row>
    <row r="3" spans="1:12">
      <c r="A3" s="22"/>
      <c r="B3" s="22"/>
      <c r="C3" s="22"/>
      <c r="D3" s="22"/>
      <c r="E3" s="22"/>
      <c r="F3" s="31"/>
      <c r="G3" s="31"/>
      <c r="H3" s="31"/>
      <c r="I3" s="21"/>
      <c r="J3" s="2"/>
      <c r="K3" s="2"/>
      <c r="L3" s="2"/>
    </row>
    <row r="4" spans="1:12">
      <c r="A4" s="22"/>
      <c r="B4" s="22"/>
      <c r="C4" s="22"/>
      <c r="D4" s="22"/>
      <c r="E4" s="22"/>
      <c r="F4" s="32"/>
      <c r="G4" s="32"/>
      <c r="H4" s="32"/>
      <c r="I4" s="21"/>
      <c r="J4" s="2"/>
      <c r="K4" s="2"/>
      <c r="L4" s="2"/>
    </row>
    <row r="5" spans="1:12">
      <c r="A5" s="22"/>
      <c r="B5" s="22"/>
      <c r="C5" s="22"/>
      <c r="D5" s="22"/>
      <c r="E5" s="22"/>
      <c r="F5" s="27" t="s">
        <v>125</v>
      </c>
      <c r="G5" s="27"/>
      <c r="H5" s="27"/>
      <c r="I5" s="21"/>
      <c r="J5" s="2"/>
      <c r="K5" s="2"/>
      <c r="L5" s="2"/>
    </row>
    <row r="6" spans="1:12">
      <c r="A6" s="33" t="s">
        <v>126</v>
      </c>
      <c r="B6" s="33"/>
      <c r="C6" s="33"/>
      <c r="D6" s="33"/>
      <c r="E6" s="33"/>
      <c r="F6" s="33"/>
      <c r="G6" s="33"/>
      <c r="H6" s="33"/>
      <c r="I6" s="34"/>
      <c r="J6" s="34"/>
      <c r="K6" s="34"/>
      <c r="L6" s="34"/>
    </row>
    <row r="7" spans="1:1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>
      <c r="A8" s="28" t="s">
        <v>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>
      <c r="A9" s="28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30" customHeight="1">
      <c r="A10" s="29" t="s">
        <v>2</v>
      </c>
      <c r="B10" s="29" t="s">
        <v>3</v>
      </c>
      <c r="C10" s="30" t="s">
        <v>4</v>
      </c>
      <c r="D10" s="29" t="s">
        <v>5</v>
      </c>
      <c r="E10" s="29"/>
      <c r="F10" s="29"/>
      <c r="G10" s="30" t="s">
        <v>6</v>
      </c>
      <c r="H10" s="30" t="s">
        <v>7</v>
      </c>
      <c r="I10" s="2"/>
      <c r="J10" s="2"/>
      <c r="K10" s="2"/>
      <c r="L10" s="2"/>
    </row>
    <row r="11" spans="1:12">
      <c r="A11" s="29"/>
      <c r="B11" s="29"/>
      <c r="C11" s="30"/>
      <c r="D11" s="14" t="s">
        <v>8</v>
      </c>
      <c r="E11" s="14" t="s">
        <v>9</v>
      </c>
      <c r="F11" s="14" t="s">
        <v>10</v>
      </c>
      <c r="G11" s="30"/>
      <c r="H11" s="30"/>
      <c r="I11" s="2"/>
      <c r="J11" s="2"/>
      <c r="K11" s="2"/>
      <c r="L11" s="2"/>
    </row>
    <row r="12" spans="1:12" ht="30.75" customHeight="1">
      <c r="A12" s="4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6" t="s">
        <v>13</v>
      </c>
      <c r="B13" s="15" t="s">
        <v>39</v>
      </c>
      <c r="C13" s="15">
        <v>60</v>
      </c>
      <c r="D13" s="15">
        <v>0.48</v>
      </c>
      <c r="E13" s="15">
        <v>0.12</v>
      </c>
      <c r="F13" s="15">
        <v>3.12</v>
      </c>
      <c r="G13" s="15">
        <v>12</v>
      </c>
      <c r="H13" s="15"/>
      <c r="I13" s="2"/>
      <c r="J13" s="2"/>
      <c r="K13" s="2"/>
      <c r="L13" s="2"/>
    </row>
    <row r="14" spans="1:12">
      <c r="A14" s="26"/>
      <c r="B14" s="15" t="s">
        <v>40</v>
      </c>
      <c r="C14" s="15">
        <v>200</v>
      </c>
      <c r="D14" s="15">
        <v>4.71</v>
      </c>
      <c r="E14" s="15">
        <v>3.73</v>
      </c>
      <c r="F14" s="15">
        <v>15.96</v>
      </c>
      <c r="G14" s="15">
        <v>118</v>
      </c>
      <c r="H14" s="15" t="s">
        <v>46</v>
      </c>
      <c r="I14" s="2"/>
      <c r="J14" s="2"/>
      <c r="K14" s="2"/>
      <c r="L14" s="2"/>
    </row>
    <row r="15" spans="1:12">
      <c r="A15" s="26"/>
      <c r="B15" s="15" t="s">
        <v>41</v>
      </c>
      <c r="C15" s="15" t="s">
        <v>45</v>
      </c>
      <c r="D15" s="15">
        <v>9.08</v>
      </c>
      <c r="E15" s="15">
        <v>15.2</v>
      </c>
      <c r="F15" s="15">
        <v>9.1999999999999993</v>
      </c>
      <c r="G15" s="15">
        <v>165</v>
      </c>
      <c r="H15" s="15" t="s">
        <v>47</v>
      </c>
      <c r="I15" s="2"/>
      <c r="J15" s="2"/>
      <c r="K15" s="2"/>
      <c r="L15" s="2"/>
    </row>
    <row r="16" spans="1:12">
      <c r="A16" s="26"/>
      <c r="B16" s="15" t="s">
        <v>42</v>
      </c>
      <c r="C16" s="15">
        <v>150</v>
      </c>
      <c r="D16" s="15">
        <v>5.32</v>
      </c>
      <c r="E16" s="15">
        <v>4.8899999999999997</v>
      </c>
      <c r="F16" s="15">
        <v>35.520000000000003</v>
      </c>
      <c r="G16" s="15">
        <v>211</v>
      </c>
      <c r="H16" s="15" t="s">
        <v>48</v>
      </c>
      <c r="I16" s="2"/>
      <c r="J16" s="2"/>
      <c r="K16" s="2"/>
      <c r="L16" s="2"/>
    </row>
    <row r="17" spans="1:12">
      <c r="A17" s="26"/>
      <c r="B17" s="15" t="s">
        <v>43</v>
      </c>
      <c r="C17" s="15">
        <v>200</v>
      </c>
      <c r="D17" s="15">
        <v>0.34</v>
      </c>
      <c r="E17" s="15">
        <v>0.02</v>
      </c>
      <c r="F17" s="15">
        <v>24.53</v>
      </c>
      <c r="G17" s="15">
        <v>95</v>
      </c>
      <c r="H17" s="15" t="s">
        <v>49</v>
      </c>
      <c r="I17" s="2"/>
      <c r="J17" s="2"/>
      <c r="K17" s="2"/>
      <c r="L17" s="2"/>
    </row>
    <row r="18" spans="1:12">
      <c r="A18" s="26"/>
      <c r="B18" s="15" t="s">
        <v>44</v>
      </c>
      <c r="C18" s="15">
        <v>60</v>
      </c>
      <c r="D18" s="15">
        <v>2.82</v>
      </c>
      <c r="E18" s="15">
        <v>0.6</v>
      </c>
      <c r="F18" s="15">
        <v>0.6</v>
      </c>
      <c r="G18" s="15">
        <v>126</v>
      </c>
      <c r="H18" s="15"/>
      <c r="I18" s="2"/>
      <c r="J18" s="2"/>
      <c r="K18" s="2"/>
      <c r="L18" s="2"/>
    </row>
    <row r="19" spans="1:12">
      <c r="A19" s="3" t="s">
        <v>14</v>
      </c>
      <c r="B19" s="16"/>
      <c r="C19" s="16">
        <v>750</v>
      </c>
      <c r="D19" s="16">
        <f>SUM(D13:D18)</f>
        <v>22.75</v>
      </c>
      <c r="E19" s="16">
        <f>SUM(E13:E18)</f>
        <v>24.560000000000002</v>
      </c>
      <c r="F19" s="16">
        <f>SUM(F13:F18)</f>
        <v>88.93</v>
      </c>
      <c r="G19" s="16">
        <f>SUM(G13:G18)</f>
        <v>727</v>
      </c>
      <c r="H19" s="16"/>
      <c r="I19" s="2"/>
      <c r="J19" s="2"/>
      <c r="K19" s="2"/>
      <c r="L19" s="2"/>
    </row>
    <row r="20" spans="1:12" ht="29.25" customHeight="1">
      <c r="A20" s="4" t="s">
        <v>50</v>
      </c>
      <c r="B20" s="15"/>
      <c r="C20" s="15"/>
      <c r="D20" s="15"/>
      <c r="E20" s="15"/>
      <c r="F20" s="15"/>
      <c r="G20" s="15"/>
      <c r="H20" s="15"/>
      <c r="I20" s="2"/>
      <c r="J20" s="2"/>
      <c r="K20" s="2"/>
      <c r="L20" s="2"/>
    </row>
    <row r="21" spans="1:12">
      <c r="A21" s="26" t="s">
        <v>13</v>
      </c>
      <c r="B21" s="15" t="s">
        <v>51</v>
      </c>
      <c r="C21" s="15">
        <v>60</v>
      </c>
      <c r="D21" s="15">
        <v>0.82</v>
      </c>
      <c r="E21" s="15">
        <v>6.07</v>
      </c>
      <c r="F21" s="15">
        <v>4.5199999999999996</v>
      </c>
      <c r="G21" s="15">
        <v>12</v>
      </c>
      <c r="H21" s="15" t="s">
        <v>52</v>
      </c>
      <c r="I21" s="2"/>
      <c r="J21" s="2"/>
      <c r="K21" s="2"/>
      <c r="L21" s="2"/>
    </row>
    <row r="22" spans="1:12" ht="30">
      <c r="A22" s="26"/>
      <c r="B22" s="17" t="s">
        <v>53</v>
      </c>
      <c r="C22" s="15" t="s">
        <v>54</v>
      </c>
      <c r="D22" s="15">
        <v>1.47</v>
      </c>
      <c r="E22" s="15">
        <v>4.67</v>
      </c>
      <c r="F22" s="15">
        <v>7.31</v>
      </c>
      <c r="G22" s="15">
        <v>89</v>
      </c>
      <c r="H22" s="15" t="s">
        <v>55</v>
      </c>
      <c r="I22" s="2"/>
      <c r="J22" s="2"/>
      <c r="K22" s="2"/>
      <c r="L22" s="2"/>
    </row>
    <row r="23" spans="1:12">
      <c r="A23" s="26"/>
      <c r="B23" s="15" t="s">
        <v>56</v>
      </c>
      <c r="C23" s="15" t="s">
        <v>57</v>
      </c>
      <c r="D23" s="15">
        <v>8.56</v>
      </c>
      <c r="E23" s="15">
        <v>14.11</v>
      </c>
      <c r="F23" s="15">
        <v>9.07</v>
      </c>
      <c r="G23" s="15">
        <v>197</v>
      </c>
      <c r="H23" s="15" t="s">
        <v>58</v>
      </c>
      <c r="I23" s="2"/>
      <c r="J23" s="2"/>
      <c r="K23" s="2"/>
      <c r="L23" s="2"/>
    </row>
    <row r="24" spans="1:12">
      <c r="A24" s="26"/>
      <c r="B24" s="15" t="s">
        <v>59</v>
      </c>
      <c r="C24" s="15">
        <v>150</v>
      </c>
      <c r="D24" s="15">
        <v>8.76</v>
      </c>
      <c r="E24" s="15">
        <v>6.62</v>
      </c>
      <c r="F24" s="15">
        <v>43.08</v>
      </c>
      <c r="G24" s="15">
        <v>271</v>
      </c>
      <c r="H24" s="15" t="s">
        <v>60</v>
      </c>
      <c r="I24" s="2"/>
      <c r="J24" s="2"/>
      <c r="K24" s="2"/>
      <c r="L24" s="2"/>
    </row>
    <row r="25" spans="1:12">
      <c r="A25" s="26"/>
      <c r="B25" s="15" t="s">
        <v>61</v>
      </c>
      <c r="C25" s="15">
        <v>200</v>
      </c>
      <c r="D25" s="15">
        <v>0.44</v>
      </c>
      <c r="E25" s="15">
        <v>0</v>
      </c>
      <c r="F25" s="15">
        <v>28.88</v>
      </c>
      <c r="G25" s="15">
        <v>116</v>
      </c>
      <c r="H25" s="15" t="s">
        <v>62</v>
      </c>
      <c r="I25" s="2"/>
      <c r="J25" s="2"/>
      <c r="K25" s="2"/>
      <c r="L25" s="2"/>
    </row>
    <row r="26" spans="1:12">
      <c r="A26" s="26"/>
      <c r="B26" s="15" t="s">
        <v>44</v>
      </c>
      <c r="C26" s="15">
        <v>60</v>
      </c>
      <c r="D26" s="15">
        <v>2.82</v>
      </c>
      <c r="E26" s="15">
        <v>0.6</v>
      </c>
      <c r="F26" s="15">
        <v>0.6</v>
      </c>
      <c r="G26" s="15">
        <v>126</v>
      </c>
      <c r="H26" s="15"/>
      <c r="I26" s="2"/>
      <c r="J26" s="2"/>
      <c r="K26" s="2"/>
      <c r="L26" s="2"/>
    </row>
    <row r="27" spans="1:12">
      <c r="A27" s="3" t="s">
        <v>14</v>
      </c>
      <c r="B27" s="16"/>
      <c r="C27" s="16">
        <v>765</v>
      </c>
      <c r="D27" s="16">
        <f>SUM(D21:D26)</f>
        <v>22.87</v>
      </c>
      <c r="E27" s="16">
        <f>SUM(E21:E26)</f>
        <v>32.07</v>
      </c>
      <c r="F27" s="16">
        <f>SUM(F21:F26)</f>
        <v>93.46</v>
      </c>
      <c r="G27" s="16">
        <f>SUM(G21:G26)</f>
        <v>811</v>
      </c>
      <c r="H27" s="16"/>
      <c r="I27" s="2"/>
      <c r="J27" s="2"/>
      <c r="K27" s="2"/>
      <c r="L27" s="2"/>
    </row>
    <row r="28" spans="1:12" ht="16.5" customHeight="1">
      <c r="A28" s="4" t="s">
        <v>63</v>
      </c>
      <c r="B28" s="15"/>
      <c r="C28" s="15"/>
      <c r="D28" s="15"/>
      <c r="E28" s="15"/>
      <c r="F28" s="15"/>
      <c r="G28" s="15"/>
      <c r="H28" s="15"/>
      <c r="I28" s="2"/>
      <c r="J28" s="2"/>
      <c r="K28" s="2"/>
      <c r="L28" s="2"/>
    </row>
    <row r="29" spans="1:12" ht="30">
      <c r="A29" s="26" t="s">
        <v>13</v>
      </c>
      <c r="B29" s="17" t="s">
        <v>72</v>
      </c>
      <c r="C29" s="15">
        <v>60</v>
      </c>
      <c r="D29" s="15">
        <v>0.54</v>
      </c>
      <c r="E29" s="15">
        <v>4.3</v>
      </c>
      <c r="F29" s="15">
        <v>1.9</v>
      </c>
      <c r="G29" s="15">
        <v>49</v>
      </c>
      <c r="H29" s="15" t="s">
        <v>73</v>
      </c>
      <c r="I29" s="2"/>
      <c r="J29" s="2"/>
      <c r="K29" s="2"/>
      <c r="L29" s="2"/>
    </row>
    <row r="30" spans="1:12" ht="30">
      <c r="A30" s="26"/>
      <c r="B30" s="17" t="s">
        <v>65</v>
      </c>
      <c r="C30" s="15">
        <v>200</v>
      </c>
      <c r="D30" s="15">
        <v>2.2599999999999998</v>
      </c>
      <c r="E30" s="15">
        <v>4.3</v>
      </c>
      <c r="F30" s="15">
        <v>16.68</v>
      </c>
      <c r="G30" s="15">
        <v>117</v>
      </c>
      <c r="H30" s="15" t="s">
        <v>66</v>
      </c>
      <c r="I30" s="2"/>
      <c r="J30" s="2"/>
      <c r="K30" s="2"/>
      <c r="L30" s="2"/>
    </row>
    <row r="31" spans="1:12">
      <c r="A31" s="26"/>
      <c r="B31" s="15" t="s">
        <v>67</v>
      </c>
      <c r="C31" s="15" t="s">
        <v>45</v>
      </c>
      <c r="D31" s="15">
        <v>13.81</v>
      </c>
      <c r="E31" s="15">
        <v>5.76</v>
      </c>
      <c r="F31" s="15">
        <v>2.73</v>
      </c>
      <c r="G31" s="15">
        <v>139</v>
      </c>
      <c r="H31" s="15" t="s">
        <v>68</v>
      </c>
      <c r="I31" s="2"/>
      <c r="J31" s="2"/>
      <c r="K31" s="2"/>
      <c r="L31" s="2"/>
    </row>
    <row r="32" spans="1:12">
      <c r="A32" s="26"/>
      <c r="B32" s="15" t="s">
        <v>69</v>
      </c>
      <c r="C32" s="15">
        <v>150</v>
      </c>
      <c r="D32" s="15">
        <v>3.22</v>
      </c>
      <c r="E32" s="15">
        <v>5.56</v>
      </c>
      <c r="F32" s="15">
        <v>22</v>
      </c>
      <c r="G32" s="15">
        <v>155</v>
      </c>
      <c r="H32" s="15" t="s">
        <v>70</v>
      </c>
      <c r="I32" s="2"/>
      <c r="J32" s="2"/>
      <c r="K32" s="2"/>
      <c r="L32" s="2"/>
    </row>
    <row r="33" spans="1:12">
      <c r="A33" s="26"/>
      <c r="B33" s="15" t="s">
        <v>71</v>
      </c>
      <c r="C33" s="15">
        <v>200</v>
      </c>
      <c r="D33" s="15">
        <v>0.36</v>
      </c>
      <c r="E33" s="15">
        <v>0</v>
      </c>
      <c r="F33" s="15">
        <v>33.159999999999997</v>
      </c>
      <c r="G33" s="15">
        <v>128</v>
      </c>
      <c r="H33" s="15" t="s">
        <v>62</v>
      </c>
      <c r="I33" s="2"/>
      <c r="J33" s="2"/>
      <c r="K33" s="2"/>
      <c r="L33" s="2"/>
    </row>
    <row r="34" spans="1:12">
      <c r="A34" s="26"/>
      <c r="B34" s="15" t="s">
        <v>44</v>
      </c>
      <c r="C34" s="15">
        <v>60</v>
      </c>
      <c r="D34" s="15">
        <v>2.82</v>
      </c>
      <c r="E34" s="15">
        <v>0.6</v>
      </c>
      <c r="F34" s="15">
        <v>0.6</v>
      </c>
      <c r="G34" s="15">
        <v>126</v>
      </c>
      <c r="H34" s="15"/>
      <c r="I34" s="2"/>
      <c r="J34" s="2"/>
      <c r="K34" s="2"/>
      <c r="L34" s="2"/>
    </row>
    <row r="35" spans="1:12">
      <c r="A35" s="3" t="s">
        <v>14</v>
      </c>
      <c r="B35" s="16"/>
      <c r="C35" s="16">
        <v>750</v>
      </c>
      <c r="D35" s="16">
        <f>SUM(D29:D34)</f>
        <v>23.009999999999998</v>
      </c>
      <c r="E35" s="16">
        <f>SUM(E29:E34)</f>
        <v>20.52</v>
      </c>
      <c r="F35" s="16">
        <f>SUM(F29:F34)</f>
        <v>77.069999999999993</v>
      </c>
      <c r="G35" s="16">
        <f>SUM(G29:G34)</f>
        <v>714</v>
      </c>
      <c r="H35" s="16"/>
      <c r="I35" s="2"/>
      <c r="J35" s="2"/>
      <c r="K35" s="2"/>
      <c r="L35" s="2"/>
    </row>
    <row r="36" spans="1:12" ht="21.75" customHeight="1">
      <c r="A36" s="4" t="s">
        <v>74</v>
      </c>
      <c r="B36" s="15"/>
      <c r="C36" s="15"/>
      <c r="D36" s="15"/>
      <c r="E36" s="15"/>
      <c r="F36" s="15"/>
      <c r="G36" s="15"/>
      <c r="H36" s="15"/>
      <c r="I36" s="2"/>
      <c r="J36" s="2"/>
      <c r="K36" s="2"/>
      <c r="L36" s="2"/>
    </row>
    <row r="37" spans="1:12">
      <c r="A37" s="26" t="s">
        <v>13</v>
      </c>
      <c r="B37" s="17" t="s">
        <v>75</v>
      </c>
      <c r="C37" s="15">
        <v>60</v>
      </c>
      <c r="D37" s="18">
        <v>0.86</v>
      </c>
      <c r="E37" s="18">
        <v>3.65</v>
      </c>
      <c r="F37" s="18">
        <v>5.0199999999999996</v>
      </c>
      <c r="G37" s="18">
        <v>56.34</v>
      </c>
      <c r="H37" s="15">
        <v>33</v>
      </c>
      <c r="I37" s="2"/>
      <c r="J37" s="2"/>
      <c r="K37" s="2"/>
      <c r="L37" s="2"/>
    </row>
    <row r="38" spans="1:12" ht="30">
      <c r="A38" s="26"/>
      <c r="B38" s="17" t="s">
        <v>76</v>
      </c>
      <c r="C38" s="15" t="s">
        <v>54</v>
      </c>
      <c r="D38" s="15">
        <v>1.46</v>
      </c>
      <c r="E38" s="15">
        <v>4.75</v>
      </c>
      <c r="F38" s="15">
        <v>6.22</v>
      </c>
      <c r="G38" s="15">
        <v>79</v>
      </c>
      <c r="H38" s="15" t="s">
        <v>77</v>
      </c>
      <c r="I38" s="2"/>
      <c r="J38" s="2"/>
      <c r="K38" s="2"/>
      <c r="L38" s="2"/>
    </row>
    <row r="39" spans="1:12">
      <c r="A39" s="26"/>
      <c r="B39" s="15" t="s">
        <v>78</v>
      </c>
      <c r="C39" s="15">
        <v>200</v>
      </c>
      <c r="D39" s="15">
        <v>27</v>
      </c>
      <c r="E39" s="15">
        <v>9</v>
      </c>
      <c r="F39" s="15">
        <v>37.4</v>
      </c>
      <c r="G39" s="15">
        <v>341</v>
      </c>
      <c r="H39" s="15" t="s">
        <v>79</v>
      </c>
      <c r="I39" s="2"/>
      <c r="J39" s="2"/>
      <c r="K39" s="2"/>
      <c r="L39" s="2"/>
    </row>
    <row r="40" spans="1:12">
      <c r="A40" s="26"/>
      <c r="B40" s="15" t="s">
        <v>80</v>
      </c>
      <c r="C40" s="15">
        <v>200</v>
      </c>
      <c r="D40" s="15">
        <v>0.56999999999999995</v>
      </c>
      <c r="E40" s="15">
        <v>0</v>
      </c>
      <c r="F40" s="15">
        <v>34.409999999999997</v>
      </c>
      <c r="G40" s="15">
        <v>136</v>
      </c>
      <c r="H40" s="15" t="s">
        <v>81</v>
      </c>
      <c r="I40" s="2"/>
      <c r="J40" s="2"/>
      <c r="K40" s="2"/>
      <c r="L40" s="2"/>
    </row>
    <row r="41" spans="1:12">
      <c r="A41" s="26"/>
      <c r="B41" s="15" t="s">
        <v>44</v>
      </c>
      <c r="C41" s="15">
        <v>60</v>
      </c>
      <c r="D41" s="15">
        <v>2.82</v>
      </c>
      <c r="E41" s="15">
        <v>0.6</v>
      </c>
      <c r="F41" s="15">
        <v>0.6</v>
      </c>
      <c r="G41" s="15">
        <v>126</v>
      </c>
      <c r="H41" s="15"/>
      <c r="I41" s="2"/>
      <c r="J41" s="2"/>
      <c r="K41" s="2"/>
      <c r="L41" s="2"/>
    </row>
    <row r="42" spans="1:12">
      <c r="A42" s="3" t="s">
        <v>14</v>
      </c>
      <c r="B42" s="16"/>
      <c r="C42" s="16">
        <v>675</v>
      </c>
      <c r="D42" s="16">
        <f>SUM(D37:D41)</f>
        <v>32.71</v>
      </c>
      <c r="E42" s="16">
        <f>SUM(E37:E41)</f>
        <v>18</v>
      </c>
      <c r="F42" s="16">
        <f>SUM(F37:F41)</f>
        <v>83.649999999999991</v>
      </c>
      <c r="G42" s="16">
        <f>SUM(G37:G41)</f>
        <v>738.34</v>
      </c>
      <c r="H42" s="16"/>
      <c r="I42" s="2"/>
      <c r="J42" s="2"/>
      <c r="K42" s="2"/>
      <c r="L42" s="2"/>
    </row>
    <row r="43" spans="1:12" ht="18.75" customHeight="1">
      <c r="A43" s="4" t="s">
        <v>82</v>
      </c>
      <c r="B43" s="15"/>
      <c r="C43" s="15"/>
      <c r="D43" s="15"/>
      <c r="E43" s="15"/>
      <c r="F43" s="15"/>
      <c r="G43" s="15"/>
      <c r="H43" s="15"/>
      <c r="I43" s="2"/>
      <c r="J43" s="2"/>
      <c r="K43" s="2"/>
      <c r="L43" s="2"/>
    </row>
    <row r="44" spans="1:12">
      <c r="A44" s="26" t="s">
        <v>13</v>
      </c>
      <c r="B44" s="17" t="s">
        <v>51</v>
      </c>
      <c r="C44" s="15">
        <v>60</v>
      </c>
      <c r="D44" s="15">
        <v>0.82</v>
      </c>
      <c r="E44" s="15">
        <v>6.07</v>
      </c>
      <c r="F44" s="15">
        <v>4.5199999999999996</v>
      </c>
      <c r="G44" s="15">
        <v>12</v>
      </c>
      <c r="H44" s="15" t="s">
        <v>52</v>
      </c>
      <c r="I44" s="2"/>
      <c r="J44" s="2"/>
      <c r="K44" s="2"/>
      <c r="L44" s="2"/>
    </row>
    <row r="45" spans="1:12" ht="30">
      <c r="A45" s="26"/>
      <c r="B45" s="17" t="s">
        <v>83</v>
      </c>
      <c r="C45" s="15" t="s">
        <v>54</v>
      </c>
      <c r="D45" s="15">
        <v>1.88</v>
      </c>
      <c r="E45" s="15">
        <v>5.0999999999999996</v>
      </c>
      <c r="F45" s="15">
        <v>13.92</v>
      </c>
      <c r="G45" s="15">
        <v>113</v>
      </c>
      <c r="H45" s="15" t="s">
        <v>66</v>
      </c>
      <c r="I45" s="2"/>
      <c r="J45" s="2"/>
      <c r="K45" s="2"/>
      <c r="L45" s="2"/>
    </row>
    <row r="46" spans="1:12" ht="30">
      <c r="A46" s="26"/>
      <c r="B46" s="17" t="s">
        <v>84</v>
      </c>
      <c r="C46" s="15" t="s">
        <v>45</v>
      </c>
      <c r="D46" s="15">
        <v>8.83</v>
      </c>
      <c r="E46" s="15">
        <v>8.6300000000000008</v>
      </c>
      <c r="F46" s="15">
        <v>7.54</v>
      </c>
      <c r="G46" s="15">
        <v>140</v>
      </c>
      <c r="H46" s="15" t="s">
        <v>85</v>
      </c>
      <c r="I46" s="2"/>
      <c r="J46" s="2"/>
      <c r="K46" s="2"/>
      <c r="L46" s="2"/>
    </row>
    <row r="47" spans="1:12">
      <c r="A47" s="26"/>
      <c r="B47" s="15" t="s">
        <v>59</v>
      </c>
      <c r="C47" s="15">
        <v>150</v>
      </c>
      <c r="D47" s="15">
        <v>8.76</v>
      </c>
      <c r="E47" s="15">
        <v>6.62</v>
      </c>
      <c r="F47" s="15">
        <v>43.08</v>
      </c>
      <c r="G47" s="15">
        <v>271</v>
      </c>
      <c r="H47" s="15" t="s">
        <v>60</v>
      </c>
      <c r="I47" s="2"/>
      <c r="J47" s="2"/>
      <c r="K47" s="2"/>
      <c r="L47" s="2"/>
    </row>
    <row r="48" spans="1:12">
      <c r="A48" s="26"/>
      <c r="B48" s="15" t="s">
        <v>86</v>
      </c>
      <c r="C48" s="15">
        <v>200</v>
      </c>
      <c r="D48" s="15">
        <v>0.16</v>
      </c>
      <c r="E48" s="15">
        <v>0.16</v>
      </c>
      <c r="F48" s="15">
        <v>27.87</v>
      </c>
      <c r="G48" s="15">
        <v>109</v>
      </c>
      <c r="H48" s="15" t="s">
        <v>87</v>
      </c>
      <c r="I48" s="2"/>
      <c r="J48" s="2"/>
      <c r="K48" s="2"/>
      <c r="L48" s="2"/>
    </row>
    <row r="49" spans="1:12">
      <c r="A49" s="26"/>
      <c r="B49" s="15" t="s">
        <v>44</v>
      </c>
      <c r="C49" s="15">
        <v>60</v>
      </c>
      <c r="D49" s="15">
        <v>2.82</v>
      </c>
      <c r="E49" s="15">
        <v>0.6</v>
      </c>
      <c r="F49" s="15">
        <v>0.6</v>
      </c>
      <c r="G49" s="15">
        <v>126</v>
      </c>
      <c r="H49" s="15"/>
      <c r="I49" s="2"/>
      <c r="J49" s="2"/>
      <c r="K49" s="2"/>
      <c r="L49" s="2"/>
    </row>
    <row r="50" spans="1:12">
      <c r="A50" s="3" t="s">
        <v>14</v>
      </c>
      <c r="B50" s="16"/>
      <c r="C50" s="16">
        <v>755</v>
      </c>
      <c r="D50" s="16">
        <f>SUM(D44:D49)</f>
        <v>23.27</v>
      </c>
      <c r="E50" s="16">
        <f>SUM(E44:E49)</f>
        <v>27.180000000000003</v>
      </c>
      <c r="F50" s="16">
        <f>SUM(F44:F49)</f>
        <v>97.53</v>
      </c>
      <c r="G50" s="16">
        <f>SUM(G44:G49)</f>
        <v>771</v>
      </c>
      <c r="H50" s="16"/>
      <c r="I50" s="2"/>
      <c r="J50" s="2"/>
      <c r="K50" s="2"/>
      <c r="L50" s="2"/>
    </row>
    <row r="51" spans="1:12" ht="18.75" customHeight="1">
      <c r="A51" s="4" t="s">
        <v>88</v>
      </c>
      <c r="B51" s="15"/>
      <c r="C51" s="15"/>
      <c r="D51" s="15"/>
      <c r="E51" s="15"/>
      <c r="F51" s="15"/>
      <c r="G51" s="15"/>
      <c r="H51" s="15"/>
      <c r="I51" s="2"/>
      <c r="J51" s="2"/>
      <c r="K51" s="2"/>
      <c r="L51" s="2"/>
    </row>
    <row r="52" spans="1:12">
      <c r="A52" s="26" t="s">
        <v>13</v>
      </c>
      <c r="B52" s="17" t="s">
        <v>64</v>
      </c>
      <c r="C52" s="15">
        <v>60</v>
      </c>
      <c r="D52" s="15">
        <v>0.48</v>
      </c>
      <c r="E52" s="15">
        <v>0.06</v>
      </c>
      <c r="F52" s="15">
        <v>0.96</v>
      </c>
      <c r="G52" s="15">
        <v>8</v>
      </c>
      <c r="H52" s="15" t="s">
        <v>92</v>
      </c>
      <c r="I52" s="2"/>
      <c r="J52" s="2"/>
      <c r="K52" s="2"/>
      <c r="L52" s="2"/>
    </row>
    <row r="53" spans="1:12">
      <c r="A53" s="26"/>
      <c r="B53" s="17" t="s">
        <v>89</v>
      </c>
      <c r="C53" s="15">
        <v>200</v>
      </c>
      <c r="D53" s="15">
        <v>1.51</v>
      </c>
      <c r="E53" s="15">
        <v>3.32</v>
      </c>
      <c r="F53" s="15">
        <v>9.24</v>
      </c>
      <c r="G53" s="15">
        <v>106</v>
      </c>
      <c r="H53" s="15" t="s">
        <v>93</v>
      </c>
      <c r="I53" s="2"/>
      <c r="J53" s="2"/>
      <c r="K53" s="2"/>
      <c r="L53" s="2"/>
    </row>
    <row r="54" spans="1:12">
      <c r="A54" s="26"/>
      <c r="B54" s="17" t="s">
        <v>90</v>
      </c>
      <c r="C54" s="15">
        <v>200</v>
      </c>
      <c r="D54" s="15">
        <v>29.09</v>
      </c>
      <c r="E54" s="15">
        <v>10.14</v>
      </c>
      <c r="F54" s="15">
        <v>28.72</v>
      </c>
      <c r="G54" s="15">
        <v>328</v>
      </c>
      <c r="H54" s="15" t="s">
        <v>94</v>
      </c>
      <c r="I54" s="2"/>
      <c r="J54" s="2"/>
      <c r="K54" s="2"/>
      <c r="L54" s="2"/>
    </row>
    <row r="55" spans="1:12">
      <c r="A55" s="26"/>
      <c r="B55" s="15" t="s">
        <v>91</v>
      </c>
      <c r="C55" s="15">
        <v>200</v>
      </c>
      <c r="D55" s="15">
        <v>0.16</v>
      </c>
      <c r="E55" s="15">
        <v>0.16</v>
      </c>
      <c r="F55" s="15">
        <v>27.87</v>
      </c>
      <c r="G55" s="15">
        <v>128</v>
      </c>
      <c r="H55" s="15" t="s">
        <v>87</v>
      </c>
      <c r="I55" s="2"/>
      <c r="J55" s="2"/>
      <c r="K55" s="2"/>
      <c r="L55" s="2"/>
    </row>
    <row r="56" spans="1:12">
      <c r="A56" s="26"/>
      <c r="B56" s="15" t="s">
        <v>44</v>
      </c>
      <c r="C56" s="15">
        <v>60</v>
      </c>
      <c r="D56" s="15">
        <v>2.82</v>
      </c>
      <c r="E56" s="15">
        <v>0.6</v>
      </c>
      <c r="F56" s="15">
        <v>0.6</v>
      </c>
      <c r="G56" s="15">
        <v>126</v>
      </c>
      <c r="H56" s="15"/>
      <c r="I56" s="2"/>
      <c r="J56" s="2"/>
      <c r="K56" s="2"/>
      <c r="L56" s="2"/>
    </row>
    <row r="57" spans="1:12">
      <c r="A57" s="3" t="s">
        <v>14</v>
      </c>
      <c r="B57" s="16"/>
      <c r="C57" s="16">
        <v>720</v>
      </c>
      <c r="D57" s="16">
        <f>SUM(D52:D56)</f>
        <v>34.059999999999995</v>
      </c>
      <c r="E57" s="16">
        <f>SUM(E52:E56)</f>
        <v>14.28</v>
      </c>
      <c r="F57" s="16">
        <f>SUM(F52:F56)</f>
        <v>67.39</v>
      </c>
      <c r="G57" s="16">
        <f>SUM(G52:G56)</f>
        <v>696</v>
      </c>
      <c r="H57" s="16"/>
      <c r="I57" s="2"/>
      <c r="J57" s="2"/>
      <c r="K57" s="2"/>
      <c r="L57" s="2"/>
    </row>
    <row r="58" spans="1:12" ht="44.25" customHeight="1">
      <c r="A58" s="4" t="s">
        <v>96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30">
      <c r="A59" s="26" t="s">
        <v>13</v>
      </c>
      <c r="B59" s="17" t="s">
        <v>72</v>
      </c>
      <c r="C59" s="15">
        <v>60</v>
      </c>
      <c r="D59" s="15">
        <v>0.54</v>
      </c>
      <c r="E59" s="15">
        <v>4.3</v>
      </c>
      <c r="F59" s="15">
        <v>1.9</v>
      </c>
      <c r="G59" s="15">
        <v>49</v>
      </c>
      <c r="H59" s="15" t="s">
        <v>73</v>
      </c>
      <c r="I59" s="2"/>
      <c r="J59" s="2"/>
      <c r="K59" s="2"/>
      <c r="L59" s="2"/>
    </row>
    <row r="60" spans="1:12">
      <c r="A60" s="26"/>
      <c r="B60" s="15" t="s">
        <v>40</v>
      </c>
      <c r="C60" s="15">
        <v>200</v>
      </c>
      <c r="D60" s="15">
        <v>4.71</v>
      </c>
      <c r="E60" s="15">
        <v>3.73</v>
      </c>
      <c r="F60" s="15">
        <v>15.96</v>
      </c>
      <c r="G60" s="15">
        <v>118</v>
      </c>
      <c r="H60" s="15" t="s">
        <v>46</v>
      </c>
      <c r="I60" s="2"/>
      <c r="J60" s="2"/>
      <c r="K60" s="2"/>
      <c r="L60" s="2"/>
    </row>
    <row r="61" spans="1:12">
      <c r="A61" s="26"/>
      <c r="B61" s="15" t="s">
        <v>97</v>
      </c>
      <c r="C61" s="15" t="s">
        <v>45</v>
      </c>
      <c r="D61" s="15">
        <v>9.08</v>
      </c>
      <c r="E61" s="15">
        <v>9.4600000000000009</v>
      </c>
      <c r="F61" s="15">
        <v>10.66</v>
      </c>
      <c r="G61" s="15">
        <v>165</v>
      </c>
      <c r="H61" s="15" t="s">
        <v>98</v>
      </c>
      <c r="I61" s="2"/>
      <c r="J61" s="2"/>
      <c r="K61" s="2"/>
      <c r="L61" s="2"/>
    </row>
    <row r="62" spans="1:12">
      <c r="A62" s="26"/>
      <c r="B62" s="15" t="s">
        <v>42</v>
      </c>
      <c r="C62" s="15">
        <v>150</v>
      </c>
      <c r="D62" s="15">
        <v>5.32</v>
      </c>
      <c r="E62" s="15">
        <v>4.8899999999999997</v>
      </c>
      <c r="F62" s="15">
        <v>35.520000000000003</v>
      </c>
      <c r="G62" s="15">
        <v>211</v>
      </c>
      <c r="H62" s="15" t="s">
        <v>48</v>
      </c>
      <c r="I62" s="2"/>
      <c r="J62" s="2"/>
      <c r="K62" s="2"/>
      <c r="L62" s="2"/>
    </row>
    <row r="63" spans="1:12">
      <c r="A63" s="26"/>
      <c r="B63" s="15" t="s">
        <v>99</v>
      </c>
      <c r="C63" s="15">
        <v>200</v>
      </c>
      <c r="D63" s="15">
        <v>1.04</v>
      </c>
      <c r="E63" s="15">
        <v>0</v>
      </c>
      <c r="F63" s="15">
        <v>30.96</v>
      </c>
      <c r="G63" s="15">
        <v>123</v>
      </c>
      <c r="H63" s="15" t="s">
        <v>81</v>
      </c>
      <c r="I63" s="2"/>
      <c r="J63" s="2"/>
      <c r="K63" s="2"/>
      <c r="L63" s="2"/>
    </row>
    <row r="64" spans="1:12">
      <c r="A64" s="26"/>
      <c r="B64" s="15" t="s">
        <v>44</v>
      </c>
      <c r="C64" s="15">
        <v>60</v>
      </c>
      <c r="D64" s="15">
        <v>2.82</v>
      </c>
      <c r="E64" s="15">
        <v>0.6</v>
      </c>
      <c r="F64" s="15">
        <v>0.6</v>
      </c>
      <c r="G64" s="15">
        <v>126</v>
      </c>
      <c r="H64" s="15"/>
      <c r="I64" s="2"/>
      <c r="J64" s="2"/>
      <c r="K64" s="2"/>
      <c r="L64" s="2"/>
    </row>
    <row r="65" spans="1:12">
      <c r="A65" s="3" t="s">
        <v>14</v>
      </c>
      <c r="B65" s="16"/>
      <c r="C65" s="16">
        <v>750</v>
      </c>
      <c r="D65" s="16">
        <f>SUM(D59:D64)</f>
        <v>23.509999999999998</v>
      </c>
      <c r="E65" s="16">
        <f>SUM(E59:E64)</f>
        <v>22.980000000000004</v>
      </c>
      <c r="F65" s="16">
        <f>SUM(F59:F64)</f>
        <v>95.6</v>
      </c>
      <c r="G65" s="16">
        <f>SUM(G59:G64)</f>
        <v>792</v>
      </c>
      <c r="H65" s="16"/>
      <c r="I65" s="2"/>
      <c r="J65" s="2"/>
      <c r="K65" s="2"/>
      <c r="L65" s="2"/>
    </row>
    <row r="66" spans="1:12" ht="18" customHeight="1">
      <c r="A66" s="4" t="s">
        <v>100</v>
      </c>
      <c r="B66" s="15"/>
      <c r="C66" s="15"/>
      <c r="D66" s="15"/>
      <c r="E66" s="15"/>
      <c r="F66" s="15"/>
      <c r="G66" s="15"/>
      <c r="H66" s="15"/>
      <c r="I66" s="2"/>
      <c r="J66" s="2"/>
      <c r="K66" s="2"/>
      <c r="L66" s="2"/>
    </row>
    <row r="67" spans="1:12">
      <c r="A67" s="26" t="s">
        <v>13</v>
      </c>
      <c r="B67" s="15" t="s">
        <v>39</v>
      </c>
      <c r="C67" s="15">
        <v>60</v>
      </c>
      <c r="D67" s="15">
        <v>0.48</v>
      </c>
      <c r="E67" s="15">
        <v>0.12</v>
      </c>
      <c r="F67" s="15">
        <v>3.12</v>
      </c>
      <c r="G67" s="15">
        <v>12</v>
      </c>
      <c r="H67" s="15" t="s">
        <v>52</v>
      </c>
      <c r="I67" s="2"/>
      <c r="J67" s="2"/>
      <c r="K67" s="2"/>
      <c r="L67" s="2"/>
    </row>
    <row r="68" spans="1:12" ht="30">
      <c r="A68" s="26"/>
      <c r="B68" s="17" t="s">
        <v>53</v>
      </c>
      <c r="C68" s="15" t="s">
        <v>54</v>
      </c>
      <c r="D68" s="15">
        <v>1.47</v>
      </c>
      <c r="E68" s="15">
        <v>4.67</v>
      </c>
      <c r="F68" s="15">
        <v>7.31</v>
      </c>
      <c r="G68" s="15">
        <v>89</v>
      </c>
      <c r="H68" s="15" t="s">
        <v>55</v>
      </c>
      <c r="I68" s="2"/>
      <c r="J68" s="2"/>
      <c r="K68" s="2"/>
      <c r="L68" s="2"/>
    </row>
    <row r="69" spans="1:12" ht="30">
      <c r="A69" s="26"/>
      <c r="B69" s="17" t="s">
        <v>101</v>
      </c>
      <c r="C69" s="15" t="s">
        <v>45</v>
      </c>
      <c r="D69" s="15">
        <v>10.84</v>
      </c>
      <c r="E69" s="15">
        <v>7.6</v>
      </c>
      <c r="F69" s="15">
        <v>1.86</v>
      </c>
      <c r="G69" s="15">
        <v>157</v>
      </c>
      <c r="H69" s="15" t="s">
        <v>102</v>
      </c>
      <c r="I69" s="2"/>
      <c r="J69" s="2"/>
      <c r="K69" s="2"/>
      <c r="L69" s="2"/>
    </row>
    <row r="70" spans="1:12">
      <c r="A70" s="26"/>
      <c r="B70" s="15" t="s">
        <v>103</v>
      </c>
      <c r="C70" s="15">
        <v>150</v>
      </c>
      <c r="D70" s="15">
        <v>3.81</v>
      </c>
      <c r="E70" s="15">
        <v>6.11</v>
      </c>
      <c r="F70" s="15">
        <v>38.61</v>
      </c>
      <c r="G70" s="15">
        <v>228</v>
      </c>
      <c r="H70" s="15" t="s">
        <v>104</v>
      </c>
      <c r="I70" s="2"/>
      <c r="J70" s="2"/>
      <c r="K70" s="2"/>
      <c r="L70" s="2"/>
    </row>
    <row r="71" spans="1:12">
      <c r="A71" s="26"/>
      <c r="B71" s="15" t="s">
        <v>105</v>
      </c>
      <c r="C71" s="15">
        <v>200</v>
      </c>
      <c r="D71" s="15">
        <v>0.44</v>
      </c>
      <c r="E71" s="15">
        <v>0</v>
      </c>
      <c r="F71" s="15">
        <v>28.88</v>
      </c>
      <c r="G71" s="15">
        <v>116</v>
      </c>
      <c r="H71" s="15" t="s">
        <v>62</v>
      </c>
      <c r="I71" s="2"/>
      <c r="J71" s="2"/>
      <c r="K71" s="2"/>
      <c r="L71" s="2"/>
    </row>
    <row r="72" spans="1:12">
      <c r="A72" s="26"/>
      <c r="B72" s="15" t="s">
        <v>44</v>
      </c>
      <c r="C72" s="15">
        <v>60</v>
      </c>
      <c r="D72" s="15">
        <v>2.82</v>
      </c>
      <c r="E72" s="15">
        <v>0.6</v>
      </c>
      <c r="F72" s="15">
        <v>0.6</v>
      </c>
      <c r="G72" s="15">
        <v>126</v>
      </c>
      <c r="H72" s="15"/>
      <c r="I72" s="2"/>
      <c r="J72" s="2"/>
      <c r="K72" s="2"/>
      <c r="L72" s="2"/>
    </row>
    <row r="73" spans="1:12">
      <c r="A73" s="3" t="s">
        <v>14</v>
      </c>
      <c r="B73" s="16"/>
      <c r="C73" s="16">
        <v>755</v>
      </c>
      <c r="D73" s="16">
        <f>SUM(D67:D72)</f>
        <v>19.86</v>
      </c>
      <c r="E73" s="16">
        <f>SUM(E67:E72)</f>
        <v>19.100000000000001</v>
      </c>
      <c r="F73" s="16">
        <f>SUM(F67:F72)</f>
        <v>80.38</v>
      </c>
      <c r="G73" s="16">
        <f>SUM(G67:G72)</f>
        <v>728</v>
      </c>
      <c r="H73" s="16"/>
      <c r="I73" s="2"/>
      <c r="J73" s="2"/>
      <c r="K73" s="2"/>
      <c r="L73" s="2"/>
    </row>
    <row r="74" spans="1:12" ht="21.75" customHeight="1">
      <c r="A74" s="4" t="s">
        <v>106</v>
      </c>
      <c r="B74" s="15"/>
      <c r="C74" s="15"/>
      <c r="D74" s="15"/>
      <c r="E74" s="15"/>
      <c r="F74" s="15"/>
      <c r="G74" s="15"/>
      <c r="H74" s="15"/>
      <c r="I74" s="2"/>
      <c r="J74" s="2"/>
      <c r="K74" s="2"/>
      <c r="L74" s="2"/>
    </row>
    <row r="75" spans="1:12">
      <c r="A75" s="26" t="s">
        <v>13</v>
      </c>
      <c r="B75" s="17" t="s">
        <v>51</v>
      </c>
      <c r="C75" s="15">
        <v>60</v>
      </c>
      <c r="D75" s="15">
        <v>0.82</v>
      </c>
      <c r="E75" s="15">
        <v>6.07</v>
      </c>
      <c r="F75" s="15">
        <v>4.5199999999999996</v>
      </c>
      <c r="G75" s="15">
        <v>12</v>
      </c>
      <c r="H75" s="15" t="s">
        <v>52</v>
      </c>
      <c r="I75" s="2"/>
      <c r="J75" s="2"/>
      <c r="K75" s="2"/>
      <c r="L75" s="2"/>
    </row>
    <row r="76" spans="1:12" ht="30">
      <c r="A76" s="26"/>
      <c r="B76" s="17" t="s">
        <v>76</v>
      </c>
      <c r="C76" s="15" t="s">
        <v>54</v>
      </c>
      <c r="D76" s="15">
        <v>1.46</v>
      </c>
      <c r="E76" s="15">
        <v>4.75</v>
      </c>
      <c r="F76" s="15">
        <v>6.22</v>
      </c>
      <c r="G76" s="15">
        <v>79</v>
      </c>
      <c r="H76" s="15" t="s">
        <v>77</v>
      </c>
      <c r="I76" s="2"/>
      <c r="J76" s="2"/>
      <c r="K76" s="2"/>
      <c r="L76" s="2"/>
    </row>
    <row r="77" spans="1:12">
      <c r="A77" s="26"/>
      <c r="B77" s="15" t="s">
        <v>107</v>
      </c>
      <c r="C77" s="15" t="s">
        <v>45</v>
      </c>
      <c r="D77" s="15">
        <v>9.0399999999999991</v>
      </c>
      <c r="E77" s="15">
        <v>8.2200000000000006</v>
      </c>
      <c r="F77" s="15">
        <v>10.71</v>
      </c>
      <c r="G77" s="15">
        <v>155</v>
      </c>
      <c r="H77" s="15" t="s">
        <v>68</v>
      </c>
      <c r="I77" s="2"/>
      <c r="J77" s="2"/>
      <c r="K77" s="2"/>
      <c r="L77" s="2"/>
    </row>
    <row r="78" spans="1:12">
      <c r="A78" s="26"/>
      <c r="B78" s="15" t="s">
        <v>69</v>
      </c>
      <c r="C78" s="15">
        <v>150</v>
      </c>
      <c r="D78" s="15">
        <v>3.22</v>
      </c>
      <c r="E78" s="15">
        <v>5.56</v>
      </c>
      <c r="F78" s="15">
        <v>22</v>
      </c>
      <c r="G78" s="15">
        <v>155</v>
      </c>
      <c r="H78" s="15" t="s">
        <v>70</v>
      </c>
      <c r="I78" s="2"/>
      <c r="J78" s="2"/>
      <c r="K78" s="2"/>
      <c r="L78" s="2"/>
    </row>
    <row r="79" spans="1:12">
      <c r="A79" s="26"/>
      <c r="B79" s="15" t="s">
        <v>80</v>
      </c>
      <c r="C79" s="15">
        <v>200</v>
      </c>
      <c r="D79" s="15">
        <v>0.56999999999999995</v>
      </c>
      <c r="E79" s="15">
        <v>0</v>
      </c>
      <c r="F79" s="15">
        <v>34.409999999999997</v>
      </c>
      <c r="G79" s="15">
        <v>136</v>
      </c>
      <c r="H79" s="15" t="s">
        <v>81</v>
      </c>
      <c r="I79" s="2"/>
      <c r="J79" s="2"/>
      <c r="K79" s="2"/>
      <c r="L79" s="2"/>
    </row>
    <row r="80" spans="1:12">
      <c r="A80" s="26"/>
      <c r="B80" s="15" t="s">
        <v>44</v>
      </c>
      <c r="C80" s="15">
        <v>60</v>
      </c>
      <c r="D80" s="15">
        <v>2.82</v>
      </c>
      <c r="E80" s="15">
        <v>0.6</v>
      </c>
      <c r="F80" s="15">
        <v>0.6</v>
      </c>
      <c r="G80" s="15">
        <v>126</v>
      </c>
      <c r="H80" s="15"/>
      <c r="I80" s="2"/>
      <c r="J80" s="2"/>
      <c r="K80" s="2"/>
      <c r="L80" s="2"/>
    </row>
    <row r="81" spans="1:12">
      <c r="A81" s="26"/>
      <c r="B81" s="20" t="s">
        <v>113</v>
      </c>
      <c r="C81" s="2"/>
      <c r="D81" s="2"/>
      <c r="E81" s="2"/>
      <c r="F81" s="2"/>
      <c r="G81" s="2"/>
      <c r="H81" s="15"/>
      <c r="I81" s="2"/>
      <c r="J81" s="2"/>
      <c r="K81" s="2"/>
      <c r="L81" s="2"/>
    </row>
    <row r="82" spans="1:12">
      <c r="A82" s="3" t="s">
        <v>14</v>
      </c>
      <c r="B82" s="16"/>
      <c r="C82" s="16">
        <v>750</v>
      </c>
      <c r="D82" s="16">
        <f>SUM(D75:D80)</f>
        <v>17.93</v>
      </c>
      <c r="E82" s="16">
        <f>SUM(E75:E80)</f>
        <v>25.2</v>
      </c>
      <c r="F82" s="16">
        <f>SUM(F75:F80)</f>
        <v>78.459999999999994</v>
      </c>
      <c r="G82" s="16">
        <f>SUM(G75:G80)</f>
        <v>663</v>
      </c>
      <c r="H82" s="16"/>
      <c r="I82" s="2"/>
      <c r="J82" s="2"/>
      <c r="K82" s="2"/>
      <c r="L82" s="2"/>
    </row>
    <row r="83" spans="1:12" ht="22.5" customHeight="1">
      <c r="A83" s="4" t="s">
        <v>114</v>
      </c>
      <c r="B83" s="15"/>
      <c r="C83" s="15"/>
      <c r="D83" s="15"/>
      <c r="E83" s="15"/>
      <c r="F83" s="15"/>
      <c r="G83" s="15"/>
      <c r="H83" s="15"/>
      <c r="I83" s="2"/>
      <c r="J83" s="2"/>
      <c r="K83" s="2"/>
      <c r="L83" s="2"/>
    </row>
    <row r="84" spans="1:12">
      <c r="A84" s="26" t="s">
        <v>13</v>
      </c>
      <c r="B84" s="17" t="s">
        <v>75</v>
      </c>
      <c r="C84" s="15">
        <v>60</v>
      </c>
      <c r="D84" s="18">
        <v>0.86</v>
      </c>
      <c r="E84" s="18">
        <v>3.65</v>
      </c>
      <c r="F84" s="18">
        <v>5.0199999999999996</v>
      </c>
      <c r="G84" s="18">
        <v>56.34</v>
      </c>
      <c r="H84" s="15" t="s">
        <v>95</v>
      </c>
      <c r="I84" s="2"/>
      <c r="J84" s="2"/>
      <c r="K84" s="2"/>
      <c r="L84" s="2"/>
    </row>
    <row r="85" spans="1:12">
      <c r="A85" s="26"/>
      <c r="B85" s="17" t="s">
        <v>108</v>
      </c>
      <c r="C85" s="15" t="s">
        <v>109</v>
      </c>
      <c r="D85" s="15">
        <v>4.57</v>
      </c>
      <c r="E85" s="15">
        <v>2.8</v>
      </c>
      <c r="F85" s="15">
        <v>15.3</v>
      </c>
      <c r="G85" s="15">
        <v>107</v>
      </c>
      <c r="H85" s="15" t="s">
        <v>110</v>
      </c>
      <c r="I85" s="2"/>
      <c r="J85" s="2"/>
      <c r="K85" s="2"/>
      <c r="L85" s="2"/>
    </row>
    <row r="86" spans="1:12">
      <c r="A86" s="26"/>
      <c r="B86" s="23" t="s">
        <v>127</v>
      </c>
      <c r="C86" s="15" t="s">
        <v>129</v>
      </c>
      <c r="D86" s="15">
        <v>9.1999999999999993</v>
      </c>
      <c r="E86" s="15">
        <v>6.5</v>
      </c>
      <c r="F86" s="15">
        <v>1.89</v>
      </c>
      <c r="G86" s="15">
        <v>103.29</v>
      </c>
      <c r="H86" s="15"/>
      <c r="I86" s="2"/>
      <c r="J86" s="2"/>
      <c r="K86" s="2"/>
      <c r="L86" s="2"/>
    </row>
    <row r="87" spans="1:12">
      <c r="A87" s="26"/>
      <c r="B87" s="17" t="s">
        <v>111</v>
      </c>
      <c r="C87" s="15">
        <v>150</v>
      </c>
      <c r="D87" s="15">
        <v>4.21</v>
      </c>
      <c r="E87" s="15">
        <v>4.8</v>
      </c>
      <c r="F87" s="15">
        <v>22.99</v>
      </c>
      <c r="G87" s="15">
        <v>154</v>
      </c>
      <c r="H87" s="15" t="s">
        <v>112</v>
      </c>
      <c r="I87" s="2"/>
      <c r="J87" s="2"/>
      <c r="K87" s="2"/>
      <c r="L87" s="2"/>
    </row>
    <row r="88" spans="1:12">
      <c r="A88" s="26"/>
      <c r="B88" s="15" t="s">
        <v>91</v>
      </c>
      <c r="C88" s="15">
        <v>200</v>
      </c>
      <c r="D88" s="15">
        <v>0.16</v>
      </c>
      <c r="E88" s="15">
        <v>0.16</v>
      </c>
      <c r="F88" s="15">
        <v>27.87</v>
      </c>
      <c r="G88" s="15">
        <v>128</v>
      </c>
      <c r="H88" s="15" t="s">
        <v>87</v>
      </c>
      <c r="I88" s="2"/>
      <c r="J88" s="2"/>
      <c r="K88" s="2"/>
      <c r="L88" s="2"/>
    </row>
    <row r="89" spans="1:12">
      <c r="A89" s="26"/>
      <c r="B89" s="15" t="s">
        <v>44</v>
      </c>
      <c r="C89" s="15">
        <v>60</v>
      </c>
      <c r="D89" s="15">
        <v>2.82</v>
      </c>
      <c r="E89" s="15">
        <v>0.6</v>
      </c>
      <c r="F89" s="15">
        <v>0.6</v>
      </c>
      <c r="G89" s="15">
        <v>126</v>
      </c>
      <c r="H89" s="15"/>
      <c r="I89" s="2"/>
      <c r="J89" s="2"/>
      <c r="K89" s="2"/>
      <c r="L89" s="2"/>
    </row>
    <row r="90" spans="1:12">
      <c r="A90" s="3" t="s">
        <v>14</v>
      </c>
      <c r="B90" s="16"/>
      <c r="C90" s="16">
        <v>675</v>
      </c>
      <c r="D90" s="16">
        <f>SUM(D84:D89)</f>
        <v>21.82</v>
      </c>
      <c r="E90" s="16">
        <f>SUM(E84:E89)</f>
        <v>18.510000000000002</v>
      </c>
      <c r="F90" s="16">
        <f>SUM(F84:F89)</f>
        <v>73.67</v>
      </c>
      <c r="G90" s="16">
        <f>SUM(G84:G89)</f>
        <v>674.63</v>
      </c>
      <c r="H90" s="16"/>
      <c r="I90" s="2"/>
      <c r="J90" s="2"/>
      <c r="K90" s="2"/>
      <c r="L90" s="2"/>
    </row>
    <row r="91" spans="1:12" ht="19.5" customHeight="1">
      <c r="A91" s="4" t="s">
        <v>115</v>
      </c>
      <c r="B91" s="15"/>
      <c r="C91" s="15"/>
      <c r="D91" s="15"/>
      <c r="E91" s="15"/>
      <c r="F91" s="15"/>
      <c r="G91" s="15"/>
      <c r="H91" s="15"/>
      <c r="I91" s="2"/>
      <c r="J91" s="2"/>
      <c r="K91" s="2"/>
      <c r="L91" s="2"/>
    </row>
    <row r="92" spans="1:12">
      <c r="A92" s="26" t="s">
        <v>13</v>
      </c>
      <c r="B92" s="17" t="s">
        <v>116</v>
      </c>
      <c r="C92" s="15">
        <v>60</v>
      </c>
      <c r="D92" s="15">
        <v>0.48</v>
      </c>
      <c r="E92" s="15">
        <v>0.12</v>
      </c>
      <c r="F92" s="15">
        <v>3.12</v>
      </c>
      <c r="G92" s="15">
        <v>12</v>
      </c>
      <c r="H92" s="15"/>
      <c r="I92" s="2"/>
      <c r="J92" s="2"/>
      <c r="K92" s="2"/>
      <c r="L92" s="2"/>
    </row>
    <row r="93" spans="1:12" ht="30">
      <c r="A93" s="26"/>
      <c r="B93" s="17" t="s">
        <v>65</v>
      </c>
      <c r="C93" s="15">
        <v>200</v>
      </c>
      <c r="D93" s="15">
        <v>2.2599999999999998</v>
      </c>
      <c r="E93" s="15">
        <v>4.3</v>
      </c>
      <c r="F93" s="15">
        <v>16.68</v>
      </c>
      <c r="G93" s="15">
        <v>117</v>
      </c>
      <c r="H93" s="15" t="s">
        <v>66</v>
      </c>
      <c r="I93" s="2"/>
      <c r="J93" s="2"/>
      <c r="K93" s="2"/>
      <c r="L93" s="2"/>
    </row>
    <row r="94" spans="1:12">
      <c r="A94" s="26"/>
      <c r="B94" s="23" t="s">
        <v>128</v>
      </c>
      <c r="C94" s="15" t="s">
        <v>45</v>
      </c>
      <c r="D94" s="15">
        <v>17.809999999999999</v>
      </c>
      <c r="E94" s="15">
        <v>11.37</v>
      </c>
      <c r="F94" s="15">
        <v>0</v>
      </c>
      <c r="G94" s="15">
        <v>185.98</v>
      </c>
      <c r="H94" s="15"/>
      <c r="I94" s="2"/>
      <c r="J94" s="2"/>
      <c r="K94" s="2"/>
      <c r="L94" s="2"/>
    </row>
    <row r="95" spans="1:12">
      <c r="A95" s="26"/>
      <c r="B95" s="15" t="s">
        <v>59</v>
      </c>
      <c r="C95" s="15">
        <v>150</v>
      </c>
      <c r="D95" s="15">
        <v>8.76</v>
      </c>
      <c r="E95" s="15">
        <v>6.62</v>
      </c>
      <c r="F95" s="15">
        <v>43.08</v>
      </c>
      <c r="G95" s="15">
        <v>271</v>
      </c>
      <c r="H95" s="15" t="s">
        <v>60</v>
      </c>
      <c r="I95" s="2"/>
      <c r="J95" s="2"/>
      <c r="K95" s="2"/>
      <c r="L95" s="2"/>
    </row>
    <row r="96" spans="1:12">
      <c r="A96" s="26"/>
      <c r="B96" s="15" t="s">
        <v>86</v>
      </c>
      <c r="C96" s="15">
        <v>200</v>
      </c>
      <c r="D96" s="15">
        <v>0.16</v>
      </c>
      <c r="E96" s="15">
        <v>0.16</v>
      </c>
      <c r="F96" s="15">
        <v>27.87</v>
      </c>
      <c r="G96" s="15">
        <v>109</v>
      </c>
      <c r="H96" s="15" t="s">
        <v>87</v>
      </c>
      <c r="I96" s="2"/>
      <c r="J96" s="2"/>
      <c r="K96" s="2"/>
      <c r="L96" s="2"/>
    </row>
    <row r="97" spans="1:12">
      <c r="A97" s="26"/>
      <c r="B97" s="15" t="s">
        <v>44</v>
      </c>
      <c r="C97" s="15">
        <v>60</v>
      </c>
      <c r="D97" s="15">
        <v>2.82</v>
      </c>
      <c r="E97" s="15">
        <v>0.6</v>
      </c>
      <c r="F97" s="15">
        <v>0.6</v>
      </c>
      <c r="G97" s="15">
        <v>126</v>
      </c>
      <c r="H97" s="15"/>
      <c r="I97" s="2"/>
      <c r="J97" s="2"/>
      <c r="K97" s="2"/>
      <c r="L97" s="2"/>
    </row>
    <row r="98" spans="1:12">
      <c r="A98" s="3" t="s">
        <v>14</v>
      </c>
      <c r="B98" s="16"/>
      <c r="C98" s="16">
        <v>755</v>
      </c>
      <c r="D98" s="16">
        <f>SUM(D92:D97)</f>
        <v>32.289999999999992</v>
      </c>
      <c r="E98" s="16">
        <f>SUM(E92:E97)</f>
        <v>23.17</v>
      </c>
      <c r="F98" s="16">
        <f>SUM(F92:F97)</f>
        <v>91.35</v>
      </c>
      <c r="G98" s="16">
        <f>SUM(G92:G97)</f>
        <v>820.98</v>
      </c>
      <c r="H98" s="16"/>
      <c r="I98" s="2"/>
      <c r="J98" s="2"/>
      <c r="K98" s="2"/>
      <c r="L98" s="2"/>
    </row>
    <row r="99" spans="1:12" ht="18" customHeight="1">
      <c r="A99" s="4" t="s">
        <v>117</v>
      </c>
      <c r="B99" s="15"/>
      <c r="C99" s="15"/>
      <c r="D99" s="15"/>
      <c r="E99" s="15"/>
      <c r="F99" s="15"/>
      <c r="G99" s="15"/>
      <c r="H99" s="15"/>
      <c r="I99" s="2"/>
      <c r="J99" s="2"/>
      <c r="K99" s="2"/>
      <c r="L99" s="2"/>
    </row>
    <row r="100" spans="1:12">
      <c r="A100" s="26" t="s">
        <v>13</v>
      </c>
      <c r="B100" s="17" t="s">
        <v>64</v>
      </c>
      <c r="C100" s="15">
        <v>60</v>
      </c>
      <c r="D100" s="15">
        <v>0.48</v>
      </c>
      <c r="E100" s="15">
        <v>0.06</v>
      </c>
      <c r="F100" s="15">
        <v>0.96</v>
      </c>
      <c r="G100" s="15">
        <v>8</v>
      </c>
      <c r="H100" s="15" t="s">
        <v>92</v>
      </c>
      <c r="I100" s="2"/>
      <c r="J100" s="2"/>
      <c r="K100" s="2"/>
      <c r="L100" s="2"/>
    </row>
    <row r="101" spans="1:12">
      <c r="A101" s="26"/>
      <c r="B101" s="17" t="s">
        <v>89</v>
      </c>
      <c r="C101" s="15">
        <v>200</v>
      </c>
      <c r="D101" s="15">
        <v>1.51</v>
      </c>
      <c r="E101" s="15">
        <v>3.32</v>
      </c>
      <c r="F101" s="15">
        <v>9.24</v>
      </c>
      <c r="G101" s="15">
        <v>106</v>
      </c>
      <c r="H101" s="15" t="s">
        <v>93</v>
      </c>
      <c r="I101" s="2"/>
      <c r="J101" s="2"/>
      <c r="K101" s="2"/>
      <c r="L101" s="2"/>
    </row>
    <row r="102" spans="1:12">
      <c r="A102" s="26"/>
      <c r="B102" s="17" t="s">
        <v>41</v>
      </c>
      <c r="C102" s="15" t="s">
        <v>45</v>
      </c>
      <c r="D102" s="15">
        <v>9.08</v>
      </c>
      <c r="E102" s="15">
        <v>15.2</v>
      </c>
      <c r="F102" s="15">
        <v>9.1999999999999993</v>
      </c>
      <c r="G102" s="15">
        <v>165</v>
      </c>
      <c r="H102" s="15" t="s">
        <v>47</v>
      </c>
      <c r="I102" s="2"/>
      <c r="J102" s="2"/>
      <c r="K102" s="2"/>
      <c r="L102" s="2"/>
    </row>
    <row r="103" spans="1:12">
      <c r="A103" s="26"/>
      <c r="B103" s="17" t="s">
        <v>69</v>
      </c>
      <c r="C103" s="15">
        <v>150</v>
      </c>
      <c r="D103" s="15">
        <v>3.22</v>
      </c>
      <c r="E103" s="15">
        <v>5.56</v>
      </c>
      <c r="F103" s="15">
        <v>22</v>
      </c>
      <c r="G103" s="15">
        <v>155</v>
      </c>
      <c r="H103" s="15" t="s">
        <v>70</v>
      </c>
      <c r="I103" s="2"/>
      <c r="J103" s="2"/>
      <c r="K103" s="2"/>
      <c r="L103" s="2"/>
    </row>
    <row r="104" spans="1:12">
      <c r="A104" s="26"/>
      <c r="B104" s="15" t="s">
        <v>80</v>
      </c>
      <c r="C104" s="15">
        <v>200</v>
      </c>
      <c r="D104" s="15">
        <v>0.56999999999999995</v>
      </c>
      <c r="E104" s="15">
        <v>0</v>
      </c>
      <c r="F104" s="15">
        <v>34.409999999999997</v>
      </c>
      <c r="G104" s="15">
        <v>136</v>
      </c>
      <c r="H104" s="15" t="s">
        <v>81</v>
      </c>
      <c r="I104" s="2"/>
      <c r="J104" s="2"/>
      <c r="K104" s="2"/>
      <c r="L104" s="2"/>
    </row>
    <row r="105" spans="1:12">
      <c r="A105" s="26"/>
      <c r="B105" s="15" t="s">
        <v>44</v>
      </c>
      <c r="C105" s="15">
        <v>60</v>
      </c>
      <c r="D105" s="15">
        <v>2.82</v>
      </c>
      <c r="E105" s="15">
        <v>0.6</v>
      </c>
      <c r="F105" s="15">
        <v>0.6</v>
      </c>
      <c r="G105" s="15">
        <v>126</v>
      </c>
      <c r="H105" s="15"/>
      <c r="I105" s="2"/>
      <c r="J105" s="2"/>
      <c r="K105" s="2"/>
      <c r="L105" s="2"/>
    </row>
    <row r="106" spans="1:12">
      <c r="A106" s="3" t="s">
        <v>14</v>
      </c>
      <c r="B106" s="16"/>
      <c r="C106" s="16">
        <v>750</v>
      </c>
      <c r="D106" s="16">
        <f>SUM(D100:D105)</f>
        <v>17.68</v>
      </c>
      <c r="E106" s="16">
        <f>SUM(E100:E105)</f>
        <v>24.74</v>
      </c>
      <c r="F106" s="16">
        <f>SUM(F100:F105)</f>
        <v>76.41</v>
      </c>
      <c r="G106" s="16">
        <f>SUM(G100:G105)</f>
        <v>696</v>
      </c>
      <c r="H106" s="16"/>
      <c r="I106" s="2"/>
      <c r="J106" s="2"/>
      <c r="K106" s="2"/>
      <c r="L106" s="2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25" t="s">
        <v>118</v>
      </c>
      <c r="B108" s="25"/>
      <c r="C108" s="19"/>
      <c r="D108" s="19"/>
      <c r="E108" s="19"/>
      <c r="F108" s="19"/>
      <c r="G108" s="19"/>
      <c r="H108" s="1"/>
      <c r="I108" s="1"/>
      <c r="J108" s="1"/>
      <c r="K108" s="1"/>
      <c r="L108" s="1"/>
    </row>
    <row r="109" spans="1:12">
      <c r="A109" s="25" t="s">
        <v>119</v>
      </c>
      <c r="B109" s="25"/>
      <c r="C109" s="25"/>
      <c r="D109" s="25"/>
      <c r="E109" s="25"/>
      <c r="F109" s="25"/>
      <c r="G109" s="25"/>
      <c r="H109" s="1"/>
      <c r="I109" s="1"/>
      <c r="J109" s="1"/>
      <c r="K109" s="1"/>
      <c r="L109" s="1"/>
    </row>
    <row r="110" spans="1:12">
      <c r="A110" s="25" t="s">
        <v>120</v>
      </c>
      <c r="B110" s="25"/>
      <c r="C110" s="25"/>
      <c r="D110" s="25"/>
      <c r="E110" s="25"/>
      <c r="F110" s="25"/>
      <c r="G110" s="25"/>
      <c r="H110" s="1"/>
      <c r="I110" s="1"/>
      <c r="J110" s="1"/>
      <c r="K110" s="1"/>
      <c r="L110" s="1"/>
    </row>
    <row r="111" spans="1:12">
      <c r="A111" s="25" t="s">
        <v>121</v>
      </c>
      <c r="B111" s="25"/>
      <c r="C111" s="25"/>
      <c r="D111" s="25"/>
      <c r="E111" s="25"/>
      <c r="F111" s="25"/>
      <c r="G111" s="25"/>
      <c r="H111" s="1"/>
      <c r="I111" s="1"/>
      <c r="J111" s="1"/>
      <c r="K111" s="1"/>
      <c r="L111" s="1"/>
    </row>
    <row r="112" spans="1:12">
      <c r="A112" s="24" t="s">
        <v>122</v>
      </c>
      <c r="B112" s="25"/>
      <c r="C112" s="25"/>
      <c r="D112" s="25"/>
      <c r="E112" s="25"/>
      <c r="F112" s="25"/>
      <c r="G112" s="25"/>
      <c r="H112" s="1"/>
      <c r="I112" s="1"/>
      <c r="J112" s="1"/>
      <c r="K112" s="1"/>
      <c r="L112" s="1"/>
    </row>
    <row r="113" spans="1:12">
      <c r="A113" s="25"/>
      <c r="B113" s="25"/>
      <c r="C113" s="25"/>
      <c r="D113" s="25"/>
      <c r="E113" s="25"/>
      <c r="F113" s="25"/>
      <c r="G113" s="25"/>
      <c r="H113" s="1"/>
      <c r="I113" s="1"/>
      <c r="J113" s="1"/>
      <c r="K113" s="1"/>
      <c r="L113" s="1"/>
    </row>
  </sheetData>
  <mergeCells count="30">
    <mergeCell ref="F2:H3"/>
    <mergeCell ref="F5:H5"/>
    <mergeCell ref="F4:H4"/>
    <mergeCell ref="A6:L7"/>
    <mergeCell ref="A8:L8"/>
    <mergeCell ref="A110:G110"/>
    <mergeCell ref="A111:G111"/>
    <mergeCell ref="A9:L9"/>
    <mergeCell ref="D10:F10"/>
    <mergeCell ref="A10:A11"/>
    <mergeCell ref="B10:B11"/>
    <mergeCell ref="C10:C11"/>
    <mergeCell ref="G10:G11"/>
    <mergeCell ref="H10:H11"/>
    <mergeCell ref="A112:G113"/>
    <mergeCell ref="A75:A81"/>
    <mergeCell ref="A84:A89"/>
    <mergeCell ref="A92:A97"/>
    <mergeCell ref="F1:H1"/>
    <mergeCell ref="A100:A105"/>
    <mergeCell ref="A108:B108"/>
    <mergeCell ref="A109:G109"/>
    <mergeCell ref="A59:A64"/>
    <mergeCell ref="A67:A72"/>
    <mergeCell ref="A37:A41"/>
    <mergeCell ref="A44:A49"/>
    <mergeCell ref="A52:A56"/>
    <mergeCell ref="A21:A26"/>
    <mergeCell ref="A29:A34"/>
    <mergeCell ref="A13:A18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G29" sqref="G29"/>
    </sheetView>
  </sheetViews>
  <sheetFormatPr defaultRowHeight="15"/>
  <sheetData>
    <row r="1" spans="1:8">
      <c r="A1" s="35" t="s">
        <v>15</v>
      </c>
      <c r="B1" s="35"/>
      <c r="C1" s="35"/>
      <c r="D1" s="35"/>
      <c r="E1" s="35" t="s">
        <v>16</v>
      </c>
      <c r="F1" s="35"/>
      <c r="G1" s="35"/>
      <c r="H1" s="35"/>
    </row>
    <row r="2" spans="1:8">
      <c r="A2" t="s">
        <v>12</v>
      </c>
      <c r="B2">
        <v>77</v>
      </c>
      <c r="C2" t="s">
        <v>13</v>
      </c>
      <c r="E2" t="s">
        <v>12</v>
      </c>
      <c r="F2">
        <v>90</v>
      </c>
      <c r="G2" t="s">
        <v>13</v>
      </c>
    </row>
    <row r="3" spans="1:8">
      <c r="A3">
        <v>20</v>
      </c>
      <c r="B3" s="5">
        <f>A3*100/B2</f>
        <v>25.974025974025974</v>
      </c>
      <c r="C3">
        <v>30</v>
      </c>
      <c r="D3" s="5">
        <f>C3*100/B2</f>
        <v>38.961038961038959</v>
      </c>
      <c r="E3">
        <v>20</v>
      </c>
      <c r="F3" s="5">
        <f>E3*100/F2</f>
        <v>22.222222222222221</v>
      </c>
      <c r="G3">
        <v>30</v>
      </c>
      <c r="H3" s="6">
        <f>G3*100/F2</f>
        <v>33.333333333333336</v>
      </c>
    </row>
    <row r="4" spans="1:8">
      <c r="A4">
        <v>25</v>
      </c>
      <c r="B4" s="5">
        <f>A4*100/B2</f>
        <v>32.467532467532465</v>
      </c>
      <c r="C4">
        <v>35</v>
      </c>
      <c r="D4" s="5">
        <f>C4*100/B2</f>
        <v>45.454545454545453</v>
      </c>
      <c r="E4">
        <v>25</v>
      </c>
      <c r="F4" s="5">
        <f>E4*100/F2</f>
        <v>27.777777777777779</v>
      </c>
      <c r="G4">
        <v>35</v>
      </c>
      <c r="H4" s="6">
        <f>G4*100/F2</f>
        <v>38.888888888888886</v>
      </c>
    </row>
  </sheetData>
  <mergeCells count="2">
    <mergeCell ref="A1:D1"/>
    <mergeCell ref="E1:H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topLeftCell="A7" workbookViewId="0">
      <selection sqref="A1:O19"/>
    </sheetView>
  </sheetViews>
  <sheetFormatPr defaultRowHeight="15.75"/>
  <cols>
    <col min="1" max="1" width="11.5703125" style="7" bestFit="1" customWidth="1"/>
    <col min="2" max="2" width="9.28515625" style="7" bestFit="1" customWidth="1"/>
    <col min="3" max="3" width="7.28515625" style="7" bestFit="1" customWidth="1"/>
    <col min="4" max="4" width="1.7109375" style="7" customWidth="1"/>
    <col min="5" max="6" width="7.28515625" style="7" bestFit="1" customWidth="1"/>
    <col min="7" max="7" width="2.7109375" style="7" customWidth="1"/>
    <col min="8" max="8" width="7.28515625" style="7" bestFit="1" customWidth="1"/>
    <col min="9" max="9" width="9.28515625" style="7" bestFit="1" customWidth="1"/>
    <col min="10" max="10" width="7.85546875" style="7" bestFit="1" customWidth="1"/>
    <col min="11" max="11" width="1.7109375" style="7" bestFit="1" customWidth="1"/>
    <col min="12" max="12" width="7.28515625" style="7" bestFit="1" customWidth="1"/>
    <col min="13" max="13" width="7.85546875" style="7" bestFit="1" customWidth="1"/>
    <col min="14" max="14" width="1.7109375" style="7" bestFit="1" customWidth="1"/>
    <col min="15" max="15" width="7.28515625" style="7" bestFit="1" customWidth="1"/>
    <col min="16" max="16384" width="9.140625" style="7"/>
  </cols>
  <sheetData>
    <row r="1" spans="1:15" ht="15" customHeight="1">
      <c r="A1" s="36" t="s">
        <v>17</v>
      </c>
      <c r="B1" s="43" t="s">
        <v>18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ht="31.5">
      <c r="A2" s="36"/>
      <c r="B2" s="8" t="s">
        <v>19</v>
      </c>
      <c r="C2" s="37" t="s">
        <v>12</v>
      </c>
      <c r="D2" s="38"/>
      <c r="E2" s="39"/>
      <c r="F2" s="40" t="s">
        <v>13</v>
      </c>
      <c r="G2" s="41"/>
      <c r="H2" s="42"/>
      <c r="I2" s="8" t="s">
        <v>20</v>
      </c>
      <c r="J2" s="40" t="s">
        <v>12</v>
      </c>
      <c r="K2" s="41"/>
      <c r="L2" s="42"/>
      <c r="M2" s="43" t="s">
        <v>13</v>
      </c>
      <c r="N2" s="44"/>
      <c r="O2" s="45"/>
    </row>
    <row r="3" spans="1:15" ht="31.5">
      <c r="A3" s="9" t="s">
        <v>21</v>
      </c>
      <c r="B3" s="10">
        <v>77</v>
      </c>
      <c r="C3" s="11">
        <f>20*B3/100</f>
        <v>15.4</v>
      </c>
      <c r="D3" s="12" t="s">
        <v>38</v>
      </c>
      <c r="E3" s="13">
        <f>25*B3/100</f>
        <v>19.25</v>
      </c>
      <c r="F3" s="11">
        <f>30*B3/100</f>
        <v>23.1</v>
      </c>
      <c r="G3" s="12" t="s">
        <v>38</v>
      </c>
      <c r="H3" s="13">
        <f>35*B3/100</f>
        <v>26.95</v>
      </c>
      <c r="I3" s="9">
        <v>90</v>
      </c>
      <c r="J3" s="11">
        <f>20*I3/100</f>
        <v>18</v>
      </c>
      <c r="K3" s="12" t="s">
        <v>38</v>
      </c>
      <c r="L3" s="13">
        <f>25*I3/100</f>
        <v>22.5</v>
      </c>
      <c r="M3" s="11">
        <f>30*I3/100</f>
        <v>27</v>
      </c>
      <c r="N3" s="12" t="s">
        <v>38</v>
      </c>
      <c r="O3" s="13">
        <f>35*I3/100</f>
        <v>31.5</v>
      </c>
    </row>
    <row r="4" spans="1:15" ht="31.5">
      <c r="A4" s="9" t="s">
        <v>22</v>
      </c>
      <c r="B4" s="9">
        <v>79</v>
      </c>
      <c r="C4" s="11">
        <f t="shared" ref="C4:C19" si="0">20*B4/100</f>
        <v>15.8</v>
      </c>
      <c r="D4" s="12" t="s">
        <v>38</v>
      </c>
      <c r="E4" s="13">
        <f t="shared" ref="E4:E5" si="1">25*B4/100</f>
        <v>19.75</v>
      </c>
      <c r="F4" s="11">
        <f t="shared" ref="F4:F6" si="2">30*B4/100</f>
        <v>23.7</v>
      </c>
      <c r="G4" s="12" t="s">
        <v>38</v>
      </c>
      <c r="H4" s="13">
        <f t="shared" ref="H4:H6" si="3">35*B4/100</f>
        <v>27.65</v>
      </c>
      <c r="I4" s="9">
        <v>92</v>
      </c>
      <c r="J4" s="11">
        <f t="shared" ref="J4:J19" si="4">20*I4/100</f>
        <v>18.399999999999999</v>
      </c>
      <c r="K4" s="12" t="s">
        <v>38</v>
      </c>
      <c r="L4" s="13">
        <f t="shared" ref="L4:L7" si="5">25*I4/100</f>
        <v>23</v>
      </c>
      <c r="M4" s="11">
        <f t="shared" ref="M4:M7" si="6">30*I4/100</f>
        <v>27.6</v>
      </c>
      <c r="N4" s="12" t="s">
        <v>38</v>
      </c>
      <c r="O4" s="13">
        <f t="shared" ref="O4:O7" si="7">35*I4/100</f>
        <v>32.200000000000003</v>
      </c>
    </row>
    <row r="5" spans="1:15" ht="31.5">
      <c r="A5" s="9" t="s">
        <v>23</v>
      </c>
      <c r="B5" s="9">
        <v>335</v>
      </c>
      <c r="C5" s="11">
        <f t="shared" si="0"/>
        <v>67</v>
      </c>
      <c r="D5" s="12" t="s">
        <v>38</v>
      </c>
      <c r="E5" s="13">
        <f t="shared" si="1"/>
        <v>83.75</v>
      </c>
      <c r="F5" s="11">
        <f t="shared" si="2"/>
        <v>100.5</v>
      </c>
      <c r="G5" s="12" t="s">
        <v>38</v>
      </c>
      <c r="H5" s="13">
        <f t="shared" si="3"/>
        <v>117.25</v>
      </c>
      <c r="I5" s="9">
        <v>383</v>
      </c>
      <c r="J5" s="11">
        <f t="shared" si="4"/>
        <v>76.599999999999994</v>
      </c>
      <c r="K5" s="12" t="s">
        <v>38</v>
      </c>
      <c r="L5" s="13">
        <f t="shared" si="5"/>
        <v>95.75</v>
      </c>
      <c r="M5" s="11">
        <f t="shared" si="6"/>
        <v>114.9</v>
      </c>
      <c r="N5" s="12" t="s">
        <v>38</v>
      </c>
      <c r="O5" s="13">
        <f t="shared" si="7"/>
        <v>134.05000000000001</v>
      </c>
    </row>
    <row r="6" spans="1:15" ht="63">
      <c r="A6" s="9" t="s">
        <v>24</v>
      </c>
      <c r="B6" s="9">
        <v>2350</v>
      </c>
      <c r="C6" s="11">
        <f t="shared" si="0"/>
        <v>470</v>
      </c>
      <c r="D6" s="12" t="s">
        <v>38</v>
      </c>
      <c r="E6" s="13">
        <f t="shared" ref="E6" si="8">25*B6/100</f>
        <v>587.5</v>
      </c>
      <c r="F6" s="11">
        <f t="shared" si="2"/>
        <v>705</v>
      </c>
      <c r="G6" s="12" t="s">
        <v>38</v>
      </c>
      <c r="H6" s="13">
        <f t="shared" si="3"/>
        <v>822.5</v>
      </c>
      <c r="I6" s="9">
        <v>2720</v>
      </c>
      <c r="J6" s="11">
        <f t="shared" si="4"/>
        <v>544</v>
      </c>
      <c r="K6" s="12" t="s">
        <v>38</v>
      </c>
      <c r="L6" s="13">
        <f t="shared" si="5"/>
        <v>680</v>
      </c>
      <c r="M6" s="11">
        <f t="shared" si="6"/>
        <v>816</v>
      </c>
      <c r="N6" s="12" t="s">
        <v>38</v>
      </c>
      <c r="O6" s="13">
        <f t="shared" si="7"/>
        <v>952</v>
      </c>
    </row>
    <row r="7" spans="1:15" ht="31.5">
      <c r="A7" s="9" t="s">
        <v>25</v>
      </c>
      <c r="B7" s="9">
        <v>60</v>
      </c>
      <c r="C7" s="11">
        <f t="shared" si="0"/>
        <v>12</v>
      </c>
      <c r="D7" s="12" t="s">
        <v>38</v>
      </c>
      <c r="E7" s="13">
        <f t="shared" ref="E7:E19" si="9">25*B7/100</f>
        <v>15</v>
      </c>
      <c r="F7" s="11">
        <f t="shared" ref="F7:F19" si="10">30*B7/100</f>
        <v>18</v>
      </c>
      <c r="G7" s="12" t="s">
        <v>38</v>
      </c>
      <c r="H7" s="13">
        <f t="shared" ref="H7:H19" si="11">35*B7/100</f>
        <v>21</v>
      </c>
      <c r="I7" s="9">
        <v>70</v>
      </c>
      <c r="J7" s="11">
        <f t="shared" si="4"/>
        <v>14</v>
      </c>
      <c r="K7" s="12" t="s">
        <v>38</v>
      </c>
      <c r="L7" s="13">
        <f t="shared" si="5"/>
        <v>17.5</v>
      </c>
      <c r="M7" s="11">
        <f t="shared" si="6"/>
        <v>21</v>
      </c>
      <c r="N7" s="12" t="s">
        <v>38</v>
      </c>
      <c r="O7" s="13">
        <f t="shared" si="7"/>
        <v>24.5</v>
      </c>
    </row>
    <row r="8" spans="1:15" ht="31.5">
      <c r="A8" s="9" t="s">
        <v>26</v>
      </c>
      <c r="B8" s="9">
        <v>1.2</v>
      </c>
      <c r="C8" s="11">
        <f t="shared" si="0"/>
        <v>0.24</v>
      </c>
      <c r="D8" s="12" t="s">
        <v>38</v>
      </c>
      <c r="E8" s="13">
        <f t="shared" si="9"/>
        <v>0.3</v>
      </c>
      <c r="F8" s="11">
        <f t="shared" si="10"/>
        <v>0.36</v>
      </c>
      <c r="G8" s="12" t="s">
        <v>38</v>
      </c>
      <c r="H8" s="13">
        <f t="shared" si="11"/>
        <v>0.42</v>
      </c>
      <c r="I8" s="9">
        <v>1.4</v>
      </c>
      <c r="J8" s="11">
        <f t="shared" si="4"/>
        <v>0.28000000000000003</v>
      </c>
      <c r="K8" s="12" t="s">
        <v>38</v>
      </c>
      <c r="L8" s="13">
        <f t="shared" ref="L8:L19" si="12">25*I8/100</f>
        <v>0.35</v>
      </c>
      <c r="M8" s="11">
        <f t="shared" ref="M8:M19" si="13">30*I8/100</f>
        <v>0.42</v>
      </c>
      <c r="N8" s="12" t="s">
        <v>38</v>
      </c>
      <c r="O8" s="13">
        <f t="shared" ref="O8:O19" si="14">35*I8/100</f>
        <v>0.49</v>
      </c>
    </row>
    <row r="9" spans="1:15" ht="31.5">
      <c r="A9" s="9" t="s">
        <v>27</v>
      </c>
      <c r="B9" s="9">
        <v>1.4</v>
      </c>
      <c r="C9" s="11">
        <f t="shared" si="0"/>
        <v>0.28000000000000003</v>
      </c>
      <c r="D9" s="12" t="s">
        <v>38</v>
      </c>
      <c r="E9" s="13">
        <f t="shared" si="9"/>
        <v>0.35</v>
      </c>
      <c r="F9" s="11">
        <f t="shared" si="10"/>
        <v>0.42</v>
      </c>
      <c r="G9" s="12" t="s">
        <v>38</v>
      </c>
      <c r="H9" s="13">
        <f t="shared" si="11"/>
        <v>0.49</v>
      </c>
      <c r="I9" s="9">
        <v>1.6</v>
      </c>
      <c r="J9" s="11">
        <f t="shared" si="4"/>
        <v>0.32</v>
      </c>
      <c r="K9" s="12" t="s">
        <v>38</v>
      </c>
      <c r="L9" s="13">
        <f t="shared" si="12"/>
        <v>0.4</v>
      </c>
      <c r="M9" s="11">
        <f t="shared" si="13"/>
        <v>0.48</v>
      </c>
      <c r="N9" s="12" t="s">
        <v>38</v>
      </c>
      <c r="O9" s="13">
        <f t="shared" si="14"/>
        <v>0.56000000000000005</v>
      </c>
    </row>
    <row r="10" spans="1:15" ht="47.25">
      <c r="A10" s="9" t="s">
        <v>28</v>
      </c>
      <c r="B10" s="9">
        <v>700</v>
      </c>
      <c r="C10" s="11">
        <f t="shared" si="0"/>
        <v>140</v>
      </c>
      <c r="D10" s="12" t="s">
        <v>38</v>
      </c>
      <c r="E10" s="13">
        <f t="shared" si="9"/>
        <v>175</v>
      </c>
      <c r="F10" s="11">
        <f t="shared" si="10"/>
        <v>210</v>
      </c>
      <c r="G10" s="12" t="s">
        <v>38</v>
      </c>
      <c r="H10" s="13">
        <f t="shared" si="11"/>
        <v>245</v>
      </c>
      <c r="I10" s="9">
        <v>900</v>
      </c>
      <c r="J10" s="11">
        <f t="shared" si="4"/>
        <v>180</v>
      </c>
      <c r="K10" s="12" t="s">
        <v>38</v>
      </c>
      <c r="L10" s="13">
        <f t="shared" si="12"/>
        <v>225</v>
      </c>
      <c r="M10" s="11">
        <f t="shared" si="13"/>
        <v>270</v>
      </c>
      <c r="N10" s="12" t="s">
        <v>38</v>
      </c>
      <c r="O10" s="13">
        <f t="shared" si="14"/>
        <v>315</v>
      </c>
    </row>
    <row r="11" spans="1:15" ht="31.5">
      <c r="A11" s="9" t="s">
        <v>29</v>
      </c>
      <c r="B11" s="9">
        <v>10</v>
      </c>
      <c r="C11" s="11">
        <f t="shared" si="0"/>
        <v>2</v>
      </c>
      <c r="D11" s="12" t="s">
        <v>38</v>
      </c>
      <c r="E11" s="13">
        <f t="shared" si="9"/>
        <v>2.5</v>
      </c>
      <c r="F11" s="11">
        <f t="shared" si="10"/>
        <v>3</v>
      </c>
      <c r="G11" s="12" t="s">
        <v>38</v>
      </c>
      <c r="H11" s="13">
        <f t="shared" si="11"/>
        <v>3.5</v>
      </c>
      <c r="I11" s="9">
        <v>10</v>
      </c>
      <c r="J11" s="11">
        <f t="shared" si="4"/>
        <v>2</v>
      </c>
      <c r="K11" s="12" t="s">
        <v>38</v>
      </c>
      <c r="L11" s="13">
        <f t="shared" si="12"/>
        <v>2.5</v>
      </c>
      <c r="M11" s="11">
        <f t="shared" si="13"/>
        <v>3</v>
      </c>
      <c r="N11" s="12" t="s">
        <v>38</v>
      </c>
      <c r="O11" s="13">
        <f t="shared" si="14"/>
        <v>3.5</v>
      </c>
    </row>
    <row r="12" spans="1:15" ht="31.5">
      <c r="A12" s="9" t="s">
        <v>30</v>
      </c>
      <c r="B12" s="9">
        <v>1100</v>
      </c>
      <c r="C12" s="11">
        <f t="shared" si="0"/>
        <v>220</v>
      </c>
      <c r="D12" s="12" t="s">
        <v>38</v>
      </c>
      <c r="E12" s="13">
        <f t="shared" si="9"/>
        <v>275</v>
      </c>
      <c r="F12" s="11">
        <f t="shared" si="10"/>
        <v>330</v>
      </c>
      <c r="G12" s="12" t="s">
        <v>38</v>
      </c>
      <c r="H12" s="13">
        <f t="shared" si="11"/>
        <v>385</v>
      </c>
      <c r="I12" s="9">
        <v>1200</v>
      </c>
      <c r="J12" s="11">
        <f t="shared" si="4"/>
        <v>240</v>
      </c>
      <c r="K12" s="12" t="s">
        <v>38</v>
      </c>
      <c r="L12" s="13">
        <f t="shared" si="12"/>
        <v>300</v>
      </c>
      <c r="M12" s="11">
        <f t="shared" si="13"/>
        <v>360</v>
      </c>
      <c r="N12" s="12" t="s">
        <v>38</v>
      </c>
      <c r="O12" s="13">
        <f t="shared" si="14"/>
        <v>420</v>
      </c>
    </row>
    <row r="13" spans="1:15" ht="31.5">
      <c r="A13" s="9" t="s">
        <v>31</v>
      </c>
      <c r="B13" s="9">
        <v>1100</v>
      </c>
      <c r="C13" s="11">
        <f t="shared" si="0"/>
        <v>220</v>
      </c>
      <c r="D13" s="12" t="s">
        <v>38</v>
      </c>
      <c r="E13" s="13">
        <f t="shared" si="9"/>
        <v>275</v>
      </c>
      <c r="F13" s="11">
        <f t="shared" si="10"/>
        <v>330</v>
      </c>
      <c r="G13" s="12" t="s">
        <v>38</v>
      </c>
      <c r="H13" s="13">
        <f t="shared" si="11"/>
        <v>385</v>
      </c>
      <c r="I13" s="9">
        <v>1200</v>
      </c>
      <c r="J13" s="11">
        <f t="shared" si="4"/>
        <v>240</v>
      </c>
      <c r="K13" s="12" t="s">
        <v>38</v>
      </c>
      <c r="L13" s="13">
        <f t="shared" si="12"/>
        <v>300</v>
      </c>
      <c r="M13" s="11">
        <f t="shared" si="13"/>
        <v>360</v>
      </c>
      <c r="N13" s="12" t="s">
        <v>38</v>
      </c>
      <c r="O13" s="13">
        <f t="shared" si="14"/>
        <v>420</v>
      </c>
    </row>
    <row r="14" spans="1:15" ht="31.5">
      <c r="A14" s="9" t="s">
        <v>32</v>
      </c>
      <c r="B14" s="9">
        <v>250</v>
      </c>
      <c r="C14" s="11">
        <f t="shared" si="0"/>
        <v>50</v>
      </c>
      <c r="D14" s="12" t="s">
        <v>38</v>
      </c>
      <c r="E14" s="13">
        <f t="shared" si="9"/>
        <v>62.5</v>
      </c>
      <c r="F14" s="11">
        <f t="shared" si="10"/>
        <v>75</v>
      </c>
      <c r="G14" s="12" t="s">
        <v>38</v>
      </c>
      <c r="H14" s="13">
        <f t="shared" si="11"/>
        <v>87.5</v>
      </c>
      <c r="I14" s="9">
        <v>300</v>
      </c>
      <c r="J14" s="11">
        <f t="shared" si="4"/>
        <v>60</v>
      </c>
      <c r="K14" s="12" t="s">
        <v>38</v>
      </c>
      <c r="L14" s="13">
        <f t="shared" si="12"/>
        <v>75</v>
      </c>
      <c r="M14" s="11">
        <f t="shared" si="13"/>
        <v>90</v>
      </c>
      <c r="N14" s="12" t="s">
        <v>38</v>
      </c>
      <c r="O14" s="13">
        <f t="shared" si="14"/>
        <v>105</v>
      </c>
    </row>
    <row r="15" spans="1:15" ht="31.5">
      <c r="A15" s="9" t="s">
        <v>33</v>
      </c>
      <c r="B15" s="9">
        <v>12</v>
      </c>
      <c r="C15" s="11">
        <f t="shared" si="0"/>
        <v>2.4</v>
      </c>
      <c r="D15" s="12" t="s">
        <v>38</v>
      </c>
      <c r="E15" s="13">
        <f t="shared" si="9"/>
        <v>3</v>
      </c>
      <c r="F15" s="11">
        <f t="shared" si="10"/>
        <v>3.6</v>
      </c>
      <c r="G15" s="12" t="s">
        <v>38</v>
      </c>
      <c r="H15" s="13">
        <f t="shared" si="11"/>
        <v>4.2</v>
      </c>
      <c r="I15" s="9">
        <v>18</v>
      </c>
      <c r="J15" s="11">
        <f t="shared" si="4"/>
        <v>3.6</v>
      </c>
      <c r="K15" s="12" t="s">
        <v>38</v>
      </c>
      <c r="L15" s="13">
        <f t="shared" si="12"/>
        <v>4.5</v>
      </c>
      <c r="M15" s="11">
        <f t="shared" si="13"/>
        <v>5.4</v>
      </c>
      <c r="N15" s="12" t="s">
        <v>38</v>
      </c>
      <c r="O15" s="13">
        <f t="shared" si="14"/>
        <v>6.3</v>
      </c>
    </row>
    <row r="16" spans="1:15" ht="31.5">
      <c r="A16" s="9" t="s">
        <v>34</v>
      </c>
      <c r="B16" s="9">
        <v>1100</v>
      </c>
      <c r="C16" s="11">
        <f t="shared" si="0"/>
        <v>220</v>
      </c>
      <c r="D16" s="12" t="s">
        <v>38</v>
      </c>
      <c r="E16" s="13">
        <f t="shared" si="9"/>
        <v>275</v>
      </c>
      <c r="F16" s="11">
        <f t="shared" si="10"/>
        <v>330</v>
      </c>
      <c r="G16" s="12" t="s">
        <v>38</v>
      </c>
      <c r="H16" s="13">
        <f t="shared" si="11"/>
        <v>385</v>
      </c>
      <c r="I16" s="9">
        <v>1200</v>
      </c>
      <c r="J16" s="11">
        <f t="shared" si="4"/>
        <v>240</v>
      </c>
      <c r="K16" s="12" t="s">
        <v>38</v>
      </c>
      <c r="L16" s="13">
        <f t="shared" si="12"/>
        <v>300</v>
      </c>
      <c r="M16" s="11">
        <f t="shared" si="13"/>
        <v>360</v>
      </c>
      <c r="N16" s="12" t="s">
        <v>38</v>
      </c>
      <c r="O16" s="13">
        <f t="shared" si="14"/>
        <v>420</v>
      </c>
    </row>
    <row r="17" spans="1:15" ht="31.5">
      <c r="A17" s="9" t="s">
        <v>35</v>
      </c>
      <c r="B17" s="9">
        <v>0.1</v>
      </c>
      <c r="C17" s="11">
        <f t="shared" si="0"/>
        <v>0.02</v>
      </c>
      <c r="D17" s="12" t="s">
        <v>38</v>
      </c>
      <c r="E17" s="13">
        <f t="shared" si="9"/>
        <v>2.5000000000000001E-2</v>
      </c>
      <c r="F17" s="11">
        <f t="shared" si="10"/>
        <v>0.03</v>
      </c>
      <c r="G17" s="12" t="s">
        <v>38</v>
      </c>
      <c r="H17" s="13">
        <f t="shared" si="11"/>
        <v>3.5000000000000003E-2</v>
      </c>
      <c r="I17" s="9">
        <v>0.1</v>
      </c>
      <c r="J17" s="11">
        <f t="shared" si="4"/>
        <v>0.02</v>
      </c>
      <c r="K17" s="12" t="s">
        <v>38</v>
      </c>
      <c r="L17" s="13">
        <f t="shared" si="12"/>
        <v>2.5000000000000001E-2</v>
      </c>
      <c r="M17" s="11">
        <f t="shared" si="13"/>
        <v>0.03</v>
      </c>
      <c r="N17" s="12" t="s">
        <v>38</v>
      </c>
      <c r="O17" s="13">
        <f t="shared" si="14"/>
        <v>3.5000000000000003E-2</v>
      </c>
    </row>
    <row r="18" spans="1:15" ht="31.5">
      <c r="A18" s="9" t="s">
        <v>36</v>
      </c>
      <c r="B18" s="9">
        <v>0.03</v>
      </c>
      <c r="C18" s="11">
        <f t="shared" si="0"/>
        <v>6.0000000000000001E-3</v>
      </c>
      <c r="D18" s="12" t="s">
        <v>38</v>
      </c>
      <c r="E18" s="13">
        <f t="shared" si="9"/>
        <v>7.4999999999999997E-3</v>
      </c>
      <c r="F18" s="11">
        <f t="shared" si="10"/>
        <v>8.9999999999999993E-3</v>
      </c>
      <c r="G18" s="12" t="s">
        <v>38</v>
      </c>
      <c r="H18" s="13">
        <f t="shared" si="11"/>
        <v>1.0500000000000001E-2</v>
      </c>
      <c r="I18" s="9">
        <v>0.05</v>
      </c>
      <c r="J18" s="11">
        <f t="shared" si="4"/>
        <v>0.01</v>
      </c>
      <c r="K18" s="12" t="s">
        <v>38</v>
      </c>
      <c r="L18" s="13">
        <f t="shared" si="12"/>
        <v>1.2500000000000001E-2</v>
      </c>
      <c r="M18" s="11">
        <f t="shared" si="13"/>
        <v>1.4999999999999999E-2</v>
      </c>
      <c r="N18" s="12" t="s">
        <v>38</v>
      </c>
      <c r="O18" s="13">
        <f t="shared" si="14"/>
        <v>1.7500000000000002E-2</v>
      </c>
    </row>
    <row r="19" spans="1:15" ht="31.5">
      <c r="A19" s="9" t="s">
        <v>37</v>
      </c>
      <c r="B19" s="9">
        <v>3</v>
      </c>
      <c r="C19" s="11">
        <f t="shared" si="0"/>
        <v>0.6</v>
      </c>
      <c r="D19" s="12" t="s">
        <v>38</v>
      </c>
      <c r="E19" s="13">
        <f t="shared" si="9"/>
        <v>0.75</v>
      </c>
      <c r="F19" s="11">
        <f t="shared" si="10"/>
        <v>0.9</v>
      </c>
      <c r="G19" s="12" t="s">
        <v>38</v>
      </c>
      <c r="H19" s="13">
        <f t="shared" si="11"/>
        <v>1.05</v>
      </c>
      <c r="I19" s="9">
        <v>4</v>
      </c>
      <c r="J19" s="11">
        <f t="shared" si="4"/>
        <v>0.8</v>
      </c>
      <c r="K19" s="12" t="s">
        <v>38</v>
      </c>
      <c r="L19" s="13">
        <f t="shared" si="12"/>
        <v>1</v>
      </c>
      <c r="M19" s="11">
        <f t="shared" si="13"/>
        <v>1.2</v>
      </c>
      <c r="N19" s="12" t="s">
        <v>38</v>
      </c>
      <c r="O19" s="13">
        <f t="shared" si="14"/>
        <v>1.4</v>
      </c>
    </row>
  </sheetData>
  <mergeCells count="6">
    <mergeCell ref="A1:A2"/>
    <mergeCell ref="C2:E2"/>
    <mergeCell ref="F2:H2"/>
    <mergeCell ref="J2:L2"/>
    <mergeCell ref="M2:O2"/>
    <mergeCell ref="B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2022-03-02T22:13:25Z</dcterms:modified>
</cp:coreProperties>
</file>