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eo05\Desktop\АНАЛИЗ ПФХД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3" i="1" l="1"/>
  <c r="G13" i="1"/>
  <c r="F13" i="1"/>
  <c r="H13" i="1"/>
  <c r="J13" i="1"/>
  <c r="K13" i="1"/>
  <c r="E13" i="1"/>
  <c r="I9" i="1"/>
  <c r="H9" i="1"/>
  <c r="E9" i="1"/>
</calcChain>
</file>

<file path=xl/sharedStrings.xml><?xml version="1.0" encoding="utf-8"?>
<sst xmlns="http://schemas.openxmlformats.org/spreadsheetml/2006/main" count="92" uniqueCount="63">
  <si>
    <t>Анализ исполнения показателей планов финасово-хозяйственной деятельности (бюджетных смет)</t>
  </si>
  <si>
    <t>по</t>
  </si>
  <si>
    <t>по состоянию на</t>
  </si>
  <si>
    <t>01.01.2022</t>
  </si>
  <si>
    <t>Учреждение: 16 МБДОУ "Детский сад № 16 "Красная шапочка"</t>
  </si>
  <si>
    <t>№ п/п</t>
  </si>
  <si>
    <t>Код</t>
  </si>
  <si>
    <t>Уточненный план</t>
  </si>
  <si>
    <t>Фактические расходы</t>
  </si>
  <si>
    <t>% исполнения (гр.5 / гр.4)</t>
  </si>
  <si>
    <t>Кассовые расходы (поступления)</t>
  </si>
  <si>
    <t>% исполнения (гр.7 / гр.4)</t>
  </si>
  <si>
    <t>Кредиторская задолженность, всего на</t>
  </si>
  <si>
    <t>Принятые обязательства (заключено договоров)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</si>
  <si>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</si>
  <si>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</si>
  <si>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</si>
  <si>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</si>
  <si>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</si>
  <si>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</si>
  <si>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</si>
  <si>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</si>
  <si>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</si>
  <si>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</si>
  <si>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субсидия, на выполнение муниципального задания</t>
  </si>
  <si>
    <t>х</t>
  </si>
  <si>
    <t>- субсидия на иные цели</t>
  </si>
  <si>
    <t>- доходы от приносящей доход деятельности</t>
  </si>
  <si>
    <t>РАСХОДЫ - всего (субсидия)</t>
  </si>
  <si>
    <t>Оплата труда,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</si>
  <si>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</si>
  <si>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</si>
  <si>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</si>
  <si>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</si>
  <si>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</si>
  <si>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</si>
  <si>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</si>
  <si>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</si>
  <si>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</si>
  <si>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</si>
  <si>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</si>
  <si>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</si>
  <si>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</si>
  <si>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</si>
  <si>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</si>
  <si>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</si>
  <si>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</si>
  <si>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</si>
  <si>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</si>
  <si>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</si>
  <si>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</si>
  <si>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</si>
  <si>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</si>
  <si>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</si>
  <si>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</si>
  <si>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</si>
  <si>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</si>
  <si>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РАСХОДЫ - всего (приносящая доход деятельность)</t>
  </si>
  <si>
    <t>Транспортные услуги</t>
  </si>
  <si>
    <t>222</t>
  </si>
  <si>
    <t>РАСХОДЫ - всего (целевые субсидии)</t>
  </si>
  <si>
    <t>ДОХОДЫ, всего</t>
  </si>
  <si>
    <t>РАСХОДЫ, 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</si>
</sst>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8"/>
      <name val="Arial"/>
    </font>
    <font>
      <b/>
      <sz val="8"/>
      <name val="Arial"/>
    </font>
    <font>
      <sz val="8"/>
      <name val="Arial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41"/>
  <sheetViews>
    <sheetView tabSelected="1" topLeftCell="A7" workbookViewId="0">
      <selection activeCell="I15" sqref="I15"/>
    </sheetView>
  </sheetViews>
  <sheetFormatPr defaultColWidth="10.5" defaultRowHeight="11.45" customHeight="1" x14ac:dyDescent="0.2"/>
  <cols>
    <col min="1" max="1" width="1" style="1" customWidth="1"/>
    <col min="2" max="2" width="4.83203125" style="1" customWidth="1"/>
    <col min="3" max="3" width="60.1640625" style="1" customWidth="1"/>
    <col min="4" max="4" width="5.33203125" style="1" customWidth="1"/>
    <col min="5" max="11" width="14.6640625" style="1" customWidth="1"/>
  </cols>
  <sheetData>
    <row r="1" spans="2:11" ht="12.95" customHeight="1" x14ac:dyDescent="0.2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2.95" customHeight="1" x14ac:dyDescent="0.2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95" customHeight="1" x14ac:dyDescent="0.2">
      <c r="D3" s="22" t="s">
        <v>2</v>
      </c>
      <c r="E3" s="22"/>
      <c r="F3" s="1" t="s">
        <v>3</v>
      </c>
    </row>
    <row r="4" spans="2:11" ht="12.95" customHeight="1" x14ac:dyDescent="0.2"/>
    <row r="5" spans="2:11" ht="12.95" customHeight="1" x14ac:dyDescent="0.2">
      <c r="B5" s="23" t="s">
        <v>4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ht="12.95" customHeight="1" x14ac:dyDescent="0.2"/>
    <row r="7" spans="2:11" ht="44.1" customHeight="1" x14ac:dyDescent="0.2">
      <c r="B7" s="2" t="s">
        <v>5</v>
      </c>
      <c r="C7" s="2"/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</row>
    <row r="8" spans="2:11" ht="12.95" customHeight="1" x14ac:dyDescent="0.2">
      <c r="B8" s="3" t="s">
        <v>14</v>
      </c>
      <c r="C8" s="3" t="s">
        <v>15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20</v>
      </c>
      <c r="I8" s="3" t="s">
        <v>21</v>
      </c>
      <c r="J8" s="3" t="s">
        <v>22</v>
      </c>
      <c r="K8" s="3" t="s">
        <v>23</v>
      </c>
    </row>
    <row r="9" spans="2:11" ht="12.95" customHeight="1" x14ac:dyDescent="0.2">
      <c r="B9" s="4" t="s">
        <v>14</v>
      </c>
      <c r="C9" s="24" t="s">
        <v>61</v>
      </c>
      <c r="D9" s="25"/>
      <c r="E9" s="27">
        <f>E10+E11+E12</f>
        <v>62563921.840000004</v>
      </c>
      <c r="F9" s="25"/>
      <c r="G9" s="25"/>
      <c r="H9" s="27">
        <f>H10+H11+H12</f>
        <v>61032383.829999998</v>
      </c>
      <c r="I9" s="28">
        <f>H9/E9*100</f>
        <v>97.552042830823922</v>
      </c>
      <c r="J9" s="25"/>
      <c r="K9" s="25"/>
    </row>
    <row r="10" spans="2:11" ht="12.95" customHeight="1" x14ac:dyDescent="0.2">
      <c r="B10" s="5"/>
      <c r="C10" s="6" t="s">
        <v>24</v>
      </c>
      <c r="D10" s="3"/>
      <c r="E10" s="7">
        <v>48396108.82</v>
      </c>
      <c r="F10" s="3" t="s">
        <v>25</v>
      </c>
      <c r="G10" s="3" t="s">
        <v>25</v>
      </c>
      <c r="H10" s="7">
        <v>48384059.07</v>
      </c>
      <c r="I10" s="8">
        <v>99.98</v>
      </c>
      <c r="J10" s="9"/>
      <c r="K10" s="9"/>
    </row>
    <row r="11" spans="2:11" ht="12.95" customHeight="1" x14ac:dyDescent="0.2">
      <c r="B11" s="5"/>
      <c r="C11" s="6" t="s">
        <v>26</v>
      </c>
      <c r="D11" s="3"/>
      <c r="E11" s="7">
        <v>3865393</v>
      </c>
      <c r="F11" s="3" t="s">
        <v>25</v>
      </c>
      <c r="G11" s="3" t="s">
        <v>25</v>
      </c>
      <c r="H11" s="7">
        <v>2720000</v>
      </c>
      <c r="I11" s="8">
        <v>70.37</v>
      </c>
      <c r="J11" s="9"/>
      <c r="K11" s="9"/>
    </row>
    <row r="12" spans="2:11" ht="12.95" customHeight="1" x14ac:dyDescent="0.2">
      <c r="B12" s="5"/>
      <c r="C12" s="6" t="s">
        <v>27</v>
      </c>
      <c r="D12" s="3"/>
      <c r="E12" s="7">
        <v>10302420.02</v>
      </c>
      <c r="F12" s="3" t="s">
        <v>25</v>
      </c>
      <c r="G12" s="3" t="s">
        <v>25</v>
      </c>
      <c r="H12" s="7">
        <v>9928324.7599999998</v>
      </c>
      <c r="I12" s="8">
        <v>96.37</v>
      </c>
      <c r="J12" s="9"/>
      <c r="K12" s="9"/>
    </row>
    <row r="13" spans="2:11" ht="12.95" customHeight="1" x14ac:dyDescent="0.2">
      <c r="B13" s="5"/>
      <c r="C13" s="26" t="s">
        <v>62</v>
      </c>
      <c r="D13" s="3"/>
      <c r="E13" s="29">
        <f>E14+E29+E38</f>
        <v>62563921.840000004</v>
      </c>
      <c r="F13" s="29">
        <f t="shared" ref="F13:K13" si="0">F14+F29+F38</f>
        <v>55849795.929999992</v>
      </c>
      <c r="G13" s="29">
        <f>F13/E13*100</f>
        <v>89.268374308166599</v>
      </c>
      <c r="H13" s="29">
        <f t="shared" si="0"/>
        <v>55055598.829999998</v>
      </c>
      <c r="I13" s="29">
        <f>H13/E13*100</f>
        <v>87.998957243758355</v>
      </c>
      <c r="J13" s="29">
        <f t="shared" si="0"/>
        <v>794197.1</v>
      </c>
      <c r="K13" s="29">
        <f t="shared" si="0"/>
        <v>59960117.260000005</v>
      </c>
    </row>
    <row r="14" spans="2:11" ht="12.95" customHeight="1" x14ac:dyDescent="0.2">
      <c r="B14" s="4" t="s">
        <v>15</v>
      </c>
      <c r="C14" s="10" t="s">
        <v>28</v>
      </c>
      <c r="D14" s="5"/>
      <c r="E14" s="11">
        <v>48396108.82</v>
      </c>
      <c r="F14" s="11">
        <v>44368326.229999997</v>
      </c>
      <c r="G14" s="12">
        <v>91.68</v>
      </c>
      <c r="H14" s="11">
        <v>43803315.100000001</v>
      </c>
      <c r="I14" s="12">
        <v>90.51</v>
      </c>
      <c r="J14" s="11">
        <v>565011.13</v>
      </c>
      <c r="K14" s="11">
        <v>48478905.450000003</v>
      </c>
    </row>
    <row r="15" spans="2:11" ht="12.95" customHeight="1" x14ac:dyDescent="0.2">
      <c r="B15" s="5"/>
      <c r="C15" s="13" t="s">
        <v>29</v>
      </c>
      <c r="D15" s="4" t="s">
        <v>30</v>
      </c>
      <c r="E15" s="11">
        <v>40491471</v>
      </c>
      <c r="F15" s="11">
        <v>36644901.520000003</v>
      </c>
      <c r="G15" s="14">
        <v>90.5</v>
      </c>
      <c r="H15" s="11">
        <v>36644901.520000003</v>
      </c>
      <c r="I15" s="14">
        <v>90.5</v>
      </c>
      <c r="J15" s="15"/>
      <c r="K15" s="11">
        <v>40491471</v>
      </c>
    </row>
    <row r="16" spans="2:11" ht="12.95" customHeight="1" x14ac:dyDescent="0.2">
      <c r="B16" s="5"/>
      <c r="C16" s="6" t="s">
        <v>31</v>
      </c>
      <c r="D16" s="3" t="s">
        <v>32</v>
      </c>
      <c r="E16" s="16">
        <v>31063720</v>
      </c>
      <c r="F16" s="16">
        <v>28145085.75</v>
      </c>
      <c r="G16" s="17">
        <v>90.6</v>
      </c>
      <c r="H16" s="16">
        <v>28145085.75</v>
      </c>
      <c r="I16" s="17">
        <v>90.6</v>
      </c>
      <c r="J16" s="18"/>
      <c r="K16" s="16">
        <v>31063720</v>
      </c>
    </row>
    <row r="17" spans="2:11" ht="12.95" customHeight="1" x14ac:dyDescent="0.2">
      <c r="B17" s="5"/>
      <c r="C17" s="6" t="s">
        <v>33</v>
      </c>
      <c r="D17" s="3" t="s">
        <v>34</v>
      </c>
      <c r="E17" s="16">
        <v>9427751</v>
      </c>
      <c r="F17" s="16">
        <v>8499815.7699999996</v>
      </c>
      <c r="G17" s="19">
        <v>90.16</v>
      </c>
      <c r="H17" s="16">
        <v>8499815.7699999996</v>
      </c>
      <c r="I17" s="19">
        <v>90.16</v>
      </c>
      <c r="J17" s="18"/>
      <c r="K17" s="16">
        <v>9427751</v>
      </c>
    </row>
    <row r="18" spans="2:11" ht="12.95" customHeight="1" x14ac:dyDescent="0.2">
      <c r="B18" s="5"/>
      <c r="C18" s="13" t="s">
        <v>35</v>
      </c>
      <c r="D18" s="4" t="s">
        <v>36</v>
      </c>
      <c r="E18" s="11">
        <v>6272910.7999999998</v>
      </c>
      <c r="F18" s="11">
        <v>6178774.3099999996</v>
      </c>
      <c r="G18" s="14">
        <v>98.5</v>
      </c>
      <c r="H18" s="11">
        <v>5618759.04</v>
      </c>
      <c r="I18" s="12">
        <v>89.57</v>
      </c>
      <c r="J18" s="11">
        <v>560015.27</v>
      </c>
      <c r="K18" s="11">
        <v>6426342.3399999999</v>
      </c>
    </row>
    <row r="19" spans="2:11" ht="12.95" customHeight="1" x14ac:dyDescent="0.2">
      <c r="B19" s="5"/>
      <c r="C19" s="6" t="s">
        <v>37</v>
      </c>
      <c r="D19" s="3" t="s">
        <v>38</v>
      </c>
      <c r="E19" s="16">
        <v>85925</v>
      </c>
      <c r="F19" s="16">
        <v>81914.759999999995</v>
      </c>
      <c r="G19" s="19">
        <v>95.33</v>
      </c>
      <c r="H19" s="16">
        <v>81195.44</v>
      </c>
      <c r="I19" s="17">
        <v>94.5</v>
      </c>
      <c r="J19" s="19">
        <v>719.32</v>
      </c>
      <c r="K19" s="16">
        <v>81198.92</v>
      </c>
    </row>
    <row r="20" spans="2:11" ht="12.95" customHeight="1" x14ac:dyDescent="0.2">
      <c r="B20" s="5"/>
      <c r="C20" s="6" t="s">
        <v>39</v>
      </c>
      <c r="D20" s="3" t="s">
        <v>40</v>
      </c>
      <c r="E20" s="16">
        <v>4918290.92</v>
      </c>
      <c r="F20" s="16">
        <v>4915056.96</v>
      </c>
      <c r="G20" s="19">
        <v>99.93</v>
      </c>
      <c r="H20" s="16">
        <v>4355761.01</v>
      </c>
      <c r="I20" s="19">
        <v>88.56</v>
      </c>
      <c r="J20" s="16">
        <v>559295.94999999995</v>
      </c>
      <c r="K20" s="16">
        <v>5138760.83</v>
      </c>
    </row>
    <row r="21" spans="2:11" ht="12.95" customHeight="1" x14ac:dyDescent="0.2">
      <c r="B21" s="5"/>
      <c r="C21" s="6" t="s">
        <v>41</v>
      </c>
      <c r="D21" s="3" t="s">
        <v>42</v>
      </c>
      <c r="E21" s="16">
        <v>501175</v>
      </c>
      <c r="F21" s="16">
        <v>477504.28</v>
      </c>
      <c r="G21" s="19">
        <v>95.28</v>
      </c>
      <c r="H21" s="16">
        <v>477504.28</v>
      </c>
      <c r="I21" s="19">
        <v>95.28</v>
      </c>
      <c r="J21" s="18"/>
      <c r="K21" s="16">
        <v>484304.28</v>
      </c>
    </row>
    <row r="22" spans="2:11" ht="12.95" customHeight="1" x14ac:dyDescent="0.2">
      <c r="B22" s="5"/>
      <c r="C22" s="6" t="s">
        <v>43</v>
      </c>
      <c r="D22" s="3" t="s">
        <v>44</v>
      </c>
      <c r="E22" s="16">
        <v>767519.88</v>
      </c>
      <c r="F22" s="16">
        <v>704298.31</v>
      </c>
      <c r="G22" s="19">
        <v>91.76</v>
      </c>
      <c r="H22" s="16">
        <v>704298.31</v>
      </c>
      <c r="I22" s="19">
        <v>91.76</v>
      </c>
      <c r="J22" s="18"/>
      <c r="K22" s="16">
        <v>722078.31</v>
      </c>
    </row>
    <row r="23" spans="2:11" ht="12.95" customHeight="1" x14ac:dyDescent="0.2">
      <c r="B23" s="5"/>
      <c r="C23" s="13" t="s">
        <v>45</v>
      </c>
      <c r="D23" s="4" t="s">
        <v>46</v>
      </c>
      <c r="E23" s="11">
        <v>155010</v>
      </c>
      <c r="F23" s="11">
        <v>139958.29</v>
      </c>
      <c r="G23" s="12">
        <v>90.29</v>
      </c>
      <c r="H23" s="11">
        <v>139958.29</v>
      </c>
      <c r="I23" s="12">
        <v>90.29</v>
      </c>
      <c r="J23" s="15"/>
      <c r="K23" s="11">
        <v>156400</v>
      </c>
    </row>
    <row r="24" spans="2:11" ht="12.95" customHeight="1" x14ac:dyDescent="0.2">
      <c r="B24" s="5"/>
      <c r="C24" s="6" t="s">
        <v>47</v>
      </c>
      <c r="D24" s="3" t="s">
        <v>48</v>
      </c>
      <c r="E24" s="16">
        <v>155010</v>
      </c>
      <c r="F24" s="16">
        <v>139958.29</v>
      </c>
      <c r="G24" s="19">
        <v>90.29</v>
      </c>
      <c r="H24" s="16">
        <v>139958.29</v>
      </c>
      <c r="I24" s="19">
        <v>90.29</v>
      </c>
      <c r="J24" s="18"/>
      <c r="K24" s="16">
        <v>156400</v>
      </c>
    </row>
    <row r="25" spans="2:11" ht="12.95" customHeight="1" x14ac:dyDescent="0.2">
      <c r="B25" s="5"/>
      <c r="C25" s="6" t="s">
        <v>49</v>
      </c>
      <c r="D25" s="3" t="s">
        <v>50</v>
      </c>
      <c r="E25" s="16">
        <v>753789</v>
      </c>
      <c r="F25" s="16">
        <v>753789</v>
      </c>
      <c r="G25" s="20">
        <v>100</v>
      </c>
      <c r="H25" s="16">
        <v>753789</v>
      </c>
      <c r="I25" s="20">
        <v>100</v>
      </c>
      <c r="J25" s="18"/>
      <c r="K25" s="16">
        <v>753789</v>
      </c>
    </row>
    <row r="26" spans="2:11" ht="12.95" customHeight="1" x14ac:dyDescent="0.2">
      <c r="B26" s="5"/>
      <c r="C26" s="13" t="s">
        <v>51</v>
      </c>
      <c r="D26" s="4" t="s">
        <v>52</v>
      </c>
      <c r="E26" s="11">
        <v>722928.02</v>
      </c>
      <c r="F26" s="11">
        <v>650903.11</v>
      </c>
      <c r="G26" s="12">
        <v>90.04</v>
      </c>
      <c r="H26" s="11">
        <v>645907.25</v>
      </c>
      <c r="I26" s="12">
        <v>89.35</v>
      </c>
      <c r="J26" s="11">
        <v>4995.8599999999997</v>
      </c>
      <c r="K26" s="11">
        <v>650903.11</v>
      </c>
    </row>
    <row r="27" spans="2:11" ht="12.95" customHeight="1" x14ac:dyDescent="0.2">
      <c r="B27" s="5"/>
      <c r="C27" s="6" t="s">
        <v>53</v>
      </c>
      <c r="D27" s="3" t="s">
        <v>54</v>
      </c>
      <c r="E27" s="16">
        <v>295626.40000000002</v>
      </c>
      <c r="F27" s="16">
        <v>233352</v>
      </c>
      <c r="G27" s="19">
        <v>78.930000000000007</v>
      </c>
      <c r="H27" s="16">
        <v>233352</v>
      </c>
      <c r="I27" s="19">
        <v>78.930000000000007</v>
      </c>
      <c r="J27" s="18"/>
      <c r="K27" s="16">
        <v>233352</v>
      </c>
    </row>
    <row r="28" spans="2:11" ht="12.95" customHeight="1" x14ac:dyDescent="0.2">
      <c r="B28" s="5"/>
      <c r="C28" s="6" t="s">
        <v>55</v>
      </c>
      <c r="D28" s="3" t="s">
        <v>56</v>
      </c>
      <c r="E28" s="16">
        <v>427301.62</v>
      </c>
      <c r="F28" s="16">
        <v>417551.11</v>
      </c>
      <c r="G28" s="19">
        <v>97.72</v>
      </c>
      <c r="H28" s="16">
        <v>412555.25</v>
      </c>
      <c r="I28" s="19">
        <v>96.55</v>
      </c>
      <c r="J28" s="16">
        <v>4995.8599999999997</v>
      </c>
      <c r="K28" s="16">
        <v>417551.11</v>
      </c>
    </row>
    <row r="29" spans="2:11" ht="12.95" customHeight="1" x14ac:dyDescent="0.2">
      <c r="B29" s="4" t="s">
        <v>16</v>
      </c>
      <c r="C29" s="10" t="s">
        <v>57</v>
      </c>
      <c r="D29" s="5"/>
      <c r="E29" s="11">
        <v>10302420.02</v>
      </c>
      <c r="F29" s="11">
        <v>8761469.6999999993</v>
      </c>
      <c r="G29" s="12">
        <v>85.04</v>
      </c>
      <c r="H29" s="11">
        <v>8532283.7300000004</v>
      </c>
      <c r="I29" s="12">
        <v>82.82</v>
      </c>
      <c r="J29" s="11">
        <v>229185.97</v>
      </c>
      <c r="K29" s="11">
        <v>8761211.8100000005</v>
      </c>
    </row>
    <row r="30" spans="2:11" ht="12.95" customHeight="1" x14ac:dyDescent="0.2">
      <c r="B30" s="5"/>
      <c r="C30" s="13" t="s">
        <v>35</v>
      </c>
      <c r="D30" s="4" t="s">
        <v>36</v>
      </c>
      <c r="E30" s="11">
        <v>1571258.11</v>
      </c>
      <c r="F30" s="11">
        <v>1204469.6399999999</v>
      </c>
      <c r="G30" s="12">
        <v>76.66</v>
      </c>
      <c r="H30" s="11">
        <v>1204469.6399999999</v>
      </c>
      <c r="I30" s="12">
        <v>76.66</v>
      </c>
      <c r="J30" s="15"/>
      <c r="K30" s="11">
        <v>1204477.75</v>
      </c>
    </row>
    <row r="31" spans="2:11" ht="12.95" customHeight="1" x14ac:dyDescent="0.2">
      <c r="B31" s="5"/>
      <c r="C31" s="6" t="s">
        <v>58</v>
      </c>
      <c r="D31" s="3" t="s">
        <v>59</v>
      </c>
      <c r="E31" s="16">
        <v>33750</v>
      </c>
      <c r="F31" s="18"/>
      <c r="G31" s="18"/>
      <c r="H31" s="18"/>
      <c r="I31" s="18"/>
      <c r="J31" s="18"/>
      <c r="K31" s="18"/>
    </row>
    <row r="32" spans="2:11" ht="12.95" customHeight="1" x14ac:dyDescent="0.2">
      <c r="B32" s="5"/>
      <c r="C32" s="6" t="s">
        <v>39</v>
      </c>
      <c r="D32" s="3" t="s">
        <v>40</v>
      </c>
      <c r="E32" s="19">
        <v>8.11</v>
      </c>
      <c r="F32" s="18"/>
      <c r="G32" s="18"/>
      <c r="H32" s="18"/>
      <c r="I32" s="18"/>
      <c r="J32" s="18"/>
      <c r="K32" s="19">
        <v>8.11</v>
      </c>
    </row>
    <row r="33" spans="2:11" ht="12.95" customHeight="1" x14ac:dyDescent="0.2">
      <c r="B33" s="5"/>
      <c r="C33" s="6" t="s">
        <v>41</v>
      </c>
      <c r="D33" s="3" t="s">
        <v>42</v>
      </c>
      <c r="E33" s="16">
        <v>230000</v>
      </c>
      <c r="F33" s="16">
        <v>84374.2</v>
      </c>
      <c r="G33" s="19">
        <v>36.68</v>
      </c>
      <c r="H33" s="16">
        <v>84374.2</v>
      </c>
      <c r="I33" s="19">
        <v>36.68</v>
      </c>
      <c r="J33" s="18"/>
      <c r="K33" s="16">
        <v>84374.2</v>
      </c>
    </row>
    <row r="34" spans="2:11" ht="12.95" customHeight="1" x14ac:dyDescent="0.2">
      <c r="B34" s="5"/>
      <c r="C34" s="6" t="s">
        <v>43</v>
      </c>
      <c r="D34" s="3" t="s">
        <v>44</v>
      </c>
      <c r="E34" s="16">
        <v>1307500</v>
      </c>
      <c r="F34" s="16">
        <v>1120095.44</v>
      </c>
      <c r="G34" s="19">
        <v>85.67</v>
      </c>
      <c r="H34" s="16">
        <v>1120095.44</v>
      </c>
      <c r="I34" s="19">
        <v>85.67</v>
      </c>
      <c r="J34" s="18"/>
      <c r="K34" s="16">
        <v>1120095.44</v>
      </c>
    </row>
    <row r="35" spans="2:11" ht="12.95" customHeight="1" x14ac:dyDescent="0.2">
      <c r="B35" s="5"/>
      <c r="C35" s="13" t="s">
        <v>51</v>
      </c>
      <c r="D35" s="4" t="s">
        <v>52</v>
      </c>
      <c r="E35" s="11">
        <v>8731161.9100000001</v>
      </c>
      <c r="F35" s="11">
        <v>7557000.0599999996</v>
      </c>
      <c r="G35" s="12">
        <v>86.55</v>
      </c>
      <c r="H35" s="11">
        <v>7327814.0899999999</v>
      </c>
      <c r="I35" s="12">
        <v>83.93</v>
      </c>
      <c r="J35" s="11">
        <v>229185.97</v>
      </c>
      <c r="K35" s="11">
        <v>7556734.0599999996</v>
      </c>
    </row>
    <row r="36" spans="2:11" ht="12.95" customHeight="1" x14ac:dyDescent="0.2">
      <c r="B36" s="5"/>
      <c r="C36" s="6" t="s">
        <v>53</v>
      </c>
      <c r="D36" s="3" t="s">
        <v>54</v>
      </c>
      <c r="E36" s="16">
        <v>1000350</v>
      </c>
      <c r="F36" s="16">
        <v>506434</v>
      </c>
      <c r="G36" s="19">
        <v>50.63</v>
      </c>
      <c r="H36" s="16">
        <v>506434</v>
      </c>
      <c r="I36" s="19">
        <v>50.63</v>
      </c>
      <c r="J36" s="18"/>
      <c r="K36" s="16">
        <v>506434</v>
      </c>
    </row>
    <row r="37" spans="2:11" ht="12.95" customHeight="1" x14ac:dyDescent="0.2">
      <c r="B37" s="5"/>
      <c r="C37" s="6" t="s">
        <v>55</v>
      </c>
      <c r="D37" s="3" t="s">
        <v>56</v>
      </c>
      <c r="E37" s="16">
        <v>7730811.9100000001</v>
      </c>
      <c r="F37" s="16">
        <v>7050566.0599999996</v>
      </c>
      <c r="G37" s="17">
        <v>91.2</v>
      </c>
      <c r="H37" s="16">
        <v>6821380.0899999999</v>
      </c>
      <c r="I37" s="19">
        <v>88.24</v>
      </c>
      <c r="J37" s="16">
        <v>229185.97</v>
      </c>
      <c r="K37" s="16">
        <v>7050300.0599999996</v>
      </c>
    </row>
    <row r="38" spans="2:11" ht="12.95" customHeight="1" x14ac:dyDescent="0.2">
      <c r="B38" s="4" t="s">
        <v>17</v>
      </c>
      <c r="C38" s="10" t="s">
        <v>60</v>
      </c>
      <c r="D38" s="5"/>
      <c r="E38" s="11">
        <v>3865393</v>
      </c>
      <c r="F38" s="11">
        <v>2720000</v>
      </c>
      <c r="G38" s="12">
        <v>70.37</v>
      </c>
      <c r="H38" s="11">
        <v>2720000</v>
      </c>
      <c r="I38" s="12">
        <v>70.37</v>
      </c>
      <c r="J38" s="15"/>
      <c r="K38" s="11">
        <v>2720000</v>
      </c>
    </row>
    <row r="39" spans="2:11" ht="12.95" customHeight="1" x14ac:dyDescent="0.2">
      <c r="B39" s="5"/>
      <c r="C39" s="13" t="s">
        <v>35</v>
      </c>
      <c r="D39" s="4" t="s">
        <v>36</v>
      </c>
      <c r="E39" s="11">
        <v>3865393</v>
      </c>
      <c r="F39" s="11">
        <v>2720000</v>
      </c>
      <c r="G39" s="12">
        <v>70.37</v>
      </c>
      <c r="H39" s="11">
        <v>2720000</v>
      </c>
      <c r="I39" s="12">
        <v>70.37</v>
      </c>
      <c r="J39" s="15"/>
      <c r="K39" s="11">
        <v>2720000</v>
      </c>
    </row>
    <row r="40" spans="2:11" ht="12.95" customHeight="1" x14ac:dyDescent="0.2">
      <c r="B40" s="5"/>
      <c r="C40" s="6" t="s">
        <v>41</v>
      </c>
      <c r="D40" s="3" t="s">
        <v>42</v>
      </c>
      <c r="E40" s="16">
        <v>1465393</v>
      </c>
      <c r="F40" s="16">
        <v>320000</v>
      </c>
      <c r="G40" s="19">
        <v>21.84</v>
      </c>
      <c r="H40" s="16">
        <v>320000</v>
      </c>
      <c r="I40" s="19">
        <v>21.84</v>
      </c>
      <c r="J40" s="18"/>
      <c r="K40" s="16">
        <v>320000</v>
      </c>
    </row>
    <row r="41" spans="2:11" ht="12.95" customHeight="1" x14ac:dyDescent="0.2">
      <c r="B41" s="5"/>
      <c r="C41" s="6" t="s">
        <v>43</v>
      </c>
      <c r="D41" s="3" t="s">
        <v>44</v>
      </c>
      <c r="E41" s="16">
        <v>2400000</v>
      </c>
      <c r="F41" s="16">
        <v>2400000</v>
      </c>
      <c r="G41" s="20">
        <v>100</v>
      </c>
      <c r="H41" s="16">
        <v>2400000</v>
      </c>
      <c r="I41" s="20">
        <v>100</v>
      </c>
      <c r="J41" s="18"/>
      <c r="K41" s="16">
        <v>2400000</v>
      </c>
    </row>
  </sheetData>
  <mergeCells count="4">
    <mergeCell ref="B1:K1"/>
    <mergeCell ref="B2:K2"/>
    <mergeCell ref="D3:E3"/>
    <mergeCell ref="B5:K5"/>
  </mergeCells>
  <pageMargins left="0.39370078740157483" right="0.39370078740157483" top="0.39370078740157483" bottom="0.39370078740157483" header="0" footer="0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user_eo05</cp:lastModifiedBy>
  <dcterms:modified xsi:type="dcterms:W3CDTF">2022-01-31T12:38:30Z</dcterms:modified>
</cp:coreProperties>
</file>