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 2020" sheetId="1" r:id="rId1"/>
    <sheet name="2020г" sheetId="2" r:id="rId2"/>
    <sheet name="тит 2021" sheetId="3" r:id="rId3"/>
    <sheet name="2021)" sheetId="4" r:id="rId4"/>
    <sheet name="тит 2022" sheetId="5" r:id="rId5"/>
    <sheet name="2022" sheetId="6" r:id="rId6"/>
  </sheets>
  <definedNames>
    <definedName name="_xlnm.Print_Area" localSheetId="0">'тит 2020'!$A$1:$N$58</definedName>
    <definedName name="_xlnm.Print_Area" localSheetId="2">'тит 2021'!$A$1:$N$58</definedName>
    <definedName name="_xlnm.Print_Area" localSheetId="4">'тит 2022'!$A$1:$N$58</definedName>
  </definedNames>
  <calcPr fullCalcOnLoad="1"/>
</workbook>
</file>

<file path=xl/sharedStrings.xml><?xml version="1.0" encoding="utf-8"?>
<sst xmlns="http://schemas.openxmlformats.org/spreadsheetml/2006/main" count="660" uniqueCount="166">
  <si>
    <t>Наименование показателя</t>
  </si>
  <si>
    <t>Код строки</t>
  </si>
  <si>
    <t>Код бюджетной классификации Российской Федерации</t>
  </si>
  <si>
    <t>всего</t>
  </si>
  <si>
    <t>Субсидии на финансовое обеспечение выполнения муниципального задания из бюджета Порецкого района Чувашской Республики</t>
  </si>
  <si>
    <t>субсидии предоставляемые в соответствии с абзацем вторым пункта 1 ст.78.1 Бюджетного кодекса РФ</t>
  </si>
  <si>
    <t>Субсидиии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</si>
  <si>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</si>
  <si>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гих гранты</t>
  </si>
  <si>
    <t>объем финансового обеспечения, руб. ( сточностью до двух знаков после запятой - 0,00)</t>
  </si>
  <si>
    <t>в том числе: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</si>
  <si>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</si>
  <si>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</si>
  <si>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</si>
  <si>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</si>
  <si>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</si>
  <si>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</si>
  <si>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</si>
  <si>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</si>
  <si>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</si>
  <si>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 выплаты персоналу всего:</t>
  </si>
  <si>
    <t>из них: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</si>
  <si>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</si>
  <si>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</si>
  <si>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</si>
  <si>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</si>
  <si>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</si>
  <si>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</si>
  <si>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Поступление финансовых активов, всего: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</si>
  <si>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</si>
  <si>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</si>
  <si>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</si>
  <si>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</si>
  <si>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</si>
  <si>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</si>
  <si>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</si>
  <si>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Х</t>
  </si>
  <si>
    <t>Год начала закупки</t>
  </si>
  <si>
    <t>Сумма выплат по расходам на закупку товаров, работ и услуг, руб. ( сточностью до двух знаков после запятой)</t>
  </si>
  <si>
    <t>всего на закупки</t>
  </si>
  <si>
    <t>в соответствии с Федеральным законом от 5 апреля 2013 г. №44-ФЗ "О контрактной системе в сфере закупок товаров, работ, услуг для обеспечения государственных и муниципальных нужд</t>
  </si>
  <si>
    <t>в соответствии с Федеральным законом от 18 июля 2011 г. №223-ФЗ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</si>
  <si>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</si>
  <si>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числе:на оплату контрактов заключенных до начала очередного финансового года:</t>
  </si>
  <si>
    <t>на закупку товаров, работ, услуг по году начала закупки</t>
  </si>
  <si>
    <t>0001</t>
  </si>
  <si>
    <t>Сведения о средствах, поступающих во временное распоряжение учреждения на ____________________ год</t>
  </si>
  <si>
    <t>Поступление</t>
  </si>
  <si>
    <t>Выбытие</t>
  </si>
  <si>
    <t>код строки</t>
  </si>
  <si>
    <t>Сумма (руб., с точностью до двух знаков после запятой - 0,00)</t>
  </si>
  <si>
    <t>010</t>
  </si>
  <si>
    <t>020</t>
  </si>
  <si>
    <t>030</t>
  </si>
  <si>
    <t>040</t>
  </si>
  <si>
    <t>Справочная информация</t>
  </si>
  <si>
    <t>Сумма (тыс.руб.)</t>
  </si>
  <si>
    <t>Объем публичных обязательств, всего:</t>
  </si>
  <si>
    <t>Объем бюджетных инвестиций ( 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</si>
  <si>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</si>
  <si>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(последнюю отчетную дату)</t>
  </si>
  <si>
    <t>№ п/п</t>
  </si>
  <si>
    <t>Сумма, тыс.руб.</t>
  </si>
  <si>
    <t>Нефинансовые активы, всего:</t>
  </si>
  <si>
    <t>из них недвижимое имущество, всего:</t>
  </si>
  <si>
    <t>в том числе:остаточная стоимость</t>
  </si>
  <si>
    <t>особо ценное движимое имущество, всего:</t>
  </si>
  <si>
    <t>Финансовые активы, всего:</t>
  </si>
  <si>
    <t>из них денежные средства учреждения, всего</t>
  </si>
  <si>
    <t>в том числе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</si>
  <si>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</si>
  <si>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</si>
  <si>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</si>
  <si>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</si>
  <si>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</si>
  <si>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 долговые обязательства</t>
  </si>
  <si>
    <t>кредиторская задолженность:</t>
  </si>
  <si>
    <t>в том числе:просроченная кредиторская задолженность</t>
  </si>
  <si>
    <t>УТВЕРЖДАЮ</t>
  </si>
  <si>
    <t>"_____"______________20____г.</t>
  </si>
  <si>
    <t xml:space="preserve">СВЕДЕНИЯ </t>
  </si>
  <si>
    <t>Муниципальное учреждение</t>
  </si>
  <si>
    <t>ИНН/КПП</t>
  </si>
  <si>
    <t>Наименование бюджета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</si>
  <si>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</si>
  <si>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</t>
  </si>
  <si>
    <t>Еденица измерения:руб.(с точностью до второго десятичного знака)</t>
  </si>
  <si>
    <t>(наименование иностранной валюты)</t>
  </si>
  <si>
    <t>КОДЫ</t>
  </si>
  <si>
    <t>Форма по ОКУД</t>
  </si>
  <si>
    <t>Дата</t>
  </si>
  <si>
    <t>ОКПО</t>
  </si>
  <si>
    <t>Дата предоставления предыдущих сведений</t>
  </si>
  <si>
    <t>ОКТМО</t>
  </si>
  <si>
    <t>Глава по БК</t>
  </si>
  <si>
    <t>ОКЕИ</t>
  </si>
  <si>
    <t>ОКВ</t>
  </si>
  <si>
    <t>Наименование субсидии</t>
  </si>
  <si>
    <t>Код субсидии</t>
  </si>
  <si>
    <t>Код по бюджетной классификации Российской Федерации</t>
  </si>
  <si>
    <t>Код объекта РАИП</t>
  </si>
  <si>
    <t>выплаты</t>
  </si>
  <si>
    <t>поступления</t>
  </si>
  <si>
    <t>сумма</t>
  </si>
  <si>
    <t>код</t>
  </si>
  <si>
    <t>Суммы возврата дебиторской задолженности прошлых лет</t>
  </si>
  <si>
    <t>Планируемые</t>
  </si>
  <si>
    <t>Организация временного трудоустройства несовершеннолетних граждан в возрасте от 14 до 18 лет в свободное от учебы время</t>
  </si>
  <si>
    <t>Осуществление мер по противодействию терроризму в муниципальном образовании</t>
  </si>
  <si>
    <t>Обеспечение отдыха и оздоровления детей, в том числе детей, находящихся в трудной жизненной ситуации</t>
  </si>
  <si>
    <t>Всего</t>
  </si>
  <si>
    <t>974 0702 Ц610172260</t>
  </si>
  <si>
    <t>974 0707 Ц340270830</t>
  </si>
  <si>
    <t>Руководитель</t>
  </si>
  <si>
    <t>(подпись)</t>
  </si>
  <si>
    <t>(расшифровка подписи)</t>
  </si>
  <si>
    <t>Главный бухгалтер</t>
  </si>
  <si>
    <t>Ответственный исполнитель</t>
  </si>
  <si>
    <t>И.А.Ефремова</t>
  </si>
  <si>
    <t>2-18-51</t>
  </si>
  <si>
    <t>(телефон)</t>
  </si>
  <si>
    <t>_______________</t>
  </si>
  <si>
    <t>20_____г.</t>
  </si>
  <si>
    <t>"_____"</t>
  </si>
  <si>
    <t>отметка органа, осуществляющего ведение лицевого счета, о принятии настоящих сведений</t>
  </si>
  <si>
    <t>Ответственный исполнитель  __________</t>
  </si>
  <si>
    <t>(должность)</t>
  </si>
  <si>
    <t>в том числе</t>
  </si>
  <si>
    <t>Отдел образования, молодежной политики и спорта администрации Порецкого района</t>
  </si>
  <si>
    <t>в т.ч.</t>
  </si>
  <si>
    <t>директор</t>
  </si>
  <si>
    <t>974 0703 Ц520170340</t>
  </si>
  <si>
    <t>Софинансирование расходных обязательств муниципальных образованией , связанных с повышением заработной платы педагогических работников муниципальных организаций дополнительного образования детей</t>
  </si>
  <si>
    <t>R-73</t>
  </si>
  <si>
    <t>974 0703 Ц710117080</t>
  </si>
  <si>
    <t>974 0703 Ц 830574360</t>
  </si>
  <si>
    <t>Обеспечение деятельности муниципальных дополнительного образования детей</t>
  </si>
  <si>
    <t>Л.Н.Фролова</t>
  </si>
  <si>
    <t xml:space="preserve">ОБ ОПЕРАЦИЯХ С ЦЕЛЕВЫМИ СУБСИДИЯМИ, ПРЕДОСТАВЛЕННЫМИ МАУ ДО "ДШИ"" ПОРЕЦКОГО РАЙОНА ЧУВАШСКОЙ </t>
  </si>
  <si>
    <t>Муниципальное автономное учреждение дополнительного образования "Порецкая детская школа искусств" Порецкого района Чувашской Республики</t>
  </si>
  <si>
    <t>Показатели выплат по расходам на закупку товаров, работ, услуг учреждения МАУ ДО " ДШИ"" на 2020 г.</t>
  </si>
  <si>
    <t>Показатели по поступланиям и выплатам учреждения МАУ ДО "ДШИ"" на 2020 год</t>
  </si>
  <si>
    <t>2113002154/211301001</t>
  </si>
  <si>
    <t>УФК по ЧР</t>
  </si>
  <si>
    <t>Бюджет Порецкого района</t>
  </si>
  <si>
    <t>974 0703 Ц710170560</t>
  </si>
  <si>
    <t>Разрешенный к использованию остаток субсидии прошлых лет на начало 2019 г.</t>
  </si>
  <si>
    <t>РЕСПУБЛИКИ НА 2020 Г.</t>
  </si>
  <si>
    <t>РЕСПУБЛИКИ НА 2021 Г.</t>
  </si>
  <si>
    <t>Показатели по поступланиям и выплатам учреждения МАУ ДО "ДШИ"" на 2021 год</t>
  </si>
  <si>
    <t>Показатели выплат по расходам на закупку товаров, работ, услуг учреждения МАУ ДО " ДШИ"" на 2021 г.</t>
  </si>
  <si>
    <t>на 2021 г. очередной финансовый год</t>
  </si>
  <si>
    <t>на 2022 г. на 1-ый год планового периода год</t>
  </si>
  <si>
    <t>на 2023 г. на 2-ой год планового периода год</t>
  </si>
  <si>
    <t>Т.А.Пурушкина</t>
  </si>
  <si>
    <t>Показатели финансового состояния учреждения на 01.12.2019 г.</t>
  </si>
  <si>
    <t>РЕСПУБЛИКИ НА 2022 Г.</t>
  </si>
  <si>
    <t>Показатели по поступланиям и выплатам учреждения МАУ ДО "ДШИ"" на 2022 год</t>
  </si>
  <si>
    <t>Показатели выплат по расходам на закупку товаров, работ, услуг учреждения МАУ ДО " ДШИ"" на 2022 г.</t>
  </si>
  <si>
    <t>на 2022 г. очередной финансовый год</t>
  </si>
  <si>
    <t>на 2023 г. на 1-ый год планового периода год</t>
  </si>
  <si>
    <t>на 2024 г. на 2-ой год планового периода год</t>
  </si>
  <si>
    <t>на 2020 г. очередной финансовый год</t>
  </si>
  <si>
    <t>на 2021 г. на 1-ый год планового периода год</t>
  </si>
  <si>
    <t>на 2022 г. на 2-ой год планового периода год</t>
  </si>
  <si>
    <t>Т.А.Перушкина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</si>
</sst>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7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distributed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vertical="distributed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vertical="distributed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2" fillId="0" borderId="12" xfId="0" applyFont="1" applyBorder="1" applyAlignment="1">
      <alignment horizontal="center" vertical="distributed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0" fontId="0" fillId="0" borderId="0" xfId="0" applyBorder="1" applyAlignment="1">
      <alignment horizontal="center" vertical="distributed" wrapText="1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distributed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 vertical="distributed"/>
    </xf>
    <xf numFmtId="0" fontId="0" fillId="33" borderId="13" xfId="0" applyFill="1" applyBorder="1" applyAlignment="1">
      <alignment horizontal="center" vertical="distributed"/>
    </xf>
    <xf numFmtId="0" fontId="0" fillId="33" borderId="15" xfId="0" applyFill="1" applyBorder="1" applyAlignment="1">
      <alignment horizontal="center" vertical="distributed"/>
    </xf>
    <xf numFmtId="0" fontId="0" fillId="33" borderId="10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distributed" wrapText="1"/>
    </xf>
    <xf numFmtId="0" fontId="0" fillId="33" borderId="13" xfId="0" applyFill="1" applyBorder="1" applyAlignment="1">
      <alignment horizontal="center" vertical="distributed" wrapText="1"/>
    </xf>
    <xf numFmtId="0" fontId="0" fillId="33" borderId="15" xfId="0" applyFill="1" applyBorder="1" applyAlignment="1">
      <alignment horizontal="center" vertical="distributed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 wrapText="1"/>
    </xf>
    <xf numFmtId="0" fontId="1" fillId="0" borderId="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tabSelected="1" zoomScalePageLayoutView="0" workbookViewId="0" topLeftCell="A1">
      <selection activeCell="P42" sqref="P42"/>
    </sheetView>
  </sheetViews>
  <sheetFormatPr defaultColWidth="9.140625" defaultRowHeight="12.75"/>
  <sheetData>
    <row r="2" ht="12.75">
      <c r="C2" t="s">
        <v>78</v>
      </c>
    </row>
    <row r="3" spans="2:8" ht="12.75">
      <c r="B3" t="s">
        <v>130</v>
      </c>
      <c r="C3" s="24"/>
      <c r="D3" s="24"/>
      <c r="G3" s="24" t="s">
        <v>137</v>
      </c>
      <c r="H3" s="24"/>
    </row>
    <row r="4" ht="12.75">
      <c r="B4" t="s">
        <v>79</v>
      </c>
    </row>
    <row r="7" spans="1:14" ht="12.75">
      <c r="A7" s="57" t="s">
        <v>80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12.75">
      <c r="A8" s="57" t="s">
        <v>138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12.75">
      <c r="A9" s="57" t="s">
        <v>147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ht="12.75">
      <c r="N10" s="23" t="s">
        <v>88</v>
      </c>
    </row>
    <row r="11" spans="1:14" ht="36" customHeight="1">
      <c r="A11" s="9" t="s">
        <v>81</v>
      </c>
      <c r="B11" s="9"/>
      <c r="C11" s="9"/>
      <c r="D11" s="54" t="s">
        <v>139</v>
      </c>
      <c r="E11" s="54"/>
      <c r="F11" s="54"/>
      <c r="G11" s="54"/>
      <c r="H11" s="54"/>
      <c r="I11" s="54"/>
      <c r="J11" s="54"/>
      <c r="K11" s="25"/>
      <c r="L11" s="25"/>
      <c r="M11" s="25" t="s">
        <v>89</v>
      </c>
      <c r="N11" s="23"/>
    </row>
    <row r="12" spans="1:14" ht="12.75">
      <c r="A12" s="9"/>
      <c r="B12" s="9"/>
      <c r="C12" s="9"/>
      <c r="D12" t="s">
        <v>82</v>
      </c>
      <c r="E12" s="50" t="s">
        <v>142</v>
      </c>
      <c r="F12" s="55"/>
      <c r="G12" s="51"/>
      <c r="K12" s="9"/>
      <c r="L12" s="9"/>
      <c r="M12" s="9" t="s">
        <v>90</v>
      </c>
      <c r="N12" s="23"/>
    </row>
    <row r="13" spans="1:14" ht="12.75">
      <c r="A13" s="9"/>
      <c r="B13" s="9"/>
      <c r="C13" s="9"/>
      <c r="K13" s="9"/>
      <c r="L13" s="9"/>
      <c r="M13" s="9" t="s">
        <v>91</v>
      </c>
      <c r="N13" s="23">
        <v>24364008</v>
      </c>
    </row>
    <row r="14" spans="1:14" ht="19.5" customHeight="1">
      <c r="A14" s="9" t="s">
        <v>83</v>
      </c>
      <c r="B14" s="9"/>
      <c r="C14" s="9"/>
      <c r="D14" s="24" t="s">
        <v>144</v>
      </c>
      <c r="E14" s="24"/>
      <c r="F14" s="24"/>
      <c r="G14" s="24"/>
      <c r="K14" s="58" t="s">
        <v>92</v>
      </c>
      <c r="L14" s="58"/>
      <c r="M14" s="59"/>
      <c r="N14" s="23"/>
    </row>
    <row r="15" spans="1:14" ht="12.75" customHeight="1">
      <c r="A15" s="58" t="s">
        <v>84</v>
      </c>
      <c r="B15" s="58"/>
      <c r="C15" s="58"/>
      <c r="K15" s="9"/>
      <c r="L15" s="9"/>
      <c r="M15" s="9" t="s">
        <v>93</v>
      </c>
      <c r="N15" s="23">
        <v>97635455</v>
      </c>
    </row>
    <row r="16" spans="1:14" ht="26.25" customHeight="1">
      <c r="A16" s="58"/>
      <c r="B16" s="58"/>
      <c r="C16" s="58"/>
      <c r="D16" s="56" t="s">
        <v>128</v>
      </c>
      <c r="E16" s="56"/>
      <c r="F16" s="56"/>
      <c r="G16" s="56"/>
      <c r="H16" s="56"/>
      <c r="K16" s="9"/>
      <c r="L16" s="9"/>
      <c r="M16" s="9"/>
      <c r="N16" s="23"/>
    </row>
    <row r="17" spans="11:14" ht="12.75">
      <c r="K17" s="9"/>
      <c r="L17" s="9"/>
      <c r="M17" s="9" t="s">
        <v>94</v>
      </c>
      <c r="N17" s="23">
        <v>974</v>
      </c>
    </row>
    <row r="18" spans="1:14" ht="36.75" customHeight="1">
      <c r="A18" s="58" t="s">
        <v>85</v>
      </c>
      <c r="B18" s="58"/>
      <c r="C18" s="58"/>
      <c r="D18" s="24" t="s">
        <v>143</v>
      </c>
      <c r="E18" s="24"/>
      <c r="F18" s="24"/>
      <c r="G18" s="24"/>
      <c r="K18" s="9"/>
      <c r="L18" s="9"/>
      <c r="M18" s="9" t="s">
        <v>91</v>
      </c>
      <c r="N18" s="23"/>
    </row>
    <row r="19" spans="11:14" ht="12.75">
      <c r="K19" s="9"/>
      <c r="L19" s="9"/>
      <c r="M19" s="9" t="s">
        <v>95</v>
      </c>
      <c r="N19" s="23"/>
    </row>
    <row r="20" spans="1:14" ht="12.75">
      <c r="A20" s="9" t="s">
        <v>86</v>
      </c>
      <c r="B20" s="9"/>
      <c r="C20" s="9"/>
      <c r="D20" s="9"/>
      <c r="E20" s="9"/>
      <c r="F20" s="9"/>
      <c r="G20" s="9"/>
      <c r="K20" s="9"/>
      <c r="L20" s="9"/>
      <c r="M20" s="9" t="s">
        <v>96</v>
      </c>
      <c r="N20" s="23"/>
    </row>
    <row r="22" spans="1:3" ht="12.75">
      <c r="A22" s="24"/>
      <c r="B22" s="24"/>
      <c r="C22" s="24"/>
    </row>
    <row r="23" ht="12.75">
      <c r="A23" s="9" t="s">
        <v>87</v>
      </c>
    </row>
    <row r="28" spans="9:14" ht="12.75">
      <c r="I28" s="52" t="s">
        <v>34</v>
      </c>
      <c r="J28" s="52"/>
      <c r="K28" s="52"/>
      <c r="L28" s="53"/>
      <c r="M28" s="50">
        <v>0</v>
      </c>
      <c r="N28" s="51"/>
    </row>
    <row r="31" spans="1:14" ht="57.75" customHeight="1">
      <c r="A31" s="49" t="s">
        <v>97</v>
      </c>
      <c r="B31" s="49"/>
      <c r="C31" s="49"/>
      <c r="D31" s="49"/>
      <c r="E31" s="49" t="s">
        <v>98</v>
      </c>
      <c r="F31" s="49" t="s">
        <v>99</v>
      </c>
      <c r="G31" s="49"/>
      <c r="H31" s="49" t="s">
        <v>100</v>
      </c>
      <c r="I31" s="49" t="s">
        <v>146</v>
      </c>
      <c r="J31" s="49"/>
      <c r="K31" s="49" t="s">
        <v>105</v>
      </c>
      <c r="L31" s="49"/>
      <c r="M31" s="42" t="s">
        <v>106</v>
      </c>
      <c r="N31" s="42"/>
    </row>
    <row r="32" spans="1:14" ht="21" customHeight="1">
      <c r="A32" s="49"/>
      <c r="B32" s="49"/>
      <c r="C32" s="49"/>
      <c r="D32" s="49"/>
      <c r="E32" s="49"/>
      <c r="F32" s="49"/>
      <c r="G32" s="49"/>
      <c r="H32" s="49"/>
      <c r="I32" s="26" t="s">
        <v>104</v>
      </c>
      <c r="J32" s="26" t="s">
        <v>103</v>
      </c>
      <c r="K32" s="26" t="s">
        <v>104</v>
      </c>
      <c r="L32" s="26" t="s">
        <v>103</v>
      </c>
      <c r="M32" s="26" t="s">
        <v>102</v>
      </c>
      <c r="N32" s="26" t="s">
        <v>101</v>
      </c>
    </row>
    <row r="33" spans="1:14" s="7" customFormat="1" ht="12.75">
      <c r="A33" s="49">
        <v>1</v>
      </c>
      <c r="B33" s="49"/>
      <c r="C33" s="49"/>
      <c r="D33" s="49"/>
      <c r="E33" s="2">
        <v>2</v>
      </c>
      <c r="F33" s="49">
        <v>3</v>
      </c>
      <c r="G33" s="49"/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</row>
    <row r="34" spans="1:14" ht="26.25" customHeight="1">
      <c r="A34" s="49" t="s">
        <v>136</v>
      </c>
      <c r="B34" s="49"/>
      <c r="C34" s="49"/>
      <c r="D34" s="49"/>
      <c r="E34" s="11"/>
      <c r="F34" s="42" t="s">
        <v>145</v>
      </c>
      <c r="G34" s="42"/>
      <c r="H34" s="11"/>
      <c r="I34" s="11"/>
      <c r="J34" s="11"/>
      <c r="K34" s="11"/>
      <c r="L34" s="11"/>
      <c r="M34" s="27">
        <v>3555000</v>
      </c>
      <c r="N34" s="27">
        <v>3555000</v>
      </c>
    </row>
    <row r="35" spans="1:14" ht="38.25" customHeight="1" hidden="1">
      <c r="A35" s="49" t="s">
        <v>107</v>
      </c>
      <c r="B35" s="49"/>
      <c r="C35" s="49"/>
      <c r="D35" s="49"/>
      <c r="E35" s="11"/>
      <c r="F35" s="42" t="s">
        <v>111</v>
      </c>
      <c r="G35" s="42"/>
      <c r="H35" s="11"/>
      <c r="I35" s="11"/>
      <c r="J35" s="11"/>
      <c r="K35" s="11"/>
      <c r="L35" s="11"/>
      <c r="M35" s="11">
        <v>0</v>
      </c>
      <c r="N35" s="11">
        <v>0</v>
      </c>
    </row>
    <row r="36" spans="1:14" ht="79.5" customHeight="1" hidden="1">
      <c r="A36" s="49" t="s">
        <v>132</v>
      </c>
      <c r="B36" s="49"/>
      <c r="C36" s="49"/>
      <c r="D36" s="49"/>
      <c r="E36" s="3" t="s">
        <v>133</v>
      </c>
      <c r="F36" s="42" t="s">
        <v>134</v>
      </c>
      <c r="G36" s="42"/>
      <c r="H36" s="11"/>
      <c r="I36" s="11"/>
      <c r="J36" s="11"/>
      <c r="K36" s="11"/>
      <c r="L36" s="11"/>
      <c r="M36" s="27">
        <v>0</v>
      </c>
      <c r="N36" s="27">
        <v>0</v>
      </c>
    </row>
    <row r="37" spans="1:14" ht="24" customHeight="1" hidden="1">
      <c r="A37" s="49" t="s">
        <v>108</v>
      </c>
      <c r="B37" s="49"/>
      <c r="C37" s="49"/>
      <c r="D37" s="49"/>
      <c r="E37" s="11"/>
      <c r="F37" s="42" t="s">
        <v>135</v>
      </c>
      <c r="G37" s="42"/>
      <c r="H37" s="11"/>
      <c r="I37" s="11"/>
      <c r="J37" s="11"/>
      <c r="K37" s="11"/>
      <c r="L37" s="11"/>
      <c r="M37" s="11">
        <v>0</v>
      </c>
      <c r="N37" s="11">
        <v>0</v>
      </c>
    </row>
    <row r="38" spans="1:14" ht="39" customHeight="1" hidden="1">
      <c r="A38" s="49" t="s">
        <v>109</v>
      </c>
      <c r="B38" s="49"/>
      <c r="C38" s="49"/>
      <c r="D38" s="49"/>
      <c r="E38" s="11"/>
      <c r="F38" s="42" t="s">
        <v>112</v>
      </c>
      <c r="G38" s="42"/>
      <c r="H38" s="11"/>
      <c r="I38" s="11"/>
      <c r="J38" s="11"/>
      <c r="K38" s="11"/>
      <c r="L38" s="11"/>
      <c r="M38" s="11">
        <v>0</v>
      </c>
      <c r="N38" s="11">
        <v>0</v>
      </c>
    </row>
    <row r="39" spans="1:14" ht="33.75" customHeight="1">
      <c r="A39" s="43"/>
      <c r="B39" s="44"/>
      <c r="C39" s="44"/>
      <c r="D39" s="45"/>
      <c r="E39" s="11"/>
      <c r="F39" s="46"/>
      <c r="G39" s="48"/>
      <c r="H39" s="11"/>
      <c r="I39" s="11"/>
      <c r="J39" s="11"/>
      <c r="K39" s="11"/>
      <c r="L39" s="11"/>
      <c r="M39" s="11"/>
      <c r="N39" s="11"/>
    </row>
    <row r="40" spans="1:14" ht="12.75">
      <c r="A40" s="46" t="s">
        <v>110</v>
      </c>
      <c r="B40" s="47"/>
      <c r="C40" s="47"/>
      <c r="D40" s="47"/>
      <c r="E40" s="47"/>
      <c r="F40" s="47"/>
      <c r="G40" s="47"/>
      <c r="H40" s="47"/>
      <c r="I40" s="48"/>
      <c r="J40" s="11"/>
      <c r="K40" s="3" t="s">
        <v>36</v>
      </c>
      <c r="L40" s="11"/>
      <c r="M40" s="27">
        <f>SUM(M34:M39)</f>
        <v>3555000</v>
      </c>
      <c r="N40" s="27">
        <f>SUM(N34:N39)</f>
        <v>3555000</v>
      </c>
    </row>
    <row r="42" spans="1:6" ht="12.75">
      <c r="A42" s="9" t="s">
        <v>113</v>
      </c>
      <c r="C42" s="24"/>
      <c r="D42" s="24"/>
      <c r="E42" s="28" t="s">
        <v>137</v>
      </c>
      <c r="F42" s="28"/>
    </row>
    <row r="43" spans="1:5" ht="12.75">
      <c r="A43" s="9"/>
      <c r="C43" s="60" t="s">
        <v>114</v>
      </c>
      <c r="D43" s="60"/>
      <c r="E43" s="29" t="s">
        <v>115</v>
      </c>
    </row>
    <row r="44" ht="12.75">
      <c r="A44" s="9"/>
    </row>
    <row r="45" spans="1:6" ht="12.75">
      <c r="A45" s="9" t="s">
        <v>116</v>
      </c>
      <c r="C45" s="24"/>
      <c r="D45" s="24"/>
      <c r="E45" s="28" t="s">
        <v>165</v>
      </c>
      <c r="F45" s="28"/>
    </row>
    <row r="46" spans="1:5" ht="12.75">
      <c r="A46" s="9"/>
      <c r="C46" s="60" t="s">
        <v>114</v>
      </c>
      <c r="D46" s="60"/>
      <c r="E46" s="29" t="s">
        <v>115</v>
      </c>
    </row>
    <row r="47" ht="12.75">
      <c r="A47" s="9"/>
    </row>
    <row r="48" spans="1:8" ht="12.75">
      <c r="A48" s="9" t="s">
        <v>117</v>
      </c>
      <c r="D48" s="24"/>
      <c r="E48" s="24"/>
      <c r="F48" s="28" t="s">
        <v>118</v>
      </c>
      <c r="G48" s="28"/>
      <c r="H48" s="28" t="s">
        <v>119</v>
      </c>
    </row>
    <row r="49" spans="4:8" ht="12.75">
      <c r="D49" s="60" t="s">
        <v>114</v>
      </c>
      <c r="E49" s="60"/>
      <c r="F49" s="29" t="s">
        <v>115</v>
      </c>
      <c r="H49" s="30" t="s">
        <v>120</v>
      </c>
    </row>
    <row r="50" spans="1:3" ht="12.75">
      <c r="A50" t="s">
        <v>123</v>
      </c>
      <c r="B50" t="s">
        <v>121</v>
      </c>
      <c r="C50" t="s">
        <v>122</v>
      </c>
    </row>
    <row r="52" ht="12.75">
      <c r="A52" t="s">
        <v>124</v>
      </c>
    </row>
    <row r="53" spans="1:8" ht="12.75">
      <c r="A53" t="s">
        <v>125</v>
      </c>
      <c r="E53" s="24"/>
      <c r="F53" s="24"/>
      <c r="G53" s="24"/>
      <c r="H53" s="32"/>
    </row>
    <row r="54" spans="3:8" ht="12.75">
      <c r="C54" s="61" t="s">
        <v>126</v>
      </c>
      <c r="D54" s="61"/>
      <c r="E54" s="31" t="s">
        <v>114</v>
      </c>
      <c r="F54" s="29" t="s">
        <v>115</v>
      </c>
      <c r="H54" s="30" t="s">
        <v>120</v>
      </c>
    </row>
  </sheetData>
  <sheetProtection/>
  <mergeCells count="37">
    <mergeCell ref="C43:D43"/>
    <mergeCell ref="C46:D46"/>
    <mergeCell ref="D49:E49"/>
    <mergeCell ref="C54:D54"/>
    <mergeCell ref="A15:C16"/>
    <mergeCell ref="A18:C18"/>
    <mergeCell ref="A37:D37"/>
    <mergeCell ref="D11:J11"/>
    <mergeCell ref="E12:G12"/>
    <mergeCell ref="D16:H16"/>
    <mergeCell ref="A7:N7"/>
    <mergeCell ref="A8:N8"/>
    <mergeCell ref="A9:N9"/>
    <mergeCell ref="K14:M14"/>
    <mergeCell ref="M28:N28"/>
    <mergeCell ref="A34:D34"/>
    <mergeCell ref="A35:D35"/>
    <mergeCell ref="A36:D36"/>
    <mergeCell ref="A33:D33"/>
    <mergeCell ref="K31:L31"/>
    <mergeCell ref="M31:N31"/>
    <mergeCell ref="H31:H32"/>
    <mergeCell ref="I31:J31"/>
    <mergeCell ref="I28:L28"/>
    <mergeCell ref="F33:G33"/>
    <mergeCell ref="A31:D32"/>
    <mergeCell ref="E31:E32"/>
    <mergeCell ref="F31:G32"/>
    <mergeCell ref="F34:G34"/>
    <mergeCell ref="F35:G35"/>
    <mergeCell ref="F36:G36"/>
    <mergeCell ref="F37:G37"/>
    <mergeCell ref="A39:D39"/>
    <mergeCell ref="A40:I40"/>
    <mergeCell ref="F39:G39"/>
    <mergeCell ref="F38:G38"/>
    <mergeCell ref="A38:D38"/>
  </mergeCells>
  <printOptions/>
  <pageMargins left="0.75" right="0.75" top="0.53" bottom="0.4" header="0.34" footer="0.5"/>
  <pageSetup horizontalDpi="600" verticalDpi="6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Q228"/>
  <sheetViews>
    <sheetView zoomScalePageLayoutView="0" workbookViewId="0" topLeftCell="A91">
      <selection activeCell="L108" sqref="L108"/>
    </sheetView>
  </sheetViews>
  <sheetFormatPr defaultColWidth="9.140625" defaultRowHeight="12.75"/>
  <cols>
    <col min="1" max="1" width="26.00390625" style="0" customWidth="1"/>
    <col min="2" max="2" width="6.00390625" style="0" customWidth="1"/>
    <col min="3" max="3" width="9.8515625" style="0" customWidth="1"/>
    <col min="5" max="5" width="10.00390625" style="0" customWidth="1"/>
    <col min="6" max="6" width="9.00390625" style="0" customWidth="1"/>
    <col min="7" max="7" width="9.421875" style="0" customWidth="1"/>
    <col min="8" max="8" width="10.57421875" style="0" hidden="1" customWidth="1"/>
    <col min="9" max="9" width="11.140625" style="0" customWidth="1"/>
    <col min="10" max="10" width="8.8515625" style="0" hidden="1" customWidth="1"/>
    <col min="11" max="11" width="13.140625" style="0" customWidth="1"/>
    <col min="12" max="12" width="10.28125" style="0" customWidth="1"/>
    <col min="13" max="13" width="9.8515625" style="0" customWidth="1"/>
    <col min="14" max="14" width="9.421875" style="0" customWidth="1"/>
  </cols>
  <sheetData>
    <row r="4" spans="1:13" ht="12.75">
      <c r="A4" s="21"/>
      <c r="B4" s="21" t="s">
        <v>155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1" ht="12.75">
      <c r="A5" s="20"/>
      <c r="C5" s="9"/>
      <c r="E5" s="52" t="s">
        <v>60</v>
      </c>
      <c r="F5" s="52"/>
      <c r="G5" s="52"/>
      <c r="H5" s="52"/>
      <c r="I5" s="52"/>
      <c r="J5" s="52"/>
      <c r="K5" s="52"/>
    </row>
    <row r="7" spans="1:11" ht="12.75">
      <c r="A7" s="22"/>
      <c r="B7" s="40" t="s">
        <v>61</v>
      </c>
      <c r="C7" s="62" t="s">
        <v>0</v>
      </c>
      <c r="D7" s="62"/>
      <c r="E7" s="62"/>
      <c r="F7" s="63" t="s">
        <v>62</v>
      </c>
      <c r="G7" s="64"/>
      <c r="H7" s="34"/>
      <c r="I7" s="34"/>
      <c r="J7" s="34"/>
      <c r="K7" s="35"/>
    </row>
    <row r="8" spans="2:11" ht="12.75">
      <c r="B8" s="40">
        <v>1</v>
      </c>
      <c r="C8" s="62">
        <v>2</v>
      </c>
      <c r="D8" s="62"/>
      <c r="E8" s="62"/>
      <c r="F8" s="63">
        <v>3</v>
      </c>
      <c r="G8" s="64"/>
      <c r="H8" s="34"/>
      <c r="I8" s="34"/>
      <c r="J8" s="34"/>
      <c r="K8" s="35"/>
    </row>
    <row r="9" spans="2:11" ht="14.25" customHeight="1">
      <c r="B9" s="40">
        <v>1</v>
      </c>
      <c r="C9" s="65" t="s">
        <v>63</v>
      </c>
      <c r="D9" s="65"/>
      <c r="E9" s="65"/>
      <c r="F9" s="66">
        <v>1575463.97</v>
      </c>
      <c r="G9" s="67"/>
      <c r="H9" s="36"/>
      <c r="I9" s="36"/>
      <c r="J9" s="36"/>
      <c r="K9" s="35"/>
    </row>
    <row r="10" spans="2:11" ht="15.75" customHeight="1">
      <c r="B10" s="40"/>
      <c r="C10" s="65" t="s">
        <v>64</v>
      </c>
      <c r="D10" s="65"/>
      <c r="E10" s="65"/>
      <c r="F10" s="66"/>
      <c r="G10" s="67"/>
      <c r="H10" s="36"/>
      <c r="I10" s="36"/>
      <c r="J10" s="36"/>
      <c r="K10" s="35"/>
    </row>
    <row r="11" spans="2:11" ht="25.5" customHeight="1">
      <c r="B11" s="40"/>
      <c r="C11" s="71" t="s">
        <v>65</v>
      </c>
      <c r="D11" s="71"/>
      <c r="E11" s="71"/>
      <c r="F11" s="72">
        <v>12199047.96</v>
      </c>
      <c r="G11" s="73"/>
      <c r="H11" s="37"/>
      <c r="I11" s="37"/>
      <c r="J11" s="37"/>
      <c r="K11" s="35"/>
    </row>
    <row r="12" spans="2:11" ht="28.5" customHeight="1">
      <c r="B12" s="40"/>
      <c r="C12" s="65" t="s">
        <v>66</v>
      </c>
      <c r="D12" s="65"/>
      <c r="E12" s="65"/>
      <c r="F12" s="66">
        <v>221345.52</v>
      </c>
      <c r="G12" s="67"/>
      <c r="H12" s="36"/>
      <c r="I12" s="36"/>
      <c r="J12" s="36"/>
      <c r="K12" s="35"/>
    </row>
    <row r="13" spans="2:11" ht="31.5" customHeight="1">
      <c r="B13" s="40"/>
      <c r="C13" s="71" t="s">
        <v>65</v>
      </c>
      <c r="D13" s="71"/>
      <c r="E13" s="71"/>
      <c r="F13" s="72">
        <v>4046.61</v>
      </c>
      <c r="G13" s="73"/>
      <c r="H13" s="37"/>
      <c r="I13" s="37"/>
      <c r="J13" s="37"/>
      <c r="K13" s="35"/>
    </row>
    <row r="14" spans="2:11" ht="12.75" customHeight="1">
      <c r="B14" s="40">
        <v>2</v>
      </c>
      <c r="C14" s="68" t="s">
        <v>67</v>
      </c>
      <c r="D14" s="68"/>
      <c r="E14" s="68"/>
      <c r="F14" s="69"/>
      <c r="G14" s="70"/>
      <c r="H14" s="38"/>
      <c r="I14" s="38"/>
      <c r="J14" s="38"/>
      <c r="K14" s="35"/>
    </row>
    <row r="15" spans="2:11" ht="17.25" customHeight="1">
      <c r="B15" s="41"/>
      <c r="C15" s="68" t="s">
        <v>68</v>
      </c>
      <c r="D15" s="68"/>
      <c r="E15" s="68"/>
      <c r="F15" s="69"/>
      <c r="G15" s="70"/>
      <c r="H15" s="38"/>
      <c r="I15" s="38"/>
      <c r="J15" s="38"/>
      <c r="K15" s="35"/>
    </row>
    <row r="16" spans="2:11" ht="21.75" customHeight="1">
      <c r="B16" s="41"/>
      <c r="C16" s="68" t="s">
        <v>69</v>
      </c>
      <c r="D16" s="68"/>
      <c r="E16" s="68"/>
      <c r="F16" s="69"/>
      <c r="G16" s="70"/>
      <c r="H16" s="38"/>
      <c r="I16" s="38"/>
      <c r="J16" s="38"/>
      <c r="K16" s="35"/>
    </row>
    <row r="17" spans="2:11" ht="12.75">
      <c r="B17" s="41"/>
      <c r="C17" s="62" t="s">
        <v>70</v>
      </c>
      <c r="D17" s="62"/>
      <c r="E17" s="62"/>
      <c r="F17" s="63"/>
      <c r="G17" s="64"/>
      <c r="H17" s="34"/>
      <c r="I17" s="34"/>
      <c r="J17" s="34"/>
      <c r="K17" s="35"/>
    </row>
    <row r="18" spans="2:11" ht="12.75">
      <c r="B18" s="41"/>
      <c r="C18" s="62" t="s">
        <v>71</v>
      </c>
      <c r="D18" s="62"/>
      <c r="E18" s="62"/>
      <c r="F18" s="63"/>
      <c r="G18" s="64"/>
      <c r="H18" s="34"/>
      <c r="I18" s="34"/>
      <c r="J18" s="34"/>
      <c r="K18" s="35"/>
    </row>
    <row r="19" spans="2:11" ht="12.75">
      <c r="B19" s="41"/>
      <c r="C19" s="62" t="s">
        <v>72</v>
      </c>
      <c r="D19" s="62"/>
      <c r="E19" s="62"/>
      <c r="F19" s="63"/>
      <c r="G19" s="64"/>
      <c r="H19" s="34"/>
      <c r="I19" s="34"/>
      <c r="J19" s="34"/>
      <c r="K19" s="35"/>
    </row>
    <row r="20" spans="2:11" ht="12.75">
      <c r="B20" s="41"/>
      <c r="C20" s="62" t="s">
        <v>73</v>
      </c>
      <c r="D20" s="62"/>
      <c r="E20" s="62"/>
      <c r="F20" s="63"/>
      <c r="G20" s="64"/>
      <c r="H20" s="34"/>
      <c r="I20" s="34"/>
      <c r="J20" s="34"/>
      <c r="K20" s="35"/>
    </row>
    <row r="21" spans="2:11" ht="12.75">
      <c r="B21" s="41">
        <v>3</v>
      </c>
      <c r="C21" s="62" t="s">
        <v>74</v>
      </c>
      <c r="D21" s="62"/>
      <c r="E21" s="62"/>
      <c r="F21" s="63"/>
      <c r="G21" s="64"/>
      <c r="H21" s="34"/>
      <c r="I21" s="34"/>
      <c r="J21" s="34"/>
      <c r="K21" s="35"/>
    </row>
    <row r="22" spans="2:11" ht="18.75" customHeight="1">
      <c r="B22" s="41"/>
      <c r="C22" s="62" t="s">
        <v>75</v>
      </c>
      <c r="D22" s="62"/>
      <c r="E22" s="62"/>
      <c r="F22" s="63"/>
      <c r="G22" s="64"/>
      <c r="H22" s="34"/>
      <c r="I22" s="34"/>
      <c r="J22" s="34"/>
      <c r="K22" s="35"/>
    </row>
    <row r="23" spans="2:11" ht="12.75" customHeight="1">
      <c r="B23" s="41"/>
      <c r="C23" s="68" t="s">
        <v>76</v>
      </c>
      <c r="D23" s="68"/>
      <c r="E23" s="68"/>
      <c r="F23" s="69"/>
      <c r="G23" s="70"/>
      <c r="H23" s="38"/>
      <c r="I23" s="38"/>
      <c r="J23" s="38"/>
      <c r="K23" s="35"/>
    </row>
    <row r="24" spans="2:11" ht="30" customHeight="1">
      <c r="B24" s="41"/>
      <c r="C24" s="68" t="s">
        <v>77</v>
      </c>
      <c r="D24" s="68"/>
      <c r="E24" s="68"/>
      <c r="F24" s="69"/>
      <c r="G24" s="70"/>
      <c r="H24" s="38"/>
      <c r="I24" s="38"/>
      <c r="J24" s="38"/>
      <c r="K24" s="35"/>
    </row>
    <row r="25" spans="3:10" ht="12.75">
      <c r="C25" s="7"/>
      <c r="D25" s="7"/>
      <c r="E25" s="7"/>
      <c r="F25" s="7"/>
      <c r="G25" s="7"/>
      <c r="H25" s="7"/>
      <c r="I25" s="7"/>
      <c r="J25" s="7"/>
    </row>
    <row r="26" spans="3:10" ht="0.75" customHeight="1">
      <c r="C26" s="7"/>
      <c r="D26" s="7"/>
      <c r="E26" s="7"/>
      <c r="F26" s="7"/>
      <c r="G26" s="7"/>
      <c r="H26" s="7"/>
      <c r="I26" s="7"/>
      <c r="J26" s="7"/>
    </row>
    <row r="27" spans="3:10" ht="12.75" hidden="1">
      <c r="C27" s="7"/>
      <c r="D27" s="7"/>
      <c r="E27" s="7"/>
      <c r="F27" s="7"/>
      <c r="G27" s="7"/>
      <c r="H27" s="7"/>
      <c r="I27" s="7"/>
      <c r="J27" s="7"/>
    </row>
    <row r="28" spans="3:10" ht="12.75" hidden="1">
      <c r="C28" s="7"/>
      <c r="D28" s="7"/>
      <c r="E28" s="7"/>
      <c r="F28" s="7"/>
      <c r="G28" s="7"/>
      <c r="H28" s="7"/>
      <c r="I28" s="7"/>
      <c r="J28" s="7"/>
    </row>
    <row r="29" spans="3:10" ht="12.75" hidden="1">
      <c r="C29" s="7"/>
      <c r="D29" s="7"/>
      <c r="E29" s="7"/>
      <c r="F29" s="7"/>
      <c r="G29" s="7"/>
      <c r="H29" s="7"/>
      <c r="I29" s="7"/>
      <c r="J29" s="7"/>
    </row>
    <row r="30" spans="3:10" ht="12.75" hidden="1">
      <c r="C30" s="7"/>
      <c r="D30" s="7"/>
      <c r="E30" s="7"/>
      <c r="F30" s="7"/>
      <c r="G30" s="7"/>
      <c r="H30" s="7"/>
      <c r="I30" s="7"/>
      <c r="J30" s="7"/>
    </row>
    <row r="31" spans="3:10" ht="12.75" hidden="1">
      <c r="C31" s="7"/>
      <c r="D31" s="7"/>
      <c r="E31" s="7"/>
      <c r="F31" s="7"/>
      <c r="G31" s="7"/>
      <c r="H31" s="7"/>
      <c r="I31" s="7"/>
      <c r="J31" s="7"/>
    </row>
    <row r="32" spans="3:10" ht="12.75" hidden="1">
      <c r="C32" s="7"/>
      <c r="D32" s="7"/>
      <c r="E32" s="7"/>
      <c r="F32" s="7"/>
      <c r="G32" s="7"/>
      <c r="H32" s="7"/>
      <c r="I32" s="7"/>
      <c r="J32" s="7"/>
    </row>
    <row r="33" spans="3:10" ht="12.75" hidden="1">
      <c r="C33" s="7"/>
      <c r="D33" s="7"/>
      <c r="E33" s="7"/>
      <c r="F33" s="7"/>
      <c r="G33" s="7"/>
      <c r="H33" s="7"/>
      <c r="I33" s="7"/>
      <c r="J33" s="7"/>
    </row>
    <row r="34" spans="3:10" ht="12.75" hidden="1">
      <c r="C34" s="7"/>
      <c r="D34" s="7"/>
      <c r="E34" s="7"/>
      <c r="F34" s="7"/>
      <c r="G34" s="7"/>
      <c r="H34" s="7"/>
      <c r="I34" s="7"/>
      <c r="J34" s="7"/>
    </row>
    <row r="35" spans="3:10" ht="12.75" hidden="1">
      <c r="C35" s="7"/>
      <c r="D35" s="7"/>
      <c r="E35" s="7"/>
      <c r="F35" s="7"/>
      <c r="G35" s="7"/>
      <c r="H35" s="7"/>
      <c r="I35" s="7"/>
      <c r="J35" s="7"/>
    </row>
    <row r="36" spans="3:10" ht="12.75" hidden="1">
      <c r="C36" s="7"/>
      <c r="D36" s="7"/>
      <c r="E36" s="7"/>
      <c r="F36" s="7"/>
      <c r="G36" s="7"/>
      <c r="H36" s="7"/>
      <c r="I36" s="7"/>
      <c r="J36" s="7"/>
    </row>
    <row r="37" spans="3:10" ht="12.75" hidden="1">
      <c r="C37" s="7"/>
      <c r="D37" s="7"/>
      <c r="E37" s="7"/>
      <c r="F37" s="7"/>
      <c r="G37" s="7"/>
      <c r="H37" s="7"/>
      <c r="I37" s="7"/>
      <c r="J37" s="7"/>
    </row>
    <row r="38" ht="12.75" hidden="1"/>
    <row r="39" ht="12.75" hidden="1"/>
    <row r="40" spans="1:14" ht="15">
      <c r="A40" s="74" t="s">
        <v>141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2" spans="1:14" ht="12.75">
      <c r="A42" s="49" t="s">
        <v>0</v>
      </c>
      <c r="B42" s="49" t="s">
        <v>1</v>
      </c>
      <c r="C42" s="49" t="s">
        <v>2</v>
      </c>
      <c r="D42" s="49" t="s">
        <v>9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2.75">
      <c r="A43" s="49"/>
      <c r="B43" s="49"/>
      <c r="C43" s="49"/>
      <c r="D43" s="49" t="s">
        <v>3</v>
      </c>
      <c r="E43" s="49" t="s">
        <v>10</v>
      </c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64.5" customHeight="1">
      <c r="A44" s="49"/>
      <c r="B44" s="49"/>
      <c r="C44" s="49"/>
      <c r="D44" s="49"/>
      <c r="E44" s="49" t="s">
        <v>4</v>
      </c>
      <c r="F44" s="49"/>
      <c r="G44" s="49"/>
      <c r="H44" s="49"/>
      <c r="I44" s="49"/>
      <c r="J44" s="49"/>
      <c r="K44" s="49" t="s">
        <v>5</v>
      </c>
      <c r="L44" s="49" t="s">
        <v>6</v>
      </c>
      <c r="M44" s="49" t="s">
        <v>7</v>
      </c>
      <c r="N44" s="49"/>
    </row>
    <row r="45" spans="1:14" ht="54.75" customHeight="1">
      <c r="A45" s="49"/>
      <c r="B45" s="49"/>
      <c r="C45" s="49"/>
      <c r="D45" s="49"/>
      <c r="E45" s="26" t="s">
        <v>110</v>
      </c>
      <c r="F45" s="42" t="s">
        <v>131</v>
      </c>
      <c r="G45" s="42"/>
      <c r="H45" s="26" t="s">
        <v>134</v>
      </c>
      <c r="I45" s="26" t="s">
        <v>135</v>
      </c>
      <c r="J45" s="39"/>
      <c r="K45" s="49"/>
      <c r="L45" s="49"/>
      <c r="M45" s="2" t="s">
        <v>3</v>
      </c>
      <c r="N45" s="2" t="s">
        <v>8</v>
      </c>
    </row>
    <row r="46" spans="1:14" ht="12.75">
      <c r="A46" s="2"/>
      <c r="B46" s="2"/>
      <c r="C46" s="2"/>
      <c r="D46" s="2"/>
      <c r="E46" s="2"/>
      <c r="F46" s="43"/>
      <c r="G46" s="45"/>
      <c r="H46" s="2"/>
      <c r="I46" s="2"/>
      <c r="J46" s="2"/>
      <c r="K46" s="2"/>
      <c r="L46" s="2"/>
      <c r="M46" s="2"/>
      <c r="N46" s="2"/>
    </row>
    <row r="47" spans="1:14" ht="13.5" customHeight="1">
      <c r="A47" s="3">
        <v>1</v>
      </c>
      <c r="B47" s="3">
        <v>2</v>
      </c>
      <c r="C47" s="3">
        <v>3</v>
      </c>
      <c r="D47" s="3">
        <v>4</v>
      </c>
      <c r="E47" s="3">
        <v>5</v>
      </c>
      <c r="F47" s="46"/>
      <c r="G47" s="48"/>
      <c r="H47" s="3"/>
      <c r="I47" s="3"/>
      <c r="J47" s="3"/>
      <c r="K47" s="3">
        <v>6</v>
      </c>
      <c r="L47" s="3">
        <v>7</v>
      </c>
      <c r="M47" s="3">
        <v>8</v>
      </c>
      <c r="N47" s="3">
        <v>9</v>
      </c>
    </row>
    <row r="48" spans="1:14" s="1" customFormat="1" ht="22.5">
      <c r="A48" s="4" t="s">
        <v>11</v>
      </c>
      <c r="B48" s="5">
        <v>100</v>
      </c>
      <c r="C48" s="5" t="s">
        <v>36</v>
      </c>
      <c r="D48" s="5">
        <f>E48+M48</f>
        <v>3555000</v>
      </c>
      <c r="E48" s="5">
        <f>SUM(F48:J48)</f>
        <v>3555000</v>
      </c>
      <c r="F48" s="75">
        <f>F50</f>
        <v>3555000</v>
      </c>
      <c r="G48" s="76"/>
      <c r="H48" s="5">
        <f>H50</f>
        <v>0</v>
      </c>
      <c r="I48" s="5">
        <f>I50</f>
        <v>0</v>
      </c>
      <c r="J48" s="5">
        <f>J50</f>
        <v>0</v>
      </c>
      <c r="K48" s="5">
        <f>K53</f>
        <v>0</v>
      </c>
      <c r="L48" s="5"/>
      <c r="M48" s="5">
        <f>M50+M51+M52+M54</f>
        <v>0</v>
      </c>
      <c r="N48" s="5">
        <v>0</v>
      </c>
    </row>
    <row r="49" spans="1:14" ht="22.5">
      <c r="A49" s="6" t="s">
        <v>12</v>
      </c>
      <c r="B49" s="3">
        <v>110</v>
      </c>
      <c r="C49" s="3"/>
      <c r="D49" s="3"/>
      <c r="E49" s="3" t="s">
        <v>36</v>
      </c>
      <c r="F49" s="46"/>
      <c r="G49" s="48"/>
      <c r="H49" s="3"/>
      <c r="I49" s="3"/>
      <c r="J49" s="3"/>
      <c r="K49" s="3" t="s">
        <v>36</v>
      </c>
      <c r="L49" s="3" t="s">
        <v>36</v>
      </c>
      <c r="M49" s="3"/>
      <c r="N49" s="3" t="s">
        <v>36</v>
      </c>
    </row>
    <row r="50" spans="1:14" ht="12.75">
      <c r="A50" s="33" t="s">
        <v>13</v>
      </c>
      <c r="B50" s="3">
        <v>120</v>
      </c>
      <c r="C50" s="3"/>
      <c r="D50" s="3">
        <f>E50+M50</f>
        <v>3555000</v>
      </c>
      <c r="E50" s="3">
        <f>F50+G50+H50+I50+J50</f>
        <v>3555000</v>
      </c>
      <c r="F50" s="46">
        <f>F57</f>
        <v>3555000</v>
      </c>
      <c r="G50" s="48"/>
      <c r="H50" s="3">
        <v>0</v>
      </c>
      <c r="I50" s="3">
        <v>0</v>
      </c>
      <c r="J50" s="3">
        <v>0</v>
      </c>
      <c r="K50" s="3"/>
      <c r="L50" s="3"/>
      <c r="M50" s="3"/>
      <c r="N50" s="3"/>
    </row>
    <row r="51" spans="1:14" ht="22.5">
      <c r="A51" s="6" t="s">
        <v>14</v>
      </c>
      <c r="B51" s="3">
        <v>130</v>
      </c>
      <c r="C51" s="3"/>
      <c r="D51" s="3">
        <f>M51</f>
        <v>0</v>
      </c>
      <c r="E51" s="3" t="s">
        <v>36</v>
      </c>
      <c r="F51" s="46">
        <v>0</v>
      </c>
      <c r="G51" s="48"/>
      <c r="H51" s="3">
        <v>0</v>
      </c>
      <c r="I51" s="3">
        <v>0</v>
      </c>
      <c r="J51" s="3">
        <v>0</v>
      </c>
      <c r="K51" s="3" t="s">
        <v>36</v>
      </c>
      <c r="L51" s="3" t="s">
        <v>36</v>
      </c>
      <c r="M51" s="3"/>
      <c r="N51" s="3" t="s">
        <v>36</v>
      </c>
    </row>
    <row r="52" spans="1:14" ht="55.5" customHeight="1">
      <c r="A52" s="6" t="s">
        <v>15</v>
      </c>
      <c r="B52" s="3">
        <v>140</v>
      </c>
      <c r="C52" s="3"/>
      <c r="D52" s="3">
        <f>M52</f>
        <v>0</v>
      </c>
      <c r="E52" s="3" t="s">
        <v>36</v>
      </c>
      <c r="F52" s="46">
        <v>0</v>
      </c>
      <c r="G52" s="48"/>
      <c r="H52" s="3">
        <v>0</v>
      </c>
      <c r="I52" s="3">
        <v>0</v>
      </c>
      <c r="J52" s="3">
        <v>0</v>
      </c>
      <c r="K52" s="3" t="s">
        <v>36</v>
      </c>
      <c r="L52" s="3" t="s">
        <v>36</v>
      </c>
      <c r="M52" s="3"/>
      <c r="N52" s="3" t="s">
        <v>36</v>
      </c>
    </row>
    <row r="53" spans="1:14" ht="22.5">
      <c r="A53" s="6" t="s">
        <v>16</v>
      </c>
      <c r="B53" s="3">
        <v>150</v>
      </c>
      <c r="C53" s="3"/>
      <c r="D53" s="3"/>
      <c r="E53" s="3" t="s">
        <v>36</v>
      </c>
      <c r="F53" s="46">
        <v>0</v>
      </c>
      <c r="G53" s="48"/>
      <c r="H53" s="3">
        <v>0</v>
      </c>
      <c r="I53" s="3">
        <v>0</v>
      </c>
      <c r="J53" s="3">
        <v>0</v>
      </c>
      <c r="K53" s="3">
        <v>0</v>
      </c>
      <c r="L53" s="3" t="s">
        <v>36</v>
      </c>
      <c r="M53" s="3" t="s">
        <v>36</v>
      </c>
      <c r="N53" s="3" t="s">
        <v>36</v>
      </c>
    </row>
    <row r="54" spans="1:14" ht="12.75">
      <c r="A54" s="6" t="s">
        <v>17</v>
      </c>
      <c r="B54" s="3">
        <v>160</v>
      </c>
      <c r="C54" s="3"/>
      <c r="D54" s="3">
        <f>M54</f>
        <v>0</v>
      </c>
      <c r="E54" s="3" t="s">
        <v>36</v>
      </c>
      <c r="F54" s="46">
        <v>0</v>
      </c>
      <c r="G54" s="48"/>
      <c r="H54" s="3">
        <v>0</v>
      </c>
      <c r="I54" s="3">
        <v>0</v>
      </c>
      <c r="J54" s="3">
        <v>0</v>
      </c>
      <c r="K54" s="3" t="s">
        <v>36</v>
      </c>
      <c r="L54" s="3" t="s">
        <v>36</v>
      </c>
      <c r="M54" s="3">
        <v>0</v>
      </c>
      <c r="N54" s="3"/>
    </row>
    <row r="55" spans="1:14" ht="12.75">
      <c r="A55" s="6" t="s">
        <v>18</v>
      </c>
      <c r="B55" s="3">
        <v>180</v>
      </c>
      <c r="C55" s="3" t="s">
        <v>36</v>
      </c>
      <c r="D55" s="3">
        <f>M55</f>
        <v>0</v>
      </c>
      <c r="E55" s="3" t="s">
        <v>36</v>
      </c>
      <c r="F55" s="46">
        <v>0</v>
      </c>
      <c r="G55" s="48"/>
      <c r="H55" s="3">
        <v>0</v>
      </c>
      <c r="I55" s="3">
        <v>0</v>
      </c>
      <c r="J55" s="3">
        <v>0</v>
      </c>
      <c r="K55" s="3" t="s">
        <v>36</v>
      </c>
      <c r="L55" s="3" t="s">
        <v>36</v>
      </c>
      <c r="M55" s="3"/>
      <c r="N55" s="3" t="s">
        <v>36</v>
      </c>
    </row>
    <row r="56" spans="1:14" ht="12.75">
      <c r="A56" s="6"/>
      <c r="B56" s="3"/>
      <c r="C56" s="3"/>
      <c r="D56" s="3"/>
      <c r="E56" s="3"/>
      <c r="F56" s="46"/>
      <c r="G56" s="48"/>
      <c r="H56" s="3"/>
      <c r="I56" s="3"/>
      <c r="J56" s="3"/>
      <c r="K56" s="3"/>
      <c r="L56" s="3"/>
      <c r="M56" s="3"/>
      <c r="N56" s="3"/>
    </row>
    <row r="57" spans="1:14" s="1" customFormat="1" ht="12.75">
      <c r="A57" s="4" t="s">
        <v>19</v>
      </c>
      <c r="B57" s="5">
        <v>200</v>
      </c>
      <c r="C57" s="5"/>
      <c r="D57" s="5">
        <f>E57+M57</f>
        <v>3555000</v>
      </c>
      <c r="E57" s="5">
        <f>SUM(F57:J57)</f>
        <v>3555000</v>
      </c>
      <c r="F57" s="75">
        <f>F58+F62+F69+F74</f>
        <v>3555000</v>
      </c>
      <c r="G57" s="76"/>
      <c r="H57" s="5">
        <f>H58+H62+H69+H74</f>
        <v>0</v>
      </c>
      <c r="I57" s="5">
        <f>I58+I62+I69+I74</f>
        <v>0</v>
      </c>
      <c r="J57" s="5">
        <f>J58+J62+J69+J74</f>
        <v>0</v>
      </c>
      <c r="K57" s="5">
        <f>SUM(K58:K89)</f>
        <v>0</v>
      </c>
      <c r="L57" s="5">
        <f>SUM(L58:L89)</f>
        <v>0</v>
      </c>
      <c r="M57" s="5">
        <f>M74</f>
        <v>0</v>
      </c>
      <c r="N57" s="5"/>
    </row>
    <row r="58" spans="1:14" ht="22.5">
      <c r="A58" s="6" t="s">
        <v>20</v>
      </c>
      <c r="B58" s="3">
        <v>210</v>
      </c>
      <c r="C58" s="3">
        <v>100</v>
      </c>
      <c r="D58" s="3">
        <f>E58+M58</f>
        <v>3469300</v>
      </c>
      <c r="E58" s="3">
        <f>SUM(F58:J58)</f>
        <v>3469300</v>
      </c>
      <c r="F58" s="46">
        <v>3469300</v>
      </c>
      <c r="G58" s="48"/>
      <c r="H58" s="3">
        <v>0</v>
      </c>
      <c r="I58" s="3"/>
      <c r="J58" s="3"/>
      <c r="K58" s="3"/>
      <c r="L58" s="3"/>
      <c r="M58" s="3"/>
      <c r="N58" s="3"/>
    </row>
    <row r="59" spans="1:14" ht="33.75">
      <c r="A59" s="6" t="s">
        <v>21</v>
      </c>
      <c r="B59" s="3">
        <v>211</v>
      </c>
      <c r="C59" s="3">
        <v>111</v>
      </c>
      <c r="D59" s="3">
        <f>E59+M59</f>
        <v>2664600</v>
      </c>
      <c r="E59" s="3">
        <f>SUM(F59:J59)</f>
        <v>2664600</v>
      </c>
      <c r="F59" s="46">
        <v>2664600</v>
      </c>
      <c r="G59" s="48"/>
      <c r="H59" s="3">
        <v>0</v>
      </c>
      <c r="I59" s="3"/>
      <c r="J59" s="3"/>
      <c r="K59" s="3"/>
      <c r="L59" s="3"/>
      <c r="M59" s="3"/>
      <c r="N59" s="3"/>
    </row>
    <row r="60" spans="1:14" ht="22.5">
      <c r="A60" s="6" t="s">
        <v>22</v>
      </c>
      <c r="B60" s="3">
        <v>220</v>
      </c>
      <c r="C60" s="3"/>
      <c r="D60" s="3">
        <f>E60+M60</f>
        <v>0</v>
      </c>
      <c r="E60" s="3">
        <f>SUM(F60:J60)</f>
        <v>0</v>
      </c>
      <c r="F60" s="46"/>
      <c r="G60" s="48"/>
      <c r="H60" s="3"/>
      <c r="I60" s="3"/>
      <c r="J60" s="3"/>
      <c r="K60" s="3"/>
      <c r="L60" s="3"/>
      <c r="M60" s="3"/>
      <c r="N60" s="3"/>
    </row>
    <row r="61" spans="1:14" ht="12.75">
      <c r="A61" s="6" t="s">
        <v>23</v>
      </c>
      <c r="B61" s="3"/>
      <c r="C61" s="3"/>
      <c r="D61" s="3">
        <f>SUM(E61:M61)</f>
        <v>0</v>
      </c>
      <c r="E61" s="3"/>
      <c r="F61" s="46"/>
      <c r="G61" s="48"/>
      <c r="H61" s="3"/>
      <c r="I61" s="3"/>
      <c r="J61" s="3"/>
      <c r="K61" s="3"/>
      <c r="L61" s="3"/>
      <c r="M61" s="3"/>
      <c r="N61" s="3"/>
    </row>
    <row r="62" spans="1:14" ht="22.5">
      <c r="A62" s="6" t="s">
        <v>24</v>
      </c>
      <c r="B62" s="3">
        <v>230</v>
      </c>
      <c r="C62" s="3">
        <v>800</v>
      </c>
      <c r="D62" s="3">
        <f aca="true" t="shared" si="0" ref="D62:D67">E62+M62</f>
        <v>31000</v>
      </c>
      <c r="E62" s="3">
        <f>SUM(F62:J62)</f>
        <v>31000</v>
      </c>
      <c r="F62" s="46">
        <f>SUM(F63:F66)</f>
        <v>31000</v>
      </c>
      <c r="G62" s="48"/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ht="12.75">
      <c r="A63" s="77" t="s">
        <v>129</v>
      </c>
      <c r="B63" s="3">
        <v>851</v>
      </c>
      <c r="C63" s="3">
        <v>291</v>
      </c>
      <c r="D63" s="3">
        <f t="shared" si="0"/>
        <v>0</v>
      </c>
      <c r="E63" s="3">
        <f>SUM(F63:J63)</f>
        <v>0</v>
      </c>
      <c r="F63" s="46">
        <v>0</v>
      </c>
      <c r="G63" s="48"/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</row>
    <row r="64" spans="1:14" ht="12.75">
      <c r="A64" s="78"/>
      <c r="B64" s="3">
        <v>852</v>
      </c>
      <c r="C64" s="3">
        <v>291</v>
      </c>
      <c r="D64" s="3">
        <f t="shared" si="0"/>
        <v>30000</v>
      </c>
      <c r="E64" s="3">
        <f>SUM(F64:J64)</f>
        <v>30000</v>
      </c>
      <c r="F64" s="46">
        <v>30000</v>
      </c>
      <c r="G64" s="48"/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</row>
    <row r="65" spans="1:14" ht="12.75">
      <c r="A65" s="78"/>
      <c r="B65" s="3">
        <v>853</v>
      </c>
      <c r="C65" s="3">
        <v>291</v>
      </c>
      <c r="D65" s="3">
        <f t="shared" si="0"/>
        <v>0</v>
      </c>
      <c r="E65" s="3">
        <f>SUM(F65:J65)</f>
        <v>0</v>
      </c>
      <c r="F65" s="46"/>
      <c r="G65" s="48"/>
      <c r="H65" s="3"/>
      <c r="I65" s="3"/>
      <c r="J65" s="3"/>
      <c r="K65" s="3"/>
      <c r="L65" s="3"/>
      <c r="M65" s="3"/>
      <c r="N65" s="3"/>
    </row>
    <row r="66" spans="1:14" ht="12.75">
      <c r="A66" s="79"/>
      <c r="B66" s="3">
        <v>853</v>
      </c>
      <c r="C66" s="3">
        <v>292</v>
      </c>
      <c r="D66" s="3">
        <f t="shared" si="0"/>
        <v>1000</v>
      </c>
      <c r="E66" s="3">
        <f>SUM(F66:J66)</f>
        <v>1000</v>
      </c>
      <c r="F66" s="46">
        <v>1000</v>
      </c>
      <c r="G66" s="48"/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</row>
    <row r="67" spans="1:14" ht="22.5">
      <c r="A67" s="6" t="s">
        <v>25</v>
      </c>
      <c r="B67" s="3">
        <v>240</v>
      </c>
      <c r="C67" s="3"/>
      <c r="D67" s="3">
        <f t="shared" si="0"/>
        <v>0</v>
      </c>
      <c r="E67" s="3"/>
      <c r="F67" s="46"/>
      <c r="G67" s="48"/>
      <c r="H67" s="3"/>
      <c r="I67" s="3"/>
      <c r="J67" s="3"/>
      <c r="K67" s="3"/>
      <c r="L67" s="3"/>
      <c r="M67" s="3"/>
      <c r="N67" s="3"/>
    </row>
    <row r="68" spans="1:14" ht="12.75">
      <c r="A68" s="6"/>
      <c r="B68" s="3"/>
      <c r="C68" s="3"/>
      <c r="D68" s="3">
        <f>SUM(E68:M68)</f>
        <v>0</v>
      </c>
      <c r="E68" s="3"/>
      <c r="F68" s="46"/>
      <c r="G68" s="48"/>
      <c r="H68" s="3"/>
      <c r="I68" s="3"/>
      <c r="J68" s="3"/>
      <c r="K68" s="3"/>
      <c r="L68" s="3"/>
      <c r="M68" s="3"/>
      <c r="N68" s="3"/>
    </row>
    <row r="69" spans="1:14" ht="33.75">
      <c r="A69" s="6" t="s">
        <v>26</v>
      </c>
      <c r="B69" s="3">
        <v>250</v>
      </c>
      <c r="C69" s="3"/>
      <c r="D69" s="3">
        <f aca="true" t="shared" si="1" ref="D69:D81">E69+M69</f>
        <v>0</v>
      </c>
      <c r="E69" s="3">
        <f aca="true" t="shared" si="2" ref="E69:E81">F69+G69+H69+I69+J69</f>
        <v>0</v>
      </c>
      <c r="F69" s="46">
        <f>SUM(F70:F73)</f>
        <v>0</v>
      </c>
      <c r="G69" s="48"/>
      <c r="H69" s="3">
        <f>SUM(H71:H73)</f>
        <v>0</v>
      </c>
      <c r="I69" s="3">
        <f>SUM(I71:I73)</f>
        <v>0</v>
      </c>
      <c r="J69" s="3">
        <f>SUM(J71:J73)</f>
        <v>0</v>
      </c>
      <c r="K69" s="3"/>
      <c r="L69" s="3"/>
      <c r="M69" s="3"/>
      <c r="N69" s="3"/>
    </row>
    <row r="70" spans="1:14" ht="12.75">
      <c r="A70" s="77" t="s">
        <v>127</v>
      </c>
      <c r="B70" s="3">
        <v>340</v>
      </c>
      <c r="C70" s="3">
        <v>290</v>
      </c>
      <c r="D70" s="3">
        <f t="shared" si="1"/>
        <v>0</v>
      </c>
      <c r="E70" s="3">
        <f t="shared" si="2"/>
        <v>0</v>
      </c>
      <c r="F70" s="46">
        <v>0</v>
      </c>
      <c r="G70" s="48"/>
      <c r="H70" s="3"/>
      <c r="I70" s="3"/>
      <c r="J70" s="3"/>
      <c r="K70" s="3"/>
      <c r="L70" s="3"/>
      <c r="M70" s="3"/>
      <c r="N70" s="3"/>
    </row>
    <row r="71" spans="1:14" ht="12.75">
      <c r="A71" s="78"/>
      <c r="B71" s="3">
        <v>244</v>
      </c>
      <c r="C71" s="3">
        <v>290</v>
      </c>
      <c r="D71" s="3">
        <f t="shared" si="1"/>
        <v>0</v>
      </c>
      <c r="E71" s="3">
        <f t="shared" si="2"/>
        <v>0</v>
      </c>
      <c r="F71" s="46">
        <v>0</v>
      </c>
      <c r="G71" s="48"/>
      <c r="H71" s="3">
        <v>0</v>
      </c>
      <c r="I71" s="3"/>
      <c r="J71" s="3"/>
      <c r="K71" s="3"/>
      <c r="L71" s="3"/>
      <c r="M71" s="3"/>
      <c r="N71" s="3"/>
    </row>
    <row r="72" spans="1:14" ht="12.75">
      <c r="A72" s="78"/>
      <c r="B72" s="3">
        <v>244</v>
      </c>
      <c r="C72" s="3">
        <v>222</v>
      </c>
      <c r="D72" s="3">
        <f t="shared" si="1"/>
        <v>0</v>
      </c>
      <c r="E72" s="3">
        <f t="shared" si="2"/>
        <v>0</v>
      </c>
      <c r="F72" s="46"/>
      <c r="G72" s="48"/>
      <c r="H72" s="3">
        <v>0</v>
      </c>
      <c r="I72" s="3"/>
      <c r="J72" s="3"/>
      <c r="K72" s="3"/>
      <c r="L72" s="3"/>
      <c r="M72" s="3"/>
      <c r="N72" s="3"/>
    </row>
    <row r="73" spans="1:14" ht="12.75">
      <c r="A73" s="79"/>
      <c r="B73" s="3">
        <v>244</v>
      </c>
      <c r="C73" s="3">
        <v>290</v>
      </c>
      <c r="D73" s="3">
        <f>F73+M73</f>
        <v>0</v>
      </c>
      <c r="E73" s="3">
        <f>G73+N73</f>
        <v>0</v>
      </c>
      <c r="F73" s="46">
        <v>0</v>
      </c>
      <c r="G73" s="48"/>
      <c r="H73" s="3"/>
      <c r="I73" s="3"/>
      <c r="J73" s="3"/>
      <c r="K73" s="3"/>
      <c r="L73" s="3"/>
      <c r="M73" s="3"/>
      <c r="N73" s="3"/>
    </row>
    <row r="74" spans="1:14" ht="22.5">
      <c r="A74" s="6" t="s">
        <v>27</v>
      </c>
      <c r="B74" s="3">
        <v>260</v>
      </c>
      <c r="C74" s="3" t="s">
        <v>36</v>
      </c>
      <c r="D74" s="3">
        <f t="shared" si="1"/>
        <v>54700</v>
      </c>
      <c r="E74" s="3">
        <f t="shared" si="2"/>
        <v>54700</v>
      </c>
      <c r="F74" s="46">
        <f>SUM(F75:F81)</f>
        <v>54700</v>
      </c>
      <c r="G74" s="48"/>
      <c r="H74" s="3">
        <f aca="true" t="shared" si="3" ref="H74:N74">SUM(H75:H81)</f>
        <v>0</v>
      </c>
      <c r="I74" s="3">
        <f t="shared" si="3"/>
        <v>0</v>
      </c>
      <c r="J74" s="3">
        <f t="shared" si="3"/>
        <v>0</v>
      </c>
      <c r="K74" s="3">
        <f t="shared" si="3"/>
        <v>0</v>
      </c>
      <c r="L74" s="3">
        <f t="shared" si="3"/>
        <v>0</v>
      </c>
      <c r="M74" s="3">
        <f t="shared" si="3"/>
        <v>0</v>
      </c>
      <c r="N74" s="3">
        <f t="shared" si="3"/>
        <v>0</v>
      </c>
    </row>
    <row r="75" spans="1:14" ht="12.75">
      <c r="A75" s="77" t="s">
        <v>127</v>
      </c>
      <c r="B75" s="3">
        <v>244</v>
      </c>
      <c r="C75" s="3">
        <v>221</v>
      </c>
      <c r="D75" s="3">
        <f t="shared" si="1"/>
        <v>0</v>
      </c>
      <c r="E75" s="3">
        <f t="shared" si="2"/>
        <v>0</v>
      </c>
      <c r="F75" s="46">
        <v>0</v>
      </c>
      <c r="G75" s="48"/>
      <c r="H75" s="3">
        <v>0</v>
      </c>
      <c r="I75" s="3"/>
      <c r="J75" s="3"/>
      <c r="K75" s="3"/>
      <c r="L75" s="3"/>
      <c r="M75" s="3"/>
      <c r="N75" s="3"/>
    </row>
    <row r="76" spans="1:14" ht="12.75">
      <c r="A76" s="78"/>
      <c r="B76" s="3">
        <v>244</v>
      </c>
      <c r="C76" s="3">
        <v>223</v>
      </c>
      <c r="D76" s="3">
        <f t="shared" si="1"/>
        <v>0</v>
      </c>
      <c r="E76" s="3">
        <f t="shared" si="2"/>
        <v>0</v>
      </c>
      <c r="F76" s="46">
        <v>0</v>
      </c>
      <c r="G76" s="48"/>
      <c r="H76" s="3"/>
      <c r="I76" s="3"/>
      <c r="J76" s="3"/>
      <c r="K76" s="3"/>
      <c r="L76" s="3"/>
      <c r="M76" s="3"/>
      <c r="N76" s="3"/>
    </row>
    <row r="77" spans="1:14" ht="12.75">
      <c r="A77" s="78"/>
      <c r="B77" s="3">
        <v>244</v>
      </c>
      <c r="C77" s="3">
        <v>225</v>
      </c>
      <c r="D77" s="3">
        <f t="shared" si="1"/>
        <v>5000</v>
      </c>
      <c r="E77" s="3">
        <f t="shared" si="2"/>
        <v>5000</v>
      </c>
      <c r="F77" s="46">
        <v>5000</v>
      </c>
      <c r="G77" s="48"/>
      <c r="H77" s="3">
        <v>0</v>
      </c>
      <c r="I77" s="3">
        <v>0</v>
      </c>
      <c r="J77" s="3"/>
      <c r="K77" s="3"/>
      <c r="L77" s="3"/>
      <c r="M77" s="3"/>
      <c r="N77" s="3"/>
    </row>
    <row r="78" spans="1:14" ht="12.75">
      <c r="A78" s="78"/>
      <c r="B78" s="3">
        <v>244</v>
      </c>
      <c r="C78" s="3">
        <v>226</v>
      </c>
      <c r="D78" s="3">
        <f t="shared" si="1"/>
        <v>25300</v>
      </c>
      <c r="E78" s="3">
        <f t="shared" si="2"/>
        <v>25300</v>
      </c>
      <c r="F78" s="46">
        <v>25300</v>
      </c>
      <c r="G78" s="48"/>
      <c r="H78" s="3">
        <v>0</v>
      </c>
      <c r="I78" s="3">
        <v>0</v>
      </c>
      <c r="J78" s="3"/>
      <c r="K78" s="3"/>
      <c r="L78" s="3"/>
      <c r="M78" s="3"/>
      <c r="N78" s="3"/>
    </row>
    <row r="79" spans="1:14" ht="12.75">
      <c r="A79" s="78"/>
      <c r="B79" s="3">
        <v>244</v>
      </c>
      <c r="C79" s="3">
        <v>310</v>
      </c>
      <c r="D79" s="3">
        <f>E79+M79</f>
        <v>2900</v>
      </c>
      <c r="E79" s="3">
        <f>F79+G79+H79+I79+J79</f>
        <v>2900</v>
      </c>
      <c r="F79" s="46">
        <v>2900</v>
      </c>
      <c r="G79" s="48"/>
      <c r="H79" s="3"/>
      <c r="I79" s="3"/>
      <c r="J79" s="3"/>
      <c r="K79" s="3"/>
      <c r="L79" s="3"/>
      <c r="M79" s="3"/>
      <c r="N79" s="3"/>
    </row>
    <row r="80" spans="1:14" ht="12.75">
      <c r="A80" s="78"/>
      <c r="B80" s="3">
        <v>244</v>
      </c>
      <c r="C80" s="3">
        <v>346</v>
      </c>
      <c r="D80" s="3">
        <f t="shared" si="1"/>
        <v>19500</v>
      </c>
      <c r="E80" s="3">
        <f t="shared" si="2"/>
        <v>19500</v>
      </c>
      <c r="F80" s="46">
        <v>19500</v>
      </c>
      <c r="G80" s="48"/>
      <c r="H80" s="3">
        <v>0</v>
      </c>
      <c r="I80" s="3"/>
      <c r="J80" s="3"/>
      <c r="K80" s="3"/>
      <c r="L80" s="3"/>
      <c r="M80" s="3"/>
      <c r="N80" s="3"/>
    </row>
    <row r="81" spans="1:14" ht="12.75">
      <c r="A81" s="79"/>
      <c r="B81" s="3">
        <v>244</v>
      </c>
      <c r="C81" s="3">
        <v>349</v>
      </c>
      <c r="D81" s="3">
        <f t="shared" si="1"/>
        <v>2000</v>
      </c>
      <c r="E81" s="3">
        <f t="shared" si="2"/>
        <v>2000</v>
      </c>
      <c r="F81" s="46">
        <v>2000</v>
      </c>
      <c r="G81" s="48"/>
      <c r="H81" s="3">
        <v>0</v>
      </c>
      <c r="I81" s="3"/>
      <c r="J81" s="3">
        <v>0</v>
      </c>
      <c r="K81" s="3"/>
      <c r="L81" s="3"/>
      <c r="M81" s="3"/>
      <c r="N81" s="3"/>
    </row>
    <row r="82" spans="1:14" ht="22.5">
      <c r="A82" s="6" t="s">
        <v>28</v>
      </c>
      <c r="B82" s="3">
        <v>300</v>
      </c>
      <c r="C82" s="3" t="s">
        <v>36</v>
      </c>
      <c r="D82" s="3">
        <f aca="true" t="shared" si="4" ref="D82:D89">SUM(E82:M82)</f>
        <v>0</v>
      </c>
      <c r="E82" s="3"/>
      <c r="F82" s="46"/>
      <c r="G82" s="48"/>
      <c r="H82" s="3"/>
      <c r="I82" s="3"/>
      <c r="J82" s="3"/>
      <c r="K82" s="3"/>
      <c r="L82" s="3"/>
      <c r="M82" s="3"/>
      <c r="N82" s="3"/>
    </row>
    <row r="83" spans="1:14" ht="22.5">
      <c r="A83" s="6" t="s">
        <v>29</v>
      </c>
      <c r="B83" s="3">
        <v>310</v>
      </c>
      <c r="C83" s="3"/>
      <c r="D83" s="3">
        <f t="shared" si="4"/>
        <v>0</v>
      </c>
      <c r="E83" s="3"/>
      <c r="F83" s="46"/>
      <c r="G83" s="48"/>
      <c r="H83" s="3"/>
      <c r="I83" s="3"/>
      <c r="J83" s="3"/>
      <c r="K83" s="3"/>
      <c r="L83" s="3"/>
      <c r="M83" s="3"/>
      <c r="N83" s="3"/>
    </row>
    <row r="84" spans="1:14" ht="12.75">
      <c r="A84" s="6" t="s">
        <v>30</v>
      </c>
      <c r="B84" s="3">
        <v>320</v>
      </c>
      <c r="C84" s="3"/>
      <c r="D84" s="3">
        <f t="shared" si="4"/>
        <v>0</v>
      </c>
      <c r="E84" s="3"/>
      <c r="F84" s="46"/>
      <c r="G84" s="48"/>
      <c r="H84" s="3"/>
      <c r="I84" s="3"/>
      <c r="J84" s="3"/>
      <c r="K84" s="3"/>
      <c r="L84" s="3"/>
      <c r="M84" s="3"/>
      <c r="N84" s="3"/>
    </row>
    <row r="85" spans="1:14" ht="22.5">
      <c r="A85" s="6" t="s">
        <v>31</v>
      </c>
      <c r="B85" s="3">
        <v>400</v>
      </c>
      <c r="C85" s="3"/>
      <c r="D85" s="3">
        <f t="shared" si="4"/>
        <v>0</v>
      </c>
      <c r="E85" s="3"/>
      <c r="F85" s="46"/>
      <c r="G85" s="48"/>
      <c r="H85" s="3"/>
      <c r="I85" s="3"/>
      <c r="J85" s="3"/>
      <c r="K85" s="3"/>
      <c r="L85" s="3"/>
      <c r="M85" s="3"/>
      <c r="N85" s="3"/>
    </row>
    <row r="86" spans="1:14" ht="22.5">
      <c r="A86" s="6" t="s">
        <v>32</v>
      </c>
      <c r="B86" s="3">
        <v>410</v>
      </c>
      <c r="C86" s="3"/>
      <c r="D86" s="3">
        <f t="shared" si="4"/>
        <v>0</v>
      </c>
      <c r="E86" s="3"/>
      <c r="F86" s="46"/>
      <c r="G86" s="48"/>
      <c r="H86" s="3"/>
      <c r="I86" s="3"/>
      <c r="J86" s="3"/>
      <c r="K86" s="3"/>
      <c r="L86" s="3"/>
      <c r="M86" s="3"/>
      <c r="N86" s="3"/>
    </row>
    <row r="87" spans="1:14" ht="12.75">
      <c r="A87" s="6" t="s">
        <v>33</v>
      </c>
      <c r="B87" s="3">
        <v>420</v>
      </c>
      <c r="C87" s="3"/>
      <c r="D87" s="3">
        <f t="shared" si="4"/>
        <v>0</v>
      </c>
      <c r="E87" s="3"/>
      <c r="F87" s="46"/>
      <c r="G87" s="48"/>
      <c r="H87" s="3"/>
      <c r="I87" s="3"/>
      <c r="J87" s="3"/>
      <c r="K87" s="3"/>
      <c r="L87" s="3"/>
      <c r="M87" s="3"/>
      <c r="N87" s="3"/>
    </row>
    <row r="88" spans="1:14" ht="12.75">
      <c r="A88" s="6" t="s">
        <v>34</v>
      </c>
      <c r="B88" s="3">
        <v>500</v>
      </c>
      <c r="C88" s="3" t="s">
        <v>36</v>
      </c>
      <c r="D88" s="3">
        <f t="shared" si="4"/>
        <v>0</v>
      </c>
      <c r="E88" s="3"/>
      <c r="F88" s="46"/>
      <c r="G88" s="48"/>
      <c r="H88" s="3"/>
      <c r="I88" s="3"/>
      <c r="J88" s="3"/>
      <c r="K88" s="3"/>
      <c r="L88" s="3"/>
      <c r="M88" s="3"/>
      <c r="N88" s="3"/>
    </row>
    <row r="89" spans="1:14" ht="12.75">
      <c r="A89" s="6" t="s">
        <v>35</v>
      </c>
      <c r="B89" s="3">
        <v>600</v>
      </c>
      <c r="C89" s="3" t="s">
        <v>36</v>
      </c>
      <c r="D89" s="3">
        <f t="shared" si="4"/>
        <v>0</v>
      </c>
      <c r="E89" s="3"/>
      <c r="F89" s="46"/>
      <c r="G89" s="48"/>
      <c r="H89" s="3"/>
      <c r="I89" s="3"/>
      <c r="J89" s="3"/>
      <c r="K89" s="3"/>
      <c r="L89" s="3"/>
      <c r="M89" s="3"/>
      <c r="N89" s="3"/>
    </row>
    <row r="91" ht="12" customHeight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>
      <c r="A99" s="1" t="s">
        <v>140</v>
      </c>
    </row>
    <row r="102" spans="1:17" ht="23.25" customHeight="1">
      <c r="A102" s="80" t="s">
        <v>0</v>
      </c>
      <c r="B102" s="80" t="s">
        <v>1</v>
      </c>
      <c r="C102" s="80" t="s">
        <v>37</v>
      </c>
      <c r="D102" s="81" t="s">
        <v>38</v>
      </c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3"/>
    </row>
    <row r="103" spans="1:17" ht="12.75">
      <c r="A103" s="80"/>
      <c r="B103" s="80"/>
      <c r="C103" s="80"/>
      <c r="D103" s="80" t="s">
        <v>39</v>
      </c>
      <c r="E103" s="80"/>
      <c r="F103" s="80"/>
      <c r="G103" s="80"/>
      <c r="H103" s="80"/>
      <c r="I103" s="80"/>
      <c r="J103" s="80"/>
      <c r="K103" s="80"/>
      <c r="L103" s="42" t="s">
        <v>10</v>
      </c>
      <c r="M103" s="42"/>
      <c r="N103" s="42"/>
      <c r="O103" s="42"/>
      <c r="P103" s="42"/>
      <c r="Q103" s="11"/>
    </row>
    <row r="104" spans="1:17" ht="65.2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 t="s">
        <v>40</v>
      </c>
      <c r="M104" s="80"/>
      <c r="N104" s="80"/>
      <c r="O104" s="84" t="s">
        <v>41</v>
      </c>
      <c r="P104" s="84"/>
      <c r="Q104" s="84"/>
    </row>
    <row r="105" spans="1:17" ht="67.5">
      <c r="A105" s="80"/>
      <c r="B105" s="80"/>
      <c r="C105" s="80"/>
      <c r="D105" s="81" t="s">
        <v>162</v>
      </c>
      <c r="E105" s="82"/>
      <c r="F105" s="83"/>
      <c r="G105" s="81" t="s">
        <v>163</v>
      </c>
      <c r="H105" s="83"/>
      <c r="I105" s="81" t="s">
        <v>164</v>
      </c>
      <c r="J105" s="82"/>
      <c r="K105" s="83"/>
      <c r="L105" s="6" t="s">
        <v>162</v>
      </c>
      <c r="M105" s="6" t="s">
        <v>163</v>
      </c>
      <c r="N105" s="6" t="s">
        <v>164</v>
      </c>
      <c r="O105" s="6" t="s">
        <v>162</v>
      </c>
      <c r="P105" s="6" t="s">
        <v>163</v>
      </c>
      <c r="Q105" s="6" t="s">
        <v>164</v>
      </c>
    </row>
    <row r="106" spans="1:17" s="7" customFormat="1" ht="12.75">
      <c r="A106" s="10">
        <v>1</v>
      </c>
      <c r="B106" s="10">
        <v>2</v>
      </c>
      <c r="C106" s="10">
        <v>3</v>
      </c>
      <c r="D106" s="81">
        <v>4</v>
      </c>
      <c r="E106" s="82"/>
      <c r="F106" s="83"/>
      <c r="G106" s="81">
        <v>5</v>
      </c>
      <c r="H106" s="83"/>
      <c r="I106" s="46">
        <v>6</v>
      </c>
      <c r="J106" s="47"/>
      <c r="K106" s="48"/>
      <c r="L106" s="3">
        <v>7</v>
      </c>
      <c r="M106" s="3">
        <v>8</v>
      </c>
      <c r="N106" s="3">
        <v>9</v>
      </c>
      <c r="O106" s="3">
        <v>10</v>
      </c>
      <c r="P106" s="3">
        <v>11</v>
      </c>
      <c r="Q106" s="3">
        <v>12</v>
      </c>
    </row>
    <row r="107" spans="1:17" ht="33.75">
      <c r="A107" s="6" t="s">
        <v>42</v>
      </c>
      <c r="B107" s="13" t="s">
        <v>45</v>
      </c>
      <c r="C107" s="10" t="s">
        <v>36</v>
      </c>
      <c r="D107" s="81">
        <f>L107+O107</f>
        <v>54700</v>
      </c>
      <c r="E107" s="82"/>
      <c r="F107" s="83"/>
      <c r="G107" s="81">
        <f>M107+P107</f>
        <v>30900</v>
      </c>
      <c r="H107" s="83"/>
      <c r="I107" s="81">
        <f>N107+Q107</f>
        <v>30900</v>
      </c>
      <c r="J107" s="82"/>
      <c r="K107" s="83"/>
      <c r="L107" s="11">
        <f>L108+L110</f>
        <v>54700</v>
      </c>
      <c r="M107" s="11">
        <f>M108+M110</f>
        <v>30900</v>
      </c>
      <c r="N107" s="11">
        <f>N108+N110</f>
        <v>30900</v>
      </c>
      <c r="O107" s="11"/>
      <c r="P107" s="11"/>
      <c r="Q107" s="11"/>
    </row>
    <row r="108" spans="1:17" ht="45">
      <c r="A108" s="6" t="s">
        <v>43</v>
      </c>
      <c r="B108" s="10">
        <v>1001</v>
      </c>
      <c r="C108" s="10" t="s">
        <v>36</v>
      </c>
      <c r="D108" s="81"/>
      <c r="E108" s="82"/>
      <c r="F108" s="83"/>
      <c r="G108" s="81"/>
      <c r="H108" s="83"/>
      <c r="I108" s="81"/>
      <c r="J108" s="82"/>
      <c r="K108" s="83"/>
      <c r="L108" s="11"/>
      <c r="M108" s="11"/>
      <c r="N108" s="11"/>
      <c r="O108" s="11"/>
      <c r="P108" s="11"/>
      <c r="Q108" s="11"/>
    </row>
    <row r="109" spans="1:17" ht="12.75">
      <c r="A109" s="11"/>
      <c r="B109" s="3"/>
      <c r="C109" s="11"/>
      <c r="D109" s="46"/>
      <c r="E109" s="47"/>
      <c r="F109" s="48"/>
      <c r="G109" s="46"/>
      <c r="H109" s="48"/>
      <c r="I109" s="46"/>
      <c r="J109" s="47"/>
      <c r="K109" s="48"/>
      <c r="L109" s="11"/>
      <c r="M109" s="11"/>
      <c r="N109" s="11"/>
      <c r="O109" s="11"/>
      <c r="P109" s="11"/>
      <c r="Q109" s="11"/>
    </row>
    <row r="110" spans="1:17" ht="22.5">
      <c r="A110" s="6" t="s">
        <v>44</v>
      </c>
      <c r="B110" s="3">
        <v>2001</v>
      </c>
      <c r="C110" s="11">
        <v>2019</v>
      </c>
      <c r="D110" s="46">
        <f>L110+O110</f>
        <v>54700</v>
      </c>
      <c r="E110" s="47"/>
      <c r="F110" s="48"/>
      <c r="G110" s="46">
        <f>M110+P110</f>
        <v>30900</v>
      </c>
      <c r="H110" s="48"/>
      <c r="I110" s="46">
        <f>N110+Q110</f>
        <v>30900</v>
      </c>
      <c r="J110" s="47"/>
      <c r="K110" s="48"/>
      <c r="L110" s="11">
        <v>54700</v>
      </c>
      <c r="M110" s="11">
        <v>30900</v>
      </c>
      <c r="N110" s="11">
        <v>30900</v>
      </c>
      <c r="O110" s="11"/>
      <c r="P110" s="11"/>
      <c r="Q110" s="11"/>
    </row>
    <row r="111" spans="1:17" ht="12.75">
      <c r="A111" s="11"/>
      <c r="B111" s="11"/>
      <c r="C111" s="11"/>
      <c r="D111" s="46"/>
      <c r="E111" s="47"/>
      <c r="F111" s="48"/>
      <c r="G111" s="46"/>
      <c r="H111" s="48"/>
      <c r="I111" s="46"/>
      <c r="J111" s="47"/>
      <c r="K111" s="48"/>
      <c r="L111" s="11"/>
      <c r="M111" s="11"/>
      <c r="N111" s="11"/>
      <c r="O111" s="11"/>
      <c r="P111" s="11"/>
      <c r="Q111" s="11"/>
    </row>
    <row r="112" spans="1:17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ht="12.75" hidden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ht="12.75" hidden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46.5" customHeight="1">
      <c r="A115" s="85" t="s">
        <v>46</v>
      </c>
      <c r="B115" s="85"/>
      <c r="C115" s="85"/>
      <c r="D115" s="8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ht="46.5" customHeight="1">
      <c r="A117" s="11" t="s">
        <v>0</v>
      </c>
      <c r="B117" s="6" t="s">
        <v>49</v>
      </c>
      <c r="C117" s="80" t="s">
        <v>50</v>
      </c>
      <c r="D117" s="80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2.75">
      <c r="A118" s="3">
        <v>1</v>
      </c>
      <c r="B118" s="3">
        <v>2</v>
      </c>
      <c r="C118" s="42">
        <v>3</v>
      </c>
      <c r="D118" s="4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ht="12.75">
      <c r="A119" s="11" t="s">
        <v>34</v>
      </c>
      <c r="B119" s="15" t="s">
        <v>51</v>
      </c>
      <c r="C119" s="42"/>
      <c r="D119" s="42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ht="12.75">
      <c r="A120" s="11" t="s">
        <v>35</v>
      </c>
      <c r="B120" s="15" t="s">
        <v>52</v>
      </c>
      <c r="C120" s="42"/>
      <c r="D120" s="42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1:17" ht="12.75">
      <c r="A121" s="11" t="s">
        <v>47</v>
      </c>
      <c r="B121" s="15" t="s">
        <v>53</v>
      </c>
      <c r="C121" s="42"/>
      <c r="D121" s="42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ht="12.75">
      <c r="A122" s="14"/>
      <c r="B122" s="16"/>
      <c r="C122" s="86"/>
      <c r="D122" s="8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2.75">
      <c r="A123" s="14" t="s">
        <v>48</v>
      </c>
      <c r="B123" s="16" t="s">
        <v>54</v>
      </c>
      <c r="C123" s="86"/>
      <c r="D123" s="8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1.25" customHeight="1">
      <c r="A124" s="17"/>
      <c r="B124" s="18"/>
      <c r="C124" s="19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2.75" hidden="1">
      <c r="A125" s="17"/>
      <c r="B125" s="18"/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2.75" hidden="1">
      <c r="A126" s="17"/>
      <c r="B126" s="18"/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2.75" hidden="1">
      <c r="A127" s="17"/>
      <c r="B127" s="18"/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2.75">
      <c r="A128" s="57" t="s">
        <v>55</v>
      </c>
      <c r="B128" s="57"/>
      <c r="C128" s="57"/>
      <c r="D128" s="5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2.75" hidden="1">
      <c r="A129" s="89"/>
      <c r="B129" s="89"/>
      <c r="C129" s="89"/>
      <c r="D129" s="8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22.5">
      <c r="A130" s="11" t="s">
        <v>0</v>
      </c>
      <c r="B130" s="6" t="s">
        <v>49</v>
      </c>
      <c r="C130" s="14" t="s">
        <v>56</v>
      </c>
      <c r="D130" s="1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2.75">
      <c r="A131" s="14">
        <v>1</v>
      </c>
      <c r="B131" s="14">
        <v>2</v>
      </c>
      <c r="C131" s="87">
        <v>3</v>
      </c>
      <c r="D131" s="8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22.5">
      <c r="A132" s="6" t="s">
        <v>57</v>
      </c>
      <c r="B132" s="15" t="s">
        <v>51</v>
      </c>
      <c r="C132" s="46"/>
      <c r="D132" s="4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75" customHeight="1">
      <c r="A133" s="10" t="s">
        <v>58</v>
      </c>
      <c r="B133" s="15" t="s">
        <v>52</v>
      </c>
      <c r="C133" s="46"/>
      <c r="D133" s="4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33.75">
      <c r="A134" s="10" t="s">
        <v>59</v>
      </c>
      <c r="B134" s="15" t="s">
        <v>53</v>
      </c>
      <c r="C134" s="46"/>
      <c r="D134" s="4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</sheetData>
  <sheetProtection/>
  <mergeCells count="138">
    <mergeCell ref="C131:D131"/>
    <mergeCell ref="C132:D132"/>
    <mergeCell ref="C133:D133"/>
    <mergeCell ref="C134:D134"/>
    <mergeCell ref="C123:D123"/>
    <mergeCell ref="A128:D129"/>
    <mergeCell ref="D111:F111"/>
    <mergeCell ref="G111:H111"/>
    <mergeCell ref="C119:D119"/>
    <mergeCell ref="C120:D120"/>
    <mergeCell ref="C121:D121"/>
    <mergeCell ref="C122:D122"/>
    <mergeCell ref="I111:K111"/>
    <mergeCell ref="A115:D115"/>
    <mergeCell ref="C117:D117"/>
    <mergeCell ref="C118:D118"/>
    <mergeCell ref="D109:F109"/>
    <mergeCell ref="G109:H109"/>
    <mergeCell ref="I109:K109"/>
    <mergeCell ref="D110:F110"/>
    <mergeCell ref="G110:H110"/>
    <mergeCell ref="I110:K110"/>
    <mergeCell ref="D107:F107"/>
    <mergeCell ref="G107:H107"/>
    <mergeCell ref="I107:K107"/>
    <mergeCell ref="D108:F108"/>
    <mergeCell ref="G108:H108"/>
    <mergeCell ref="I108:K108"/>
    <mergeCell ref="D105:F105"/>
    <mergeCell ref="G105:H105"/>
    <mergeCell ref="I105:K105"/>
    <mergeCell ref="D106:F106"/>
    <mergeCell ref="G106:H106"/>
    <mergeCell ref="I106:K106"/>
    <mergeCell ref="F88:G88"/>
    <mergeCell ref="F89:G89"/>
    <mergeCell ref="A102:A105"/>
    <mergeCell ref="B102:B105"/>
    <mergeCell ref="C102:C105"/>
    <mergeCell ref="D102:Q102"/>
    <mergeCell ref="D103:K104"/>
    <mergeCell ref="L103:P103"/>
    <mergeCell ref="L104:N104"/>
    <mergeCell ref="O104:Q104"/>
    <mergeCell ref="F82:G82"/>
    <mergeCell ref="F83:G83"/>
    <mergeCell ref="F84:G84"/>
    <mergeCell ref="F85:G85"/>
    <mergeCell ref="F86:G86"/>
    <mergeCell ref="F87:G87"/>
    <mergeCell ref="F74:G74"/>
    <mergeCell ref="A75:A81"/>
    <mergeCell ref="F75:G75"/>
    <mergeCell ref="F76:G76"/>
    <mergeCell ref="F77:G77"/>
    <mergeCell ref="F78:G78"/>
    <mergeCell ref="F80:G80"/>
    <mergeCell ref="F81:G81"/>
    <mergeCell ref="F79:G79"/>
    <mergeCell ref="F68:G68"/>
    <mergeCell ref="F69:G69"/>
    <mergeCell ref="A70:A73"/>
    <mergeCell ref="F70:G70"/>
    <mergeCell ref="F71:G71"/>
    <mergeCell ref="F72:G72"/>
    <mergeCell ref="F73:G73"/>
    <mergeCell ref="A63:A66"/>
    <mergeCell ref="F63:G63"/>
    <mergeCell ref="F64:G64"/>
    <mergeCell ref="F66:G66"/>
    <mergeCell ref="F52:G52"/>
    <mergeCell ref="F53:G53"/>
    <mergeCell ref="F54:G54"/>
    <mergeCell ref="F55:G55"/>
    <mergeCell ref="F67:G67"/>
    <mergeCell ref="F65:G65"/>
    <mergeCell ref="F56:G56"/>
    <mergeCell ref="F57:G57"/>
    <mergeCell ref="F58:G58"/>
    <mergeCell ref="F59:G59"/>
    <mergeCell ref="F60:G60"/>
    <mergeCell ref="F61:G61"/>
    <mergeCell ref="F62:G62"/>
    <mergeCell ref="F46:G46"/>
    <mergeCell ref="F47:G47"/>
    <mergeCell ref="F48:G48"/>
    <mergeCell ref="F49:G49"/>
    <mergeCell ref="K44:K45"/>
    <mergeCell ref="L44:L45"/>
    <mergeCell ref="D42:N42"/>
    <mergeCell ref="D43:D45"/>
    <mergeCell ref="E43:N43"/>
    <mergeCell ref="E44:J44"/>
    <mergeCell ref="M44:N44"/>
    <mergeCell ref="F45:G45"/>
    <mergeCell ref="C17:E17"/>
    <mergeCell ref="F17:G17"/>
    <mergeCell ref="C18:E18"/>
    <mergeCell ref="F18:G18"/>
    <mergeCell ref="F50:G50"/>
    <mergeCell ref="F51:G51"/>
    <mergeCell ref="A40:N40"/>
    <mergeCell ref="A42:A45"/>
    <mergeCell ref="B42:B45"/>
    <mergeCell ref="C42:C45"/>
    <mergeCell ref="C21:E21"/>
    <mergeCell ref="F21:G21"/>
    <mergeCell ref="C22:E22"/>
    <mergeCell ref="F22:G22"/>
    <mergeCell ref="C23:E23"/>
    <mergeCell ref="F23:G23"/>
    <mergeCell ref="C14:E14"/>
    <mergeCell ref="F14:G14"/>
    <mergeCell ref="C15:E15"/>
    <mergeCell ref="F15:G15"/>
    <mergeCell ref="C24:E24"/>
    <mergeCell ref="F24:G24"/>
    <mergeCell ref="C19:E19"/>
    <mergeCell ref="F19:G19"/>
    <mergeCell ref="C20:E20"/>
    <mergeCell ref="F20:G20"/>
    <mergeCell ref="C16:E16"/>
    <mergeCell ref="F16:G16"/>
    <mergeCell ref="C10:E10"/>
    <mergeCell ref="F10:G10"/>
    <mergeCell ref="C11:E11"/>
    <mergeCell ref="F11:G11"/>
    <mergeCell ref="C12:E12"/>
    <mergeCell ref="F12:G12"/>
    <mergeCell ref="C13:E13"/>
    <mergeCell ref="F13:G13"/>
    <mergeCell ref="E5:K5"/>
    <mergeCell ref="C7:E7"/>
    <mergeCell ref="F7:G7"/>
    <mergeCell ref="C8:E8"/>
    <mergeCell ref="F8:G8"/>
    <mergeCell ref="C9:E9"/>
    <mergeCell ref="F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4"/>
  <sheetViews>
    <sheetView zoomScalePageLayoutView="0" workbookViewId="0" topLeftCell="A16">
      <selection activeCell="I42" sqref="I42"/>
    </sheetView>
  </sheetViews>
  <sheetFormatPr defaultColWidth="9.140625" defaultRowHeight="12.75"/>
  <sheetData>
    <row r="2" ht="12.75">
      <c r="C2" t="s">
        <v>78</v>
      </c>
    </row>
    <row r="3" spans="2:8" ht="12.75">
      <c r="B3" t="s">
        <v>130</v>
      </c>
      <c r="C3" s="24"/>
      <c r="D3" s="24"/>
      <c r="G3" s="24" t="s">
        <v>137</v>
      </c>
      <c r="H3" s="24"/>
    </row>
    <row r="4" ht="12.75">
      <c r="B4" t="s">
        <v>79</v>
      </c>
    </row>
    <row r="7" spans="1:14" ht="12.75">
      <c r="A7" s="57" t="s">
        <v>80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12.75">
      <c r="A8" s="57" t="s">
        <v>138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12.75">
      <c r="A9" s="57" t="s">
        <v>148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ht="12.75">
      <c r="N10" s="23" t="s">
        <v>88</v>
      </c>
    </row>
    <row r="11" spans="1:14" ht="36" customHeight="1">
      <c r="A11" s="9" t="s">
        <v>81</v>
      </c>
      <c r="B11" s="9"/>
      <c r="C11" s="9"/>
      <c r="D11" s="54" t="s">
        <v>139</v>
      </c>
      <c r="E11" s="54"/>
      <c r="F11" s="54"/>
      <c r="G11" s="54"/>
      <c r="H11" s="54"/>
      <c r="I11" s="54"/>
      <c r="J11" s="54"/>
      <c r="K11" s="25"/>
      <c r="L11" s="25"/>
      <c r="M11" s="25" t="s">
        <v>89</v>
      </c>
      <c r="N11" s="23"/>
    </row>
    <row r="12" spans="1:14" ht="12.75">
      <c r="A12" s="9"/>
      <c r="B12" s="9"/>
      <c r="C12" s="9"/>
      <c r="D12" t="s">
        <v>82</v>
      </c>
      <c r="E12" s="50" t="s">
        <v>142</v>
      </c>
      <c r="F12" s="55"/>
      <c r="G12" s="51"/>
      <c r="K12" s="9"/>
      <c r="L12" s="9"/>
      <c r="M12" s="9" t="s">
        <v>90</v>
      </c>
      <c r="N12" s="23"/>
    </row>
    <row r="13" spans="1:14" ht="12.75">
      <c r="A13" s="9"/>
      <c r="B13" s="9"/>
      <c r="C13" s="9"/>
      <c r="K13" s="9"/>
      <c r="L13" s="9"/>
      <c r="M13" s="9" t="s">
        <v>91</v>
      </c>
      <c r="N13" s="23">
        <v>24364008</v>
      </c>
    </row>
    <row r="14" spans="1:14" ht="19.5" customHeight="1">
      <c r="A14" s="9" t="s">
        <v>83</v>
      </c>
      <c r="B14" s="9"/>
      <c r="C14" s="9"/>
      <c r="D14" s="24" t="s">
        <v>144</v>
      </c>
      <c r="E14" s="24"/>
      <c r="F14" s="24"/>
      <c r="G14" s="24"/>
      <c r="K14" s="58" t="s">
        <v>92</v>
      </c>
      <c r="L14" s="58"/>
      <c r="M14" s="59"/>
      <c r="N14" s="23"/>
    </row>
    <row r="15" spans="1:14" ht="12.75" customHeight="1">
      <c r="A15" s="58" t="s">
        <v>84</v>
      </c>
      <c r="B15" s="58"/>
      <c r="C15" s="58"/>
      <c r="K15" s="9"/>
      <c r="L15" s="9"/>
      <c r="M15" s="9" t="s">
        <v>93</v>
      </c>
      <c r="N15" s="23">
        <v>97635455</v>
      </c>
    </row>
    <row r="16" spans="1:14" ht="26.25" customHeight="1">
      <c r="A16" s="58"/>
      <c r="B16" s="58"/>
      <c r="C16" s="58"/>
      <c r="D16" s="56" t="s">
        <v>128</v>
      </c>
      <c r="E16" s="56"/>
      <c r="F16" s="56"/>
      <c r="G16" s="56"/>
      <c r="H16" s="56"/>
      <c r="K16" s="9"/>
      <c r="L16" s="9"/>
      <c r="M16" s="9"/>
      <c r="N16" s="23"/>
    </row>
    <row r="17" spans="11:14" ht="12.75">
      <c r="K17" s="9"/>
      <c r="L17" s="9"/>
      <c r="M17" s="9" t="s">
        <v>94</v>
      </c>
      <c r="N17" s="23">
        <v>974</v>
      </c>
    </row>
    <row r="18" spans="1:14" ht="36.75" customHeight="1">
      <c r="A18" s="58" t="s">
        <v>85</v>
      </c>
      <c r="B18" s="58"/>
      <c r="C18" s="58"/>
      <c r="D18" s="24" t="s">
        <v>143</v>
      </c>
      <c r="E18" s="24"/>
      <c r="F18" s="24"/>
      <c r="G18" s="24"/>
      <c r="K18" s="9"/>
      <c r="L18" s="9"/>
      <c r="M18" s="9" t="s">
        <v>91</v>
      </c>
      <c r="N18" s="23"/>
    </row>
    <row r="19" spans="11:14" ht="12.75">
      <c r="K19" s="9"/>
      <c r="L19" s="9"/>
      <c r="M19" s="9" t="s">
        <v>95</v>
      </c>
      <c r="N19" s="23"/>
    </row>
    <row r="20" spans="1:14" ht="12.75">
      <c r="A20" s="9" t="s">
        <v>86</v>
      </c>
      <c r="B20" s="9"/>
      <c r="C20" s="9"/>
      <c r="D20" s="9"/>
      <c r="E20" s="9"/>
      <c r="F20" s="9"/>
      <c r="G20" s="9"/>
      <c r="K20" s="9"/>
      <c r="L20" s="9"/>
      <c r="M20" s="9" t="s">
        <v>96</v>
      </c>
      <c r="N20" s="23"/>
    </row>
    <row r="22" spans="1:3" ht="12.75">
      <c r="A22" s="24"/>
      <c r="B22" s="24"/>
      <c r="C22" s="24"/>
    </row>
    <row r="23" ht="12.75">
      <c r="A23" s="9" t="s">
        <v>87</v>
      </c>
    </row>
    <row r="28" spans="9:14" ht="12.75">
      <c r="I28" s="52" t="s">
        <v>34</v>
      </c>
      <c r="J28" s="52"/>
      <c r="K28" s="52"/>
      <c r="L28" s="53"/>
      <c r="M28" s="50">
        <v>0</v>
      </c>
      <c r="N28" s="51"/>
    </row>
    <row r="31" spans="1:14" ht="57.75" customHeight="1">
      <c r="A31" s="49" t="s">
        <v>97</v>
      </c>
      <c r="B31" s="49"/>
      <c r="C31" s="49"/>
      <c r="D31" s="49"/>
      <c r="E31" s="49" t="s">
        <v>98</v>
      </c>
      <c r="F31" s="49" t="s">
        <v>99</v>
      </c>
      <c r="G31" s="49"/>
      <c r="H31" s="49" t="s">
        <v>100</v>
      </c>
      <c r="I31" s="49" t="s">
        <v>146</v>
      </c>
      <c r="J31" s="49"/>
      <c r="K31" s="49" t="s">
        <v>105</v>
      </c>
      <c r="L31" s="49"/>
      <c r="M31" s="42" t="s">
        <v>106</v>
      </c>
      <c r="N31" s="42"/>
    </row>
    <row r="32" spans="1:14" ht="21" customHeight="1">
      <c r="A32" s="49"/>
      <c r="B32" s="49"/>
      <c r="C32" s="49"/>
      <c r="D32" s="49"/>
      <c r="E32" s="49"/>
      <c r="F32" s="49"/>
      <c r="G32" s="49"/>
      <c r="H32" s="49"/>
      <c r="I32" s="26" t="s">
        <v>104</v>
      </c>
      <c r="J32" s="26" t="s">
        <v>103</v>
      </c>
      <c r="K32" s="26" t="s">
        <v>104</v>
      </c>
      <c r="L32" s="26" t="s">
        <v>103</v>
      </c>
      <c r="M32" s="26" t="s">
        <v>102</v>
      </c>
      <c r="N32" s="26" t="s">
        <v>101</v>
      </c>
    </row>
    <row r="33" spans="1:14" s="7" customFormat="1" ht="12.75">
      <c r="A33" s="49">
        <v>1</v>
      </c>
      <c r="B33" s="49"/>
      <c r="C33" s="49"/>
      <c r="D33" s="49"/>
      <c r="E33" s="2">
        <v>2</v>
      </c>
      <c r="F33" s="49">
        <v>3</v>
      </c>
      <c r="G33" s="49"/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</row>
    <row r="34" spans="1:14" ht="26.25" customHeight="1">
      <c r="A34" s="49" t="s">
        <v>136</v>
      </c>
      <c r="B34" s="49"/>
      <c r="C34" s="49"/>
      <c r="D34" s="49"/>
      <c r="E34" s="11"/>
      <c r="F34" s="42" t="s">
        <v>145</v>
      </c>
      <c r="G34" s="42"/>
      <c r="H34" s="11"/>
      <c r="I34" s="11"/>
      <c r="J34" s="11"/>
      <c r="K34" s="11"/>
      <c r="L34" s="11"/>
      <c r="M34" s="27">
        <v>3140300</v>
      </c>
      <c r="N34" s="27">
        <v>3140300</v>
      </c>
    </row>
    <row r="35" spans="1:14" ht="38.25" customHeight="1" hidden="1">
      <c r="A35" s="49" t="s">
        <v>107</v>
      </c>
      <c r="B35" s="49"/>
      <c r="C35" s="49"/>
      <c r="D35" s="49"/>
      <c r="E35" s="11"/>
      <c r="F35" s="42" t="s">
        <v>111</v>
      </c>
      <c r="G35" s="42"/>
      <c r="H35" s="11"/>
      <c r="I35" s="11"/>
      <c r="J35" s="11"/>
      <c r="K35" s="11"/>
      <c r="L35" s="11"/>
      <c r="M35" s="11">
        <v>0</v>
      </c>
      <c r="N35" s="11">
        <v>0</v>
      </c>
    </row>
    <row r="36" spans="1:14" ht="79.5" customHeight="1" hidden="1">
      <c r="A36" s="49" t="s">
        <v>132</v>
      </c>
      <c r="B36" s="49"/>
      <c r="C36" s="49"/>
      <c r="D36" s="49"/>
      <c r="E36" s="3" t="s">
        <v>133</v>
      </c>
      <c r="F36" s="42" t="s">
        <v>134</v>
      </c>
      <c r="G36" s="42"/>
      <c r="H36" s="11"/>
      <c r="I36" s="11"/>
      <c r="J36" s="11"/>
      <c r="K36" s="11"/>
      <c r="L36" s="11"/>
      <c r="M36" s="27">
        <v>0</v>
      </c>
      <c r="N36" s="27">
        <v>0</v>
      </c>
    </row>
    <row r="37" spans="1:14" ht="24" customHeight="1" hidden="1">
      <c r="A37" s="49" t="s">
        <v>108</v>
      </c>
      <c r="B37" s="49"/>
      <c r="C37" s="49"/>
      <c r="D37" s="49"/>
      <c r="E37" s="11"/>
      <c r="F37" s="42" t="s">
        <v>135</v>
      </c>
      <c r="G37" s="42"/>
      <c r="H37" s="11"/>
      <c r="I37" s="11"/>
      <c r="J37" s="11"/>
      <c r="K37" s="11"/>
      <c r="L37" s="11"/>
      <c r="M37" s="11">
        <v>0</v>
      </c>
      <c r="N37" s="11">
        <v>0</v>
      </c>
    </row>
    <row r="38" spans="1:14" ht="39" customHeight="1" hidden="1">
      <c r="A38" s="49" t="s">
        <v>109</v>
      </c>
      <c r="B38" s="49"/>
      <c r="C38" s="49"/>
      <c r="D38" s="49"/>
      <c r="E38" s="11"/>
      <c r="F38" s="42" t="s">
        <v>112</v>
      </c>
      <c r="G38" s="42"/>
      <c r="H38" s="11"/>
      <c r="I38" s="11"/>
      <c r="J38" s="11"/>
      <c r="K38" s="11"/>
      <c r="L38" s="11"/>
      <c r="M38" s="11">
        <v>0</v>
      </c>
      <c r="N38" s="11">
        <v>0</v>
      </c>
    </row>
    <row r="39" spans="1:14" ht="33.75" customHeight="1">
      <c r="A39" s="43"/>
      <c r="B39" s="44"/>
      <c r="C39" s="44"/>
      <c r="D39" s="45"/>
      <c r="E39" s="11"/>
      <c r="F39" s="46"/>
      <c r="G39" s="48"/>
      <c r="H39" s="11"/>
      <c r="I39" s="11"/>
      <c r="J39" s="11"/>
      <c r="K39" s="11"/>
      <c r="L39" s="11"/>
      <c r="M39" s="11"/>
      <c r="N39" s="11"/>
    </row>
    <row r="40" spans="1:14" ht="12.75">
      <c r="A40" s="46" t="s">
        <v>110</v>
      </c>
      <c r="B40" s="47"/>
      <c r="C40" s="47"/>
      <c r="D40" s="47"/>
      <c r="E40" s="47"/>
      <c r="F40" s="47"/>
      <c r="G40" s="47"/>
      <c r="H40" s="47"/>
      <c r="I40" s="48"/>
      <c r="J40" s="11"/>
      <c r="K40" s="3" t="s">
        <v>36</v>
      </c>
      <c r="L40" s="11"/>
      <c r="M40" s="27">
        <f>SUM(M34:M39)</f>
        <v>3140300</v>
      </c>
      <c r="N40" s="27">
        <f>SUM(N34:N39)</f>
        <v>3140300</v>
      </c>
    </row>
    <row r="42" spans="1:6" ht="12.75">
      <c r="A42" s="9" t="s">
        <v>113</v>
      </c>
      <c r="C42" s="24"/>
      <c r="D42" s="24"/>
      <c r="E42" s="28" t="s">
        <v>137</v>
      </c>
      <c r="F42" s="28"/>
    </row>
    <row r="43" spans="1:5" ht="12.75">
      <c r="A43" s="9"/>
      <c r="C43" s="60" t="s">
        <v>114</v>
      </c>
      <c r="D43" s="60"/>
      <c r="E43" s="30" t="s">
        <v>115</v>
      </c>
    </row>
    <row r="44" ht="12.75">
      <c r="A44" s="9"/>
    </row>
    <row r="45" spans="1:6" ht="12.75">
      <c r="A45" s="9" t="s">
        <v>116</v>
      </c>
      <c r="C45" s="24"/>
      <c r="D45" s="24"/>
      <c r="E45" s="28" t="s">
        <v>154</v>
      </c>
      <c r="F45" s="28"/>
    </row>
    <row r="46" spans="1:5" ht="12.75">
      <c r="A46" s="9"/>
      <c r="C46" s="60" t="s">
        <v>114</v>
      </c>
      <c r="D46" s="60"/>
      <c r="E46" s="30" t="s">
        <v>115</v>
      </c>
    </row>
    <row r="47" ht="12.75">
      <c r="A47" s="9"/>
    </row>
    <row r="48" spans="1:8" ht="12.75">
      <c r="A48" s="9" t="s">
        <v>117</v>
      </c>
      <c r="D48" s="24"/>
      <c r="E48" s="24"/>
      <c r="F48" s="28" t="s">
        <v>118</v>
      </c>
      <c r="G48" s="28"/>
      <c r="H48" s="28" t="s">
        <v>119</v>
      </c>
    </row>
    <row r="49" spans="4:8" ht="12.75">
      <c r="D49" s="60" t="s">
        <v>114</v>
      </c>
      <c r="E49" s="60"/>
      <c r="F49" s="30" t="s">
        <v>115</v>
      </c>
      <c r="H49" s="30" t="s">
        <v>120</v>
      </c>
    </row>
    <row r="50" spans="1:3" ht="12.75">
      <c r="A50" t="s">
        <v>123</v>
      </c>
      <c r="B50" t="s">
        <v>121</v>
      </c>
      <c r="C50" t="s">
        <v>122</v>
      </c>
    </row>
    <row r="52" ht="12.75">
      <c r="A52" t="s">
        <v>124</v>
      </c>
    </row>
    <row r="53" spans="1:8" ht="12.75">
      <c r="A53" t="s">
        <v>125</v>
      </c>
      <c r="E53" s="24"/>
      <c r="F53" s="24"/>
      <c r="G53" s="24"/>
      <c r="H53" s="32"/>
    </row>
    <row r="54" spans="3:8" ht="12.75">
      <c r="C54" s="61" t="s">
        <v>126</v>
      </c>
      <c r="D54" s="61"/>
      <c r="E54" s="31" t="s">
        <v>114</v>
      </c>
      <c r="F54" s="30" t="s">
        <v>115</v>
      </c>
      <c r="H54" s="30" t="s">
        <v>120</v>
      </c>
    </row>
  </sheetData>
  <sheetProtection/>
  <mergeCells count="37">
    <mergeCell ref="F31:G32"/>
    <mergeCell ref="F34:G34"/>
    <mergeCell ref="F35:G35"/>
    <mergeCell ref="A39:D39"/>
    <mergeCell ref="A40:I40"/>
    <mergeCell ref="F39:G39"/>
    <mergeCell ref="F38:G38"/>
    <mergeCell ref="A38:D38"/>
    <mergeCell ref="A37:D37"/>
    <mergeCell ref="M28:N28"/>
    <mergeCell ref="A34:D34"/>
    <mergeCell ref="A35:D35"/>
    <mergeCell ref="A36:D36"/>
    <mergeCell ref="A33:D33"/>
    <mergeCell ref="K31:L31"/>
    <mergeCell ref="M31:N31"/>
    <mergeCell ref="H31:H32"/>
    <mergeCell ref="F33:G33"/>
    <mergeCell ref="A31:D32"/>
    <mergeCell ref="A7:N7"/>
    <mergeCell ref="A8:N8"/>
    <mergeCell ref="A9:N9"/>
    <mergeCell ref="K14:M14"/>
    <mergeCell ref="A15:C16"/>
    <mergeCell ref="A18:C18"/>
    <mergeCell ref="D11:J11"/>
    <mergeCell ref="E12:G12"/>
    <mergeCell ref="D16:H16"/>
    <mergeCell ref="C43:D43"/>
    <mergeCell ref="C46:D46"/>
    <mergeCell ref="D49:E49"/>
    <mergeCell ref="C54:D54"/>
    <mergeCell ref="I31:J31"/>
    <mergeCell ref="I28:L28"/>
    <mergeCell ref="F36:G36"/>
    <mergeCell ref="F37:G37"/>
    <mergeCell ref="E31:E32"/>
  </mergeCells>
  <printOptions/>
  <pageMargins left="0.75" right="0.75" top="0.53" bottom="0.4" header="0.34" footer="0.5"/>
  <pageSetup horizontalDpi="600" verticalDpi="600" orientation="landscape" paperSize="9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Q228"/>
  <sheetViews>
    <sheetView zoomScalePageLayoutView="0" workbookViewId="0" topLeftCell="A1">
      <selection activeCell="F9" sqref="F9:G13"/>
    </sheetView>
  </sheetViews>
  <sheetFormatPr defaultColWidth="9.140625" defaultRowHeight="12.75"/>
  <cols>
    <col min="1" max="1" width="26.00390625" style="0" customWidth="1"/>
    <col min="2" max="2" width="6.00390625" style="0" customWidth="1"/>
    <col min="3" max="3" width="9.8515625" style="0" customWidth="1"/>
    <col min="5" max="5" width="10.00390625" style="0" customWidth="1"/>
    <col min="6" max="6" width="9.00390625" style="0" customWidth="1"/>
    <col min="7" max="7" width="9.421875" style="0" customWidth="1"/>
    <col min="8" max="8" width="10.57421875" style="0" hidden="1" customWidth="1"/>
    <col min="9" max="9" width="11.140625" style="0" customWidth="1"/>
    <col min="10" max="10" width="8.8515625" style="0" hidden="1" customWidth="1"/>
    <col min="11" max="11" width="13.140625" style="0" customWidth="1"/>
    <col min="12" max="12" width="10.28125" style="0" customWidth="1"/>
    <col min="13" max="13" width="9.8515625" style="0" customWidth="1"/>
    <col min="14" max="14" width="9.421875" style="0" customWidth="1"/>
  </cols>
  <sheetData>
    <row r="4" spans="1:13" ht="12.75">
      <c r="A4" s="21"/>
      <c r="B4" s="21" t="s">
        <v>155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1" ht="12.75">
      <c r="A5" s="20"/>
      <c r="C5" s="9"/>
      <c r="E5" s="52" t="s">
        <v>60</v>
      </c>
      <c r="F5" s="52"/>
      <c r="G5" s="52"/>
      <c r="H5" s="52"/>
      <c r="I5" s="52"/>
      <c r="J5" s="52"/>
      <c r="K5" s="52"/>
    </row>
    <row r="7" spans="1:11" ht="12.75">
      <c r="A7" s="22"/>
      <c r="B7" s="40" t="s">
        <v>61</v>
      </c>
      <c r="C7" s="62" t="s">
        <v>0</v>
      </c>
      <c r="D7" s="62"/>
      <c r="E7" s="62"/>
      <c r="F7" s="63" t="s">
        <v>62</v>
      </c>
      <c r="G7" s="64"/>
      <c r="H7" s="34"/>
      <c r="I7" s="34"/>
      <c r="J7" s="34"/>
      <c r="K7" s="35"/>
    </row>
    <row r="8" spans="2:11" ht="12.75">
      <c r="B8" s="40">
        <v>1</v>
      </c>
      <c r="C8" s="62">
        <v>2</v>
      </c>
      <c r="D8" s="62"/>
      <c r="E8" s="62"/>
      <c r="F8" s="63">
        <v>3</v>
      </c>
      <c r="G8" s="64"/>
      <c r="H8" s="34"/>
      <c r="I8" s="34"/>
      <c r="J8" s="34"/>
      <c r="K8" s="35"/>
    </row>
    <row r="9" spans="2:11" ht="14.25" customHeight="1">
      <c r="B9" s="40">
        <v>1</v>
      </c>
      <c r="C9" s="65" t="s">
        <v>63</v>
      </c>
      <c r="D9" s="65"/>
      <c r="E9" s="65"/>
      <c r="F9" s="66">
        <v>1575463.97</v>
      </c>
      <c r="G9" s="67"/>
      <c r="H9" s="36"/>
      <c r="I9" s="36"/>
      <c r="J9" s="36"/>
      <c r="K9" s="35"/>
    </row>
    <row r="10" spans="2:11" ht="15.75" customHeight="1">
      <c r="B10" s="40"/>
      <c r="C10" s="65" t="s">
        <v>64</v>
      </c>
      <c r="D10" s="65"/>
      <c r="E10" s="65"/>
      <c r="F10" s="66"/>
      <c r="G10" s="67"/>
      <c r="H10" s="36"/>
      <c r="I10" s="36"/>
      <c r="J10" s="36"/>
      <c r="K10" s="35"/>
    </row>
    <row r="11" spans="2:11" ht="25.5" customHeight="1">
      <c r="B11" s="40"/>
      <c r="C11" s="71" t="s">
        <v>65</v>
      </c>
      <c r="D11" s="71"/>
      <c r="E11" s="71"/>
      <c r="F11" s="72">
        <v>12199047.96</v>
      </c>
      <c r="G11" s="73"/>
      <c r="H11" s="37"/>
      <c r="I11" s="37"/>
      <c r="J11" s="37"/>
      <c r="K11" s="35"/>
    </row>
    <row r="12" spans="2:11" ht="28.5" customHeight="1">
      <c r="B12" s="40"/>
      <c r="C12" s="65" t="s">
        <v>66</v>
      </c>
      <c r="D12" s="65"/>
      <c r="E12" s="65"/>
      <c r="F12" s="66">
        <v>221345.52</v>
      </c>
      <c r="G12" s="67"/>
      <c r="H12" s="36"/>
      <c r="I12" s="36"/>
      <c r="J12" s="36"/>
      <c r="K12" s="35"/>
    </row>
    <row r="13" spans="2:11" ht="31.5" customHeight="1">
      <c r="B13" s="40"/>
      <c r="C13" s="71" t="s">
        <v>65</v>
      </c>
      <c r="D13" s="71"/>
      <c r="E13" s="71"/>
      <c r="F13" s="72">
        <v>4046.61</v>
      </c>
      <c r="G13" s="73"/>
      <c r="H13" s="37"/>
      <c r="I13" s="37"/>
      <c r="J13" s="37"/>
      <c r="K13" s="35"/>
    </row>
    <row r="14" spans="2:11" ht="12.75" customHeight="1">
      <c r="B14" s="40">
        <v>2</v>
      </c>
      <c r="C14" s="68" t="s">
        <v>67</v>
      </c>
      <c r="D14" s="68"/>
      <c r="E14" s="68"/>
      <c r="F14" s="69"/>
      <c r="G14" s="70"/>
      <c r="H14" s="38"/>
      <c r="I14" s="38"/>
      <c r="J14" s="38"/>
      <c r="K14" s="35"/>
    </row>
    <row r="15" spans="2:11" ht="17.25" customHeight="1">
      <c r="B15" s="41"/>
      <c r="C15" s="68" t="s">
        <v>68</v>
      </c>
      <c r="D15" s="68"/>
      <c r="E15" s="68"/>
      <c r="F15" s="69"/>
      <c r="G15" s="70"/>
      <c r="H15" s="38"/>
      <c r="I15" s="38"/>
      <c r="J15" s="38"/>
      <c r="K15" s="35"/>
    </row>
    <row r="16" spans="2:11" ht="21.75" customHeight="1">
      <c r="B16" s="41"/>
      <c r="C16" s="68" t="s">
        <v>69</v>
      </c>
      <c r="D16" s="68"/>
      <c r="E16" s="68"/>
      <c r="F16" s="69"/>
      <c r="G16" s="70"/>
      <c r="H16" s="38"/>
      <c r="I16" s="38"/>
      <c r="J16" s="38"/>
      <c r="K16" s="35"/>
    </row>
    <row r="17" spans="2:11" ht="12.75">
      <c r="B17" s="41"/>
      <c r="C17" s="62" t="s">
        <v>70</v>
      </c>
      <c r="D17" s="62"/>
      <c r="E17" s="62"/>
      <c r="F17" s="63"/>
      <c r="G17" s="64"/>
      <c r="H17" s="34"/>
      <c r="I17" s="34"/>
      <c r="J17" s="34"/>
      <c r="K17" s="35"/>
    </row>
    <row r="18" spans="2:11" ht="12.75">
      <c r="B18" s="41"/>
      <c r="C18" s="62" t="s">
        <v>71</v>
      </c>
      <c r="D18" s="62"/>
      <c r="E18" s="62"/>
      <c r="F18" s="63"/>
      <c r="G18" s="64"/>
      <c r="H18" s="34"/>
      <c r="I18" s="34"/>
      <c r="J18" s="34"/>
      <c r="K18" s="35"/>
    </row>
    <row r="19" spans="2:11" ht="12.75">
      <c r="B19" s="41"/>
      <c r="C19" s="62" t="s">
        <v>72</v>
      </c>
      <c r="D19" s="62"/>
      <c r="E19" s="62"/>
      <c r="F19" s="63"/>
      <c r="G19" s="64"/>
      <c r="H19" s="34"/>
      <c r="I19" s="34"/>
      <c r="J19" s="34"/>
      <c r="K19" s="35"/>
    </row>
    <row r="20" spans="2:11" ht="12.75">
      <c r="B20" s="41"/>
      <c r="C20" s="62" t="s">
        <v>73</v>
      </c>
      <c r="D20" s="62"/>
      <c r="E20" s="62"/>
      <c r="F20" s="63"/>
      <c r="G20" s="64"/>
      <c r="H20" s="34"/>
      <c r="I20" s="34"/>
      <c r="J20" s="34"/>
      <c r="K20" s="35"/>
    </row>
    <row r="21" spans="2:11" ht="12.75">
      <c r="B21" s="41">
        <v>3</v>
      </c>
      <c r="C21" s="62" t="s">
        <v>74</v>
      </c>
      <c r="D21" s="62"/>
      <c r="E21" s="62"/>
      <c r="F21" s="63"/>
      <c r="G21" s="64"/>
      <c r="H21" s="34"/>
      <c r="I21" s="34"/>
      <c r="J21" s="34"/>
      <c r="K21" s="35"/>
    </row>
    <row r="22" spans="2:11" ht="18.75" customHeight="1">
      <c r="B22" s="41"/>
      <c r="C22" s="62" t="s">
        <v>75</v>
      </c>
      <c r="D22" s="62"/>
      <c r="E22" s="62"/>
      <c r="F22" s="63"/>
      <c r="G22" s="64"/>
      <c r="H22" s="34"/>
      <c r="I22" s="34"/>
      <c r="J22" s="34"/>
      <c r="K22" s="35"/>
    </row>
    <row r="23" spans="2:11" ht="12.75" customHeight="1">
      <c r="B23" s="41"/>
      <c r="C23" s="68" t="s">
        <v>76</v>
      </c>
      <c r="D23" s="68"/>
      <c r="E23" s="68"/>
      <c r="F23" s="69"/>
      <c r="G23" s="70"/>
      <c r="H23" s="38"/>
      <c r="I23" s="38"/>
      <c r="J23" s="38"/>
      <c r="K23" s="35"/>
    </row>
    <row r="24" spans="2:11" ht="30" customHeight="1">
      <c r="B24" s="41"/>
      <c r="C24" s="68" t="s">
        <v>77</v>
      </c>
      <c r="D24" s="68"/>
      <c r="E24" s="68"/>
      <c r="F24" s="69"/>
      <c r="G24" s="70"/>
      <c r="H24" s="38"/>
      <c r="I24" s="38"/>
      <c r="J24" s="38"/>
      <c r="K24" s="35"/>
    </row>
    <row r="25" spans="3:10" ht="12.75">
      <c r="C25" s="7"/>
      <c r="D25" s="7"/>
      <c r="E25" s="7"/>
      <c r="F25" s="7"/>
      <c r="G25" s="7"/>
      <c r="H25" s="7"/>
      <c r="I25" s="7"/>
      <c r="J25" s="7"/>
    </row>
    <row r="26" spans="3:10" ht="0.75" customHeight="1">
      <c r="C26" s="7"/>
      <c r="D26" s="7"/>
      <c r="E26" s="7"/>
      <c r="F26" s="7"/>
      <c r="G26" s="7"/>
      <c r="H26" s="7"/>
      <c r="I26" s="7"/>
      <c r="J26" s="7"/>
    </row>
    <row r="27" spans="3:10" ht="12.75" hidden="1">
      <c r="C27" s="7"/>
      <c r="D27" s="7"/>
      <c r="E27" s="7"/>
      <c r="F27" s="7"/>
      <c r="G27" s="7"/>
      <c r="H27" s="7"/>
      <c r="I27" s="7"/>
      <c r="J27" s="7"/>
    </row>
    <row r="28" spans="3:10" ht="12.75" hidden="1">
      <c r="C28" s="7"/>
      <c r="D28" s="7"/>
      <c r="E28" s="7"/>
      <c r="F28" s="7"/>
      <c r="G28" s="7"/>
      <c r="H28" s="7"/>
      <c r="I28" s="7"/>
      <c r="J28" s="7"/>
    </row>
    <row r="29" spans="3:10" ht="12.75" hidden="1">
      <c r="C29" s="7"/>
      <c r="D29" s="7"/>
      <c r="E29" s="7"/>
      <c r="F29" s="7"/>
      <c r="G29" s="7"/>
      <c r="H29" s="7"/>
      <c r="I29" s="7"/>
      <c r="J29" s="7"/>
    </row>
    <row r="30" spans="3:10" ht="12.75" hidden="1">
      <c r="C30" s="7"/>
      <c r="D30" s="7"/>
      <c r="E30" s="7"/>
      <c r="F30" s="7"/>
      <c r="G30" s="7"/>
      <c r="H30" s="7"/>
      <c r="I30" s="7"/>
      <c r="J30" s="7"/>
    </row>
    <row r="31" spans="3:10" ht="12.75" hidden="1">
      <c r="C31" s="7"/>
      <c r="D31" s="7"/>
      <c r="E31" s="7"/>
      <c r="F31" s="7"/>
      <c r="G31" s="7"/>
      <c r="H31" s="7"/>
      <c r="I31" s="7"/>
      <c r="J31" s="7"/>
    </row>
    <row r="32" spans="3:10" ht="12.75" hidden="1">
      <c r="C32" s="7"/>
      <c r="D32" s="7"/>
      <c r="E32" s="7"/>
      <c r="F32" s="7"/>
      <c r="G32" s="7"/>
      <c r="H32" s="7"/>
      <c r="I32" s="7"/>
      <c r="J32" s="7"/>
    </row>
    <row r="33" spans="3:10" ht="12.75" hidden="1">
      <c r="C33" s="7"/>
      <c r="D33" s="7"/>
      <c r="E33" s="7"/>
      <c r="F33" s="7"/>
      <c r="G33" s="7"/>
      <c r="H33" s="7"/>
      <c r="I33" s="7"/>
      <c r="J33" s="7"/>
    </row>
    <row r="34" spans="3:10" ht="12.75" hidden="1">
      <c r="C34" s="7"/>
      <c r="D34" s="7"/>
      <c r="E34" s="7"/>
      <c r="F34" s="7"/>
      <c r="G34" s="7"/>
      <c r="H34" s="7"/>
      <c r="I34" s="7"/>
      <c r="J34" s="7"/>
    </row>
    <row r="35" spans="3:10" ht="12.75" hidden="1">
      <c r="C35" s="7"/>
      <c r="D35" s="7"/>
      <c r="E35" s="7"/>
      <c r="F35" s="7"/>
      <c r="G35" s="7"/>
      <c r="H35" s="7"/>
      <c r="I35" s="7"/>
      <c r="J35" s="7"/>
    </row>
    <row r="36" spans="3:10" ht="12.75" hidden="1">
      <c r="C36" s="7"/>
      <c r="D36" s="7"/>
      <c r="E36" s="7"/>
      <c r="F36" s="7"/>
      <c r="G36" s="7"/>
      <c r="H36" s="7"/>
      <c r="I36" s="7"/>
      <c r="J36" s="7"/>
    </row>
    <row r="37" spans="3:10" ht="12.75" hidden="1">
      <c r="C37" s="7"/>
      <c r="D37" s="7"/>
      <c r="E37" s="7"/>
      <c r="F37" s="7"/>
      <c r="G37" s="7"/>
      <c r="H37" s="7"/>
      <c r="I37" s="7"/>
      <c r="J37" s="7"/>
    </row>
    <row r="38" ht="12.75" hidden="1"/>
    <row r="39" ht="12.75" hidden="1"/>
    <row r="40" spans="1:14" ht="15">
      <c r="A40" s="74" t="s">
        <v>149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2" spans="1:14" ht="12.75">
      <c r="A42" s="49" t="s">
        <v>0</v>
      </c>
      <c r="B42" s="49" t="s">
        <v>1</v>
      </c>
      <c r="C42" s="49" t="s">
        <v>2</v>
      </c>
      <c r="D42" s="49" t="s">
        <v>9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2.75">
      <c r="A43" s="49"/>
      <c r="B43" s="49"/>
      <c r="C43" s="49"/>
      <c r="D43" s="49" t="s">
        <v>3</v>
      </c>
      <c r="E43" s="49" t="s">
        <v>10</v>
      </c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64.5" customHeight="1">
      <c r="A44" s="49"/>
      <c r="B44" s="49"/>
      <c r="C44" s="49"/>
      <c r="D44" s="49"/>
      <c r="E44" s="49" t="s">
        <v>4</v>
      </c>
      <c r="F44" s="49"/>
      <c r="G44" s="49"/>
      <c r="H44" s="49"/>
      <c r="I44" s="49"/>
      <c r="J44" s="49"/>
      <c r="K44" s="49" t="s">
        <v>5</v>
      </c>
      <c r="L44" s="49" t="s">
        <v>6</v>
      </c>
      <c r="M44" s="49" t="s">
        <v>7</v>
      </c>
      <c r="N44" s="49"/>
    </row>
    <row r="45" spans="1:14" ht="54.75" customHeight="1">
      <c r="A45" s="49"/>
      <c r="B45" s="49"/>
      <c r="C45" s="49"/>
      <c r="D45" s="49"/>
      <c r="E45" s="26" t="s">
        <v>110</v>
      </c>
      <c r="F45" s="42" t="s">
        <v>131</v>
      </c>
      <c r="G45" s="42"/>
      <c r="H45" s="26" t="s">
        <v>134</v>
      </c>
      <c r="I45" s="26" t="s">
        <v>135</v>
      </c>
      <c r="J45" s="39"/>
      <c r="K45" s="49"/>
      <c r="L45" s="49"/>
      <c r="M45" s="2" t="s">
        <v>3</v>
      </c>
      <c r="N45" s="2" t="s">
        <v>8</v>
      </c>
    </row>
    <row r="46" spans="1:14" ht="12.75">
      <c r="A46" s="2"/>
      <c r="B46" s="2"/>
      <c r="C46" s="2"/>
      <c r="D46" s="2"/>
      <c r="E46" s="2"/>
      <c r="F46" s="43"/>
      <c r="G46" s="45"/>
      <c r="H46" s="2"/>
      <c r="I46" s="2"/>
      <c r="J46" s="2"/>
      <c r="K46" s="2"/>
      <c r="L46" s="2"/>
      <c r="M46" s="2"/>
      <c r="N46" s="2"/>
    </row>
    <row r="47" spans="1:14" ht="13.5" customHeight="1">
      <c r="A47" s="3">
        <v>1</v>
      </c>
      <c r="B47" s="3">
        <v>2</v>
      </c>
      <c r="C47" s="3">
        <v>3</v>
      </c>
      <c r="D47" s="3">
        <v>4</v>
      </c>
      <c r="E47" s="3">
        <v>5</v>
      </c>
      <c r="F47" s="46"/>
      <c r="G47" s="48"/>
      <c r="H47" s="3"/>
      <c r="I47" s="3"/>
      <c r="J47" s="3"/>
      <c r="K47" s="3">
        <v>6</v>
      </c>
      <c r="L47" s="3">
        <v>7</v>
      </c>
      <c r="M47" s="3">
        <v>8</v>
      </c>
      <c r="N47" s="3">
        <v>9</v>
      </c>
    </row>
    <row r="48" spans="1:14" s="1" customFormat="1" ht="22.5">
      <c r="A48" s="4" t="s">
        <v>11</v>
      </c>
      <c r="B48" s="5">
        <v>100</v>
      </c>
      <c r="C48" s="5" t="s">
        <v>36</v>
      </c>
      <c r="D48" s="5">
        <f>E48+M48</f>
        <v>3140300</v>
      </c>
      <c r="E48" s="5">
        <f>SUM(F48:J48)</f>
        <v>3140300</v>
      </c>
      <c r="F48" s="75">
        <f>F50</f>
        <v>3140300</v>
      </c>
      <c r="G48" s="76"/>
      <c r="H48" s="5">
        <f>H50</f>
        <v>0</v>
      </c>
      <c r="I48" s="5">
        <f>I50</f>
        <v>0</v>
      </c>
      <c r="J48" s="5">
        <f>J50</f>
        <v>0</v>
      </c>
      <c r="K48" s="5">
        <f>K53</f>
        <v>0</v>
      </c>
      <c r="L48" s="5"/>
      <c r="M48" s="5">
        <f>M50+M51+M52+M54</f>
        <v>0</v>
      </c>
      <c r="N48" s="5">
        <v>0</v>
      </c>
    </row>
    <row r="49" spans="1:14" ht="22.5">
      <c r="A49" s="6" t="s">
        <v>12</v>
      </c>
      <c r="B49" s="3">
        <v>110</v>
      </c>
      <c r="C49" s="3"/>
      <c r="D49" s="3"/>
      <c r="E49" s="3" t="s">
        <v>36</v>
      </c>
      <c r="F49" s="46"/>
      <c r="G49" s="48"/>
      <c r="H49" s="3"/>
      <c r="I49" s="3"/>
      <c r="J49" s="3"/>
      <c r="K49" s="3" t="s">
        <v>36</v>
      </c>
      <c r="L49" s="3" t="s">
        <v>36</v>
      </c>
      <c r="M49" s="3"/>
      <c r="N49" s="3" t="s">
        <v>36</v>
      </c>
    </row>
    <row r="50" spans="1:14" ht="12.75">
      <c r="A50" s="33" t="s">
        <v>13</v>
      </c>
      <c r="B50" s="3">
        <v>120</v>
      </c>
      <c r="C50" s="3"/>
      <c r="D50" s="3">
        <f>E50+M50</f>
        <v>3140300</v>
      </c>
      <c r="E50" s="3">
        <f>F50+G50+H50+I50+J50</f>
        <v>3140300</v>
      </c>
      <c r="F50" s="46">
        <f>F57</f>
        <v>3140300</v>
      </c>
      <c r="G50" s="48"/>
      <c r="H50" s="3">
        <v>0</v>
      </c>
      <c r="I50" s="3">
        <v>0</v>
      </c>
      <c r="J50" s="3">
        <v>0</v>
      </c>
      <c r="K50" s="3"/>
      <c r="L50" s="3"/>
      <c r="M50" s="3"/>
      <c r="N50" s="3"/>
    </row>
    <row r="51" spans="1:14" ht="22.5">
      <c r="A51" s="6" t="s">
        <v>14</v>
      </c>
      <c r="B51" s="3">
        <v>130</v>
      </c>
      <c r="C51" s="3"/>
      <c r="D51" s="3">
        <f>M51</f>
        <v>0</v>
      </c>
      <c r="E51" s="3" t="s">
        <v>36</v>
      </c>
      <c r="F51" s="46">
        <v>0</v>
      </c>
      <c r="G51" s="48"/>
      <c r="H51" s="3">
        <v>0</v>
      </c>
      <c r="I51" s="3">
        <v>0</v>
      </c>
      <c r="J51" s="3">
        <v>0</v>
      </c>
      <c r="K51" s="3" t="s">
        <v>36</v>
      </c>
      <c r="L51" s="3" t="s">
        <v>36</v>
      </c>
      <c r="M51" s="3"/>
      <c r="N51" s="3" t="s">
        <v>36</v>
      </c>
    </row>
    <row r="52" spans="1:14" ht="55.5" customHeight="1">
      <c r="A52" s="6" t="s">
        <v>15</v>
      </c>
      <c r="B52" s="3">
        <v>140</v>
      </c>
      <c r="C52" s="3"/>
      <c r="D52" s="3">
        <f>M52</f>
        <v>0</v>
      </c>
      <c r="E52" s="3" t="s">
        <v>36</v>
      </c>
      <c r="F52" s="46">
        <v>0</v>
      </c>
      <c r="G52" s="48"/>
      <c r="H52" s="3">
        <v>0</v>
      </c>
      <c r="I52" s="3">
        <v>0</v>
      </c>
      <c r="J52" s="3">
        <v>0</v>
      </c>
      <c r="K52" s="3" t="s">
        <v>36</v>
      </c>
      <c r="L52" s="3" t="s">
        <v>36</v>
      </c>
      <c r="M52" s="3"/>
      <c r="N52" s="3" t="s">
        <v>36</v>
      </c>
    </row>
    <row r="53" spans="1:14" ht="22.5">
      <c r="A53" s="6" t="s">
        <v>16</v>
      </c>
      <c r="B53" s="3">
        <v>150</v>
      </c>
      <c r="C53" s="3"/>
      <c r="D53" s="3"/>
      <c r="E53" s="3" t="s">
        <v>36</v>
      </c>
      <c r="F53" s="46">
        <v>0</v>
      </c>
      <c r="G53" s="48"/>
      <c r="H53" s="3">
        <v>0</v>
      </c>
      <c r="I53" s="3">
        <v>0</v>
      </c>
      <c r="J53" s="3">
        <v>0</v>
      </c>
      <c r="K53" s="3">
        <v>0</v>
      </c>
      <c r="L53" s="3" t="s">
        <v>36</v>
      </c>
      <c r="M53" s="3" t="s">
        <v>36</v>
      </c>
      <c r="N53" s="3" t="s">
        <v>36</v>
      </c>
    </row>
    <row r="54" spans="1:14" ht="12.75">
      <c r="A54" s="6" t="s">
        <v>17</v>
      </c>
      <c r="B54" s="3">
        <v>160</v>
      </c>
      <c r="C54" s="3"/>
      <c r="D54" s="3">
        <f>M54</f>
        <v>0</v>
      </c>
      <c r="E54" s="3" t="s">
        <v>36</v>
      </c>
      <c r="F54" s="46">
        <v>0</v>
      </c>
      <c r="G54" s="48"/>
      <c r="H54" s="3">
        <v>0</v>
      </c>
      <c r="I54" s="3">
        <v>0</v>
      </c>
      <c r="J54" s="3">
        <v>0</v>
      </c>
      <c r="K54" s="3" t="s">
        <v>36</v>
      </c>
      <c r="L54" s="3" t="s">
        <v>36</v>
      </c>
      <c r="M54" s="3">
        <v>0</v>
      </c>
      <c r="N54" s="3"/>
    </row>
    <row r="55" spans="1:14" ht="12.75">
      <c r="A55" s="6" t="s">
        <v>18</v>
      </c>
      <c r="B55" s="3">
        <v>180</v>
      </c>
      <c r="C55" s="3" t="s">
        <v>36</v>
      </c>
      <c r="D55" s="3">
        <f>M55</f>
        <v>0</v>
      </c>
      <c r="E55" s="3" t="s">
        <v>36</v>
      </c>
      <c r="F55" s="46">
        <v>0</v>
      </c>
      <c r="G55" s="48"/>
      <c r="H55" s="3">
        <v>0</v>
      </c>
      <c r="I55" s="3">
        <v>0</v>
      </c>
      <c r="J55" s="3">
        <v>0</v>
      </c>
      <c r="K55" s="3" t="s">
        <v>36</v>
      </c>
      <c r="L55" s="3" t="s">
        <v>36</v>
      </c>
      <c r="M55" s="3"/>
      <c r="N55" s="3" t="s">
        <v>36</v>
      </c>
    </row>
    <row r="56" spans="1:14" ht="12.75">
      <c r="A56" s="6"/>
      <c r="B56" s="3"/>
      <c r="C56" s="3"/>
      <c r="D56" s="3"/>
      <c r="E56" s="3"/>
      <c r="F56" s="46"/>
      <c r="G56" s="48"/>
      <c r="H56" s="3"/>
      <c r="I56" s="3"/>
      <c r="J56" s="3"/>
      <c r="K56" s="3"/>
      <c r="L56" s="3"/>
      <c r="M56" s="3"/>
      <c r="N56" s="3"/>
    </row>
    <row r="57" spans="1:14" s="1" customFormat="1" ht="12.75">
      <c r="A57" s="4" t="s">
        <v>19</v>
      </c>
      <c r="B57" s="5">
        <v>200</v>
      </c>
      <c r="C57" s="5"/>
      <c r="D57" s="5">
        <f>E57+M57</f>
        <v>3140300</v>
      </c>
      <c r="E57" s="5">
        <f>SUM(F57:J57)</f>
        <v>3140300</v>
      </c>
      <c r="F57" s="75">
        <f>F58+F62+F69+F74</f>
        <v>3140300</v>
      </c>
      <c r="G57" s="76"/>
      <c r="H57" s="5">
        <f>H58+H62+H69+H74</f>
        <v>0</v>
      </c>
      <c r="I57" s="5">
        <f>I58+I62+I69+I74</f>
        <v>0</v>
      </c>
      <c r="J57" s="5">
        <f>J58+J62+J69+J74</f>
        <v>0</v>
      </c>
      <c r="K57" s="5">
        <f>SUM(K58:K89)</f>
        <v>0</v>
      </c>
      <c r="L57" s="5">
        <f>SUM(L58:L89)</f>
        <v>0</v>
      </c>
      <c r="M57" s="5">
        <f>M74</f>
        <v>0</v>
      </c>
      <c r="N57" s="5"/>
    </row>
    <row r="58" spans="1:14" ht="22.5">
      <c r="A58" s="6" t="s">
        <v>20</v>
      </c>
      <c r="B58" s="3">
        <v>210</v>
      </c>
      <c r="C58" s="3">
        <v>100</v>
      </c>
      <c r="D58" s="3">
        <f>E58+M58</f>
        <v>3079000</v>
      </c>
      <c r="E58" s="3">
        <f>SUM(F58:J58)</f>
        <v>3079000</v>
      </c>
      <c r="F58" s="46">
        <v>3079000</v>
      </c>
      <c r="G58" s="48"/>
      <c r="H58" s="3">
        <v>0</v>
      </c>
      <c r="I58" s="3"/>
      <c r="J58" s="3"/>
      <c r="K58" s="3"/>
      <c r="L58" s="3"/>
      <c r="M58" s="3"/>
      <c r="N58" s="3"/>
    </row>
    <row r="59" spans="1:14" ht="33.75">
      <c r="A59" s="6" t="s">
        <v>21</v>
      </c>
      <c r="B59" s="3">
        <v>211</v>
      </c>
      <c r="C59" s="3">
        <v>111</v>
      </c>
      <c r="D59" s="3">
        <f>E59+M59</f>
        <v>2364800</v>
      </c>
      <c r="E59" s="3">
        <f>SUM(F59:J59)</f>
        <v>2364800</v>
      </c>
      <c r="F59" s="46">
        <v>2364800</v>
      </c>
      <c r="G59" s="48"/>
      <c r="H59" s="3">
        <v>0</v>
      </c>
      <c r="I59" s="3"/>
      <c r="J59" s="3"/>
      <c r="K59" s="3"/>
      <c r="L59" s="3"/>
      <c r="M59" s="3"/>
      <c r="N59" s="3"/>
    </row>
    <row r="60" spans="1:14" ht="22.5">
      <c r="A60" s="6" t="s">
        <v>22</v>
      </c>
      <c r="B60" s="3">
        <v>220</v>
      </c>
      <c r="C60" s="3"/>
      <c r="D60" s="3">
        <f>E60+M60</f>
        <v>0</v>
      </c>
      <c r="E60" s="3">
        <f>SUM(F60:J60)</f>
        <v>0</v>
      </c>
      <c r="F60" s="46"/>
      <c r="G60" s="48"/>
      <c r="H60" s="3"/>
      <c r="I60" s="3"/>
      <c r="J60" s="3"/>
      <c r="K60" s="3"/>
      <c r="L60" s="3"/>
      <c r="M60" s="3"/>
      <c r="N60" s="3"/>
    </row>
    <row r="61" spans="1:14" ht="12.75">
      <c r="A61" s="6" t="s">
        <v>23</v>
      </c>
      <c r="B61" s="3"/>
      <c r="C61" s="3"/>
      <c r="D61" s="3">
        <f>SUM(E61:M61)</f>
        <v>0</v>
      </c>
      <c r="E61" s="3"/>
      <c r="F61" s="46"/>
      <c r="G61" s="48"/>
      <c r="H61" s="3"/>
      <c r="I61" s="3"/>
      <c r="J61" s="3"/>
      <c r="K61" s="3"/>
      <c r="L61" s="3"/>
      <c r="M61" s="3"/>
      <c r="N61" s="3"/>
    </row>
    <row r="62" spans="1:14" ht="22.5">
      <c r="A62" s="6" t="s">
        <v>24</v>
      </c>
      <c r="B62" s="3">
        <v>230</v>
      </c>
      <c r="C62" s="3">
        <v>800</v>
      </c>
      <c r="D62" s="3">
        <f aca="true" t="shared" si="0" ref="D62:D67">E62+M62</f>
        <v>31000</v>
      </c>
      <c r="E62" s="3">
        <f>SUM(F62:J62)</f>
        <v>31000</v>
      </c>
      <c r="F62" s="46">
        <f>SUM(F63:F66)</f>
        <v>31000</v>
      </c>
      <c r="G62" s="48"/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ht="12.75">
      <c r="A63" s="77" t="s">
        <v>129</v>
      </c>
      <c r="B63" s="3">
        <v>851</v>
      </c>
      <c r="C63" s="3">
        <v>291</v>
      </c>
      <c r="D63" s="3">
        <f t="shared" si="0"/>
        <v>0</v>
      </c>
      <c r="E63" s="3">
        <f>SUM(F63:J63)</f>
        <v>0</v>
      </c>
      <c r="F63" s="46">
        <v>0</v>
      </c>
      <c r="G63" s="48"/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</row>
    <row r="64" spans="1:14" ht="12.75">
      <c r="A64" s="78"/>
      <c r="B64" s="3">
        <v>852</v>
      </c>
      <c r="C64" s="3">
        <v>291</v>
      </c>
      <c r="D64" s="3">
        <f t="shared" si="0"/>
        <v>30000</v>
      </c>
      <c r="E64" s="3">
        <f>SUM(F64:J64)</f>
        <v>30000</v>
      </c>
      <c r="F64" s="46">
        <v>30000</v>
      </c>
      <c r="G64" s="48"/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</row>
    <row r="65" spans="1:14" ht="12.75">
      <c r="A65" s="78"/>
      <c r="B65" s="3">
        <v>853</v>
      </c>
      <c r="C65" s="3">
        <v>291</v>
      </c>
      <c r="D65" s="3">
        <f t="shared" si="0"/>
        <v>0</v>
      </c>
      <c r="E65" s="3">
        <f>SUM(F65:J65)</f>
        <v>0</v>
      </c>
      <c r="F65" s="46"/>
      <c r="G65" s="48"/>
      <c r="H65" s="3"/>
      <c r="I65" s="3"/>
      <c r="J65" s="3"/>
      <c r="K65" s="3"/>
      <c r="L65" s="3"/>
      <c r="M65" s="3"/>
      <c r="N65" s="3"/>
    </row>
    <row r="66" spans="1:14" ht="12.75">
      <c r="A66" s="79"/>
      <c r="B66" s="3">
        <v>853</v>
      </c>
      <c r="C66" s="3">
        <v>292</v>
      </c>
      <c r="D66" s="3">
        <f t="shared" si="0"/>
        <v>1000</v>
      </c>
      <c r="E66" s="3">
        <f>SUM(F66:J66)</f>
        <v>1000</v>
      </c>
      <c r="F66" s="46">
        <v>1000</v>
      </c>
      <c r="G66" s="48"/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</row>
    <row r="67" spans="1:14" ht="22.5">
      <c r="A67" s="6" t="s">
        <v>25</v>
      </c>
      <c r="B67" s="3">
        <v>240</v>
      </c>
      <c r="C67" s="3"/>
      <c r="D67" s="3">
        <f t="shared" si="0"/>
        <v>0</v>
      </c>
      <c r="E67" s="3"/>
      <c r="F67" s="46"/>
      <c r="G67" s="48"/>
      <c r="H67" s="3"/>
      <c r="I67" s="3"/>
      <c r="J67" s="3"/>
      <c r="K67" s="3"/>
      <c r="L67" s="3"/>
      <c r="M67" s="3"/>
      <c r="N67" s="3"/>
    </row>
    <row r="68" spans="1:14" ht="12.75">
      <c r="A68" s="6"/>
      <c r="B68" s="3"/>
      <c r="C68" s="3"/>
      <c r="D68" s="3">
        <f>SUM(E68:M68)</f>
        <v>0</v>
      </c>
      <c r="E68" s="3"/>
      <c r="F68" s="46"/>
      <c r="G68" s="48"/>
      <c r="H68" s="3"/>
      <c r="I68" s="3"/>
      <c r="J68" s="3"/>
      <c r="K68" s="3"/>
      <c r="L68" s="3"/>
      <c r="M68" s="3"/>
      <c r="N68" s="3"/>
    </row>
    <row r="69" spans="1:14" ht="33.75">
      <c r="A69" s="6" t="s">
        <v>26</v>
      </c>
      <c r="B69" s="3">
        <v>250</v>
      </c>
      <c r="C69" s="3"/>
      <c r="D69" s="3">
        <f>E69+M69</f>
        <v>0</v>
      </c>
      <c r="E69" s="3">
        <f>F69+G69+H69+I69+J69</f>
        <v>0</v>
      </c>
      <c r="F69" s="46">
        <f>SUM(F70:F73)</f>
        <v>0</v>
      </c>
      <c r="G69" s="48"/>
      <c r="H69" s="3">
        <f>SUM(H71:H73)</f>
        <v>0</v>
      </c>
      <c r="I69" s="3">
        <f>SUM(I71:I73)</f>
        <v>0</v>
      </c>
      <c r="J69" s="3">
        <f>SUM(J71:J73)</f>
        <v>0</v>
      </c>
      <c r="K69" s="3"/>
      <c r="L69" s="3"/>
      <c r="M69" s="3"/>
      <c r="N69" s="3"/>
    </row>
    <row r="70" spans="1:14" ht="12.75">
      <c r="A70" s="77" t="s">
        <v>127</v>
      </c>
      <c r="B70" s="3">
        <v>340</v>
      </c>
      <c r="C70" s="3">
        <v>290</v>
      </c>
      <c r="D70" s="3">
        <f>E70+M70</f>
        <v>0</v>
      </c>
      <c r="E70" s="3">
        <f>F70+G70+H70+I70+J70</f>
        <v>0</v>
      </c>
      <c r="F70" s="46">
        <v>0</v>
      </c>
      <c r="G70" s="48"/>
      <c r="H70" s="3"/>
      <c r="I70" s="3"/>
      <c r="J70" s="3"/>
      <c r="K70" s="3"/>
      <c r="L70" s="3"/>
      <c r="M70" s="3"/>
      <c r="N70" s="3"/>
    </row>
    <row r="71" spans="1:14" ht="12.75">
      <c r="A71" s="78"/>
      <c r="B71" s="3">
        <v>244</v>
      </c>
      <c r="C71" s="3">
        <v>290</v>
      </c>
      <c r="D71" s="3">
        <f>E71+M71</f>
        <v>0</v>
      </c>
      <c r="E71" s="3">
        <f>F71+G71+H71+I71+J71</f>
        <v>0</v>
      </c>
      <c r="F71" s="46">
        <v>0</v>
      </c>
      <c r="G71" s="48"/>
      <c r="H71" s="3">
        <v>0</v>
      </c>
      <c r="I71" s="3"/>
      <c r="J71" s="3"/>
      <c r="K71" s="3"/>
      <c r="L71" s="3"/>
      <c r="M71" s="3"/>
      <c r="N71" s="3"/>
    </row>
    <row r="72" spans="1:14" ht="12.75">
      <c r="A72" s="78"/>
      <c r="B72" s="3">
        <v>244</v>
      </c>
      <c r="C72" s="3">
        <v>222</v>
      </c>
      <c r="D72" s="3">
        <f>E72+M72</f>
        <v>0</v>
      </c>
      <c r="E72" s="3">
        <f>F72+G72+H72+I72+J72</f>
        <v>0</v>
      </c>
      <c r="F72" s="46"/>
      <c r="G72" s="48"/>
      <c r="H72" s="3">
        <v>0</v>
      </c>
      <c r="I72" s="3"/>
      <c r="J72" s="3"/>
      <c r="K72" s="3"/>
      <c r="L72" s="3"/>
      <c r="M72" s="3"/>
      <c r="N72" s="3"/>
    </row>
    <row r="73" spans="1:14" ht="12.75">
      <c r="A73" s="79"/>
      <c r="B73" s="3">
        <v>244</v>
      </c>
      <c r="C73" s="3">
        <v>290</v>
      </c>
      <c r="D73" s="3">
        <f>F73+M73</f>
        <v>0</v>
      </c>
      <c r="E73" s="3">
        <f>G73+N73</f>
        <v>0</v>
      </c>
      <c r="F73" s="46">
        <v>0</v>
      </c>
      <c r="G73" s="48"/>
      <c r="H73" s="3"/>
      <c r="I73" s="3"/>
      <c r="J73" s="3"/>
      <c r="K73" s="3"/>
      <c r="L73" s="3"/>
      <c r="M73" s="3"/>
      <c r="N73" s="3"/>
    </row>
    <row r="74" spans="1:14" ht="22.5">
      <c r="A74" s="6" t="s">
        <v>27</v>
      </c>
      <c r="B74" s="3">
        <v>260</v>
      </c>
      <c r="C74" s="3" t="s">
        <v>36</v>
      </c>
      <c r="D74" s="3">
        <f aca="true" t="shared" si="1" ref="D74:D81">E74+M74</f>
        <v>30300</v>
      </c>
      <c r="E74" s="3">
        <f aca="true" t="shared" si="2" ref="E74:E81">F74+G74+H74+I74+J74</f>
        <v>30300</v>
      </c>
      <c r="F74" s="46">
        <f>SUM(F75:F81)</f>
        <v>30300</v>
      </c>
      <c r="G74" s="48"/>
      <c r="H74" s="3">
        <f aca="true" t="shared" si="3" ref="H74:N74">SUM(H75:H81)</f>
        <v>0</v>
      </c>
      <c r="I74" s="3">
        <f t="shared" si="3"/>
        <v>0</v>
      </c>
      <c r="J74" s="3">
        <f t="shared" si="3"/>
        <v>0</v>
      </c>
      <c r="K74" s="3">
        <f t="shared" si="3"/>
        <v>0</v>
      </c>
      <c r="L74" s="3">
        <f t="shared" si="3"/>
        <v>0</v>
      </c>
      <c r="M74" s="3">
        <f t="shared" si="3"/>
        <v>0</v>
      </c>
      <c r="N74" s="3">
        <f t="shared" si="3"/>
        <v>0</v>
      </c>
    </row>
    <row r="75" spans="1:14" ht="12.75">
      <c r="A75" s="77" t="s">
        <v>127</v>
      </c>
      <c r="B75" s="3">
        <v>244</v>
      </c>
      <c r="C75" s="3">
        <v>221</v>
      </c>
      <c r="D75" s="3">
        <f t="shared" si="1"/>
        <v>0</v>
      </c>
      <c r="E75" s="3">
        <f t="shared" si="2"/>
        <v>0</v>
      </c>
      <c r="F75" s="46">
        <v>0</v>
      </c>
      <c r="G75" s="48"/>
      <c r="H75" s="3">
        <v>0</v>
      </c>
      <c r="I75" s="3"/>
      <c r="J75" s="3"/>
      <c r="K75" s="3"/>
      <c r="L75" s="3"/>
      <c r="M75" s="3"/>
      <c r="N75" s="3"/>
    </row>
    <row r="76" spans="1:14" ht="12.75">
      <c r="A76" s="78"/>
      <c r="B76" s="3">
        <v>244</v>
      </c>
      <c r="C76" s="3">
        <v>223</v>
      </c>
      <c r="D76" s="3">
        <f t="shared" si="1"/>
        <v>0</v>
      </c>
      <c r="E76" s="3">
        <f t="shared" si="2"/>
        <v>0</v>
      </c>
      <c r="F76" s="46">
        <v>0</v>
      </c>
      <c r="G76" s="48"/>
      <c r="H76" s="3"/>
      <c r="I76" s="3"/>
      <c r="J76" s="3"/>
      <c r="K76" s="3"/>
      <c r="L76" s="3"/>
      <c r="M76" s="3"/>
      <c r="N76" s="3"/>
    </row>
    <row r="77" spans="1:14" ht="12.75">
      <c r="A77" s="78"/>
      <c r="B77" s="3">
        <v>244</v>
      </c>
      <c r="C77" s="3">
        <v>225</v>
      </c>
      <c r="D77" s="3">
        <f t="shared" si="1"/>
        <v>5000</v>
      </c>
      <c r="E77" s="3">
        <f t="shared" si="2"/>
        <v>5000</v>
      </c>
      <c r="F77" s="46">
        <v>5000</v>
      </c>
      <c r="G77" s="48"/>
      <c r="H77" s="3">
        <v>0</v>
      </c>
      <c r="I77" s="3">
        <v>0</v>
      </c>
      <c r="J77" s="3"/>
      <c r="K77" s="3"/>
      <c r="L77" s="3"/>
      <c r="M77" s="3"/>
      <c r="N77" s="3"/>
    </row>
    <row r="78" spans="1:14" ht="12.75">
      <c r="A78" s="78"/>
      <c r="B78" s="3">
        <v>244</v>
      </c>
      <c r="C78" s="3">
        <v>226</v>
      </c>
      <c r="D78" s="3">
        <f t="shared" si="1"/>
        <v>25300</v>
      </c>
      <c r="E78" s="3">
        <f t="shared" si="2"/>
        <v>25300</v>
      </c>
      <c r="F78" s="46">
        <v>25300</v>
      </c>
      <c r="G78" s="48"/>
      <c r="H78" s="3">
        <v>0</v>
      </c>
      <c r="I78" s="3">
        <v>0</v>
      </c>
      <c r="J78" s="3"/>
      <c r="K78" s="3"/>
      <c r="L78" s="3"/>
      <c r="M78" s="3"/>
      <c r="N78" s="3"/>
    </row>
    <row r="79" spans="1:14" ht="12.75">
      <c r="A79" s="78"/>
      <c r="B79" s="3">
        <v>244</v>
      </c>
      <c r="C79" s="3">
        <v>310</v>
      </c>
      <c r="D79" s="3">
        <f t="shared" si="1"/>
        <v>0</v>
      </c>
      <c r="E79" s="3">
        <f t="shared" si="2"/>
        <v>0</v>
      </c>
      <c r="F79" s="46"/>
      <c r="G79" s="48"/>
      <c r="H79" s="3"/>
      <c r="I79" s="3"/>
      <c r="J79" s="3"/>
      <c r="K79" s="3"/>
      <c r="L79" s="3"/>
      <c r="M79" s="3"/>
      <c r="N79" s="3"/>
    </row>
    <row r="80" spans="1:14" ht="12.75">
      <c r="A80" s="78"/>
      <c r="B80" s="3">
        <v>244</v>
      </c>
      <c r="C80" s="3">
        <v>346</v>
      </c>
      <c r="D80" s="3">
        <f t="shared" si="1"/>
        <v>0</v>
      </c>
      <c r="E80" s="3">
        <f t="shared" si="2"/>
        <v>0</v>
      </c>
      <c r="F80" s="46"/>
      <c r="G80" s="48"/>
      <c r="H80" s="3">
        <v>0</v>
      </c>
      <c r="I80" s="3"/>
      <c r="J80" s="3"/>
      <c r="K80" s="3"/>
      <c r="L80" s="3"/>
      <c r="M80" s="3"/>
      <c r="N80" s="3"/>
    </row>
    <row r="81" spans="1:14" ht="12.75">
      <c r="A81" s="79"/>
      <c r="B81" s="3">
        <v>244</v>
      </c>
      <c r="C81" s="3">
        <v>349</v>
      </c>
      <c r="D81" s="3">
        <f t="shared" si="1"/>
        <v>0</v>
      </c>
      <c r="E81" s="3">
        <f t="shared" si="2"/>
        <v>0</v>
      </c>
      <c r="F81" s="46"/>
      <c r="G81" s="48"/>
      <c r="H81" s="3">
        <v>0</v>
      </c>
      <c r="I81" s="3"/>
      <c r="J81" s="3">
        <v>0</v>
      </c>
      <c r="K81" s="3"/>
      <c r="L81" s="3"/>
      <c r="M81" s="3"/>
      <c r="N81" s="3"/>
    </row>
    <row r="82" spans="1:14" ht="22.5">
      <c r="A82" s="6" t="s">
        <v>28</v>
      </c>
      <c r="B82" s="3">
        <v>300</v>
      </c>
      <c r="C82" s="3" t="s">
        <v>36</v>
      </c>
      <c r="D82" s="3">
        <f aca="true" t="shared" si="4" ref="D82:D89">SUM(E82:M82)</f>
        <v>0</v>
      </c>
      <c r="E82" s="3"/>
      <c r="F82" s="46"/>
      <c r="G82" s="48"/>
      <c r="H82" s="3"/>
      <c r="I82" s="3"/>
      <c r="J82" s="3"/>
      <c r="K82" s="3"/>
      <c r="L82" s="3"/>
      <c r="M82" s="3"/>
      <c r="N82" s="3"/>
    </row>
    <row r="83" spans="1:14" ht="22.5">
      <c r="A83" s="6" t="s">
        <v>29</v>
      </c>
      <c r="B83" s="3">
        <v>310</v>
      </c>
      <c r="C83" s="3"/>
      <c r="D83" s="3">
        <f t="shared" si="4"/>
        <v>0</v>
      </c>
      <c r="E83" s="3"/>
      <c r="F83" s="46"/>
      <c r="G83" s="48"/>
      <c r="H83" s="3"/>
      <c r="I83" s="3"/>
      <c r="J83" s="3"/>
      <c r="K83" s="3"/>
      <c r="L83" s="3"/>
      <c r="M83" s="3"/>
      <c r="N83" s="3"/>
    </row>
    <row r="84" spans="1:14" ht="12.75">
      <c r="A84" s="6" t="s">
        <v>30</v>
      </c>
      <c r="B84" s="3">
        <v>320</v>
      </c>
      <c r="C84" s="3"/>
      <c r="D84" s="3">
        <f t="shared" si="4"/>
        <v>0</v>
      </c>
      <c r="E84" s="3"/>
      <c r="F84" s="46"/>
      <c r="G84" s="48"/>
      <c r="H84" s="3"/>
      <c r="I84" s="3"/>
      <c r="J84" s="3"/>
      <c r="K84" s="3"/>
      <c r="L84" s="3"/>
      <c r="M84" s="3"/>
      <c r="N84" s="3"/>
    </row>
    <row r="85" spans="1:14" ht="22.5">
      <c r="A85" s="6" t="s">
        <v>31</v>
      </c>
      <c r="B85" s="3">
        <v>400</v>
      </c>
      <c r="C85" s="3"/>
      <c r="D85" s="3">
        <f t="shared" si="4"/>
        <v>0</v>
      </c>
      <c r="E85" s="3"/>
      <c r="F85" s="46"/>
      <c r="G85" s="48"/>
      <c r="H85" s="3"/>
      <c r="I85" s="3"/>
      <c r="J85" s="3"/>
      <c r="K85" s="3"/>
      <c r="L85" s="3"/>
      <c r="M85" s="3"/>
      <c r="N85" s="3"/>
    </row>
    <row r="86" spans="1:14" ht="22.5">
      <c r="A86" s="6" t="s">
        <v>32</v>
      </c>
      <c r="B86" s="3">
        <v>410</v>
      </c>
      <c r="C86" s="3"/>
      <c r="D86" s="3">
        <f t="shared" si="4"/>
        <v>0</v>
      </c>
      <c r="E86" s="3"/>
      <c r="F86" s="46"/>
      <c r="G86" s="48"/>
      <c r="H86" s="3"/>
      <c r="I86" s="3"/>
      <c r="J86" s="3"/>
      <c r="K86" s="3"/>
      <c r="L86" s="3"/>
      <c r="M86" s="3"/>
      <c r="N86" s="3"/>
    </row>
    <row r="87" spans="1:14" ht="12.75">
      <c r="A87" s="6" t="s">
        <v>33</v>
      </c>
      <c r="B87" s="3">
        <v>420</v>
      </c>
      <c r="C87" s="3"/>
      <c r="D87" s="3">
        <f t="shared" si="4"/>
        <v>0</v>
      </c>
      <c r="E87" s="3"/>
      <c r="F87" s="46"/>
      <c r="G87" s="48"/>
      <c r="H87" s="3"/>
      <c r="I87" s="3"/>
      <c r="J87" s="3"/>
      <c r="K87" s="3"/>
      <c r="L87" s="3"/>
      <c r="M87" s="3"/>
      <c r="N87" s="3"/>
    </row>
    <row r="88" spans="1:14" ht="12.75">
      <c r="A88" s="6" t="s">
        <v>34</v>
      </c>
      <c r="B88" s="3">
        <v>500</v>
      </c>
      <c r="C88" s="3" t="s">
        <v>36</v>
      </c>
      <c r="D88" s="3">
        <f t="shared" si="4"/>
        <v>0</v>
      </c>
      <c r="E88" s="3"/>
      <c r="F88" s="46"/>
      <c r="G88" s="48"/>
      <c r="H88" s="3"/>
      <c r="I88" s="3"/>
      <c r="J88" s="3"/>
      <c r="K88" s="3"/>
      <c r="L88" s="3"/>
      <c r="M88" s="3"/>
      <c r="N88" s="3"/>
    </row>
    <row r="89" spans="1:14" ht="12.75">
      <c r="A89" s="6" t="s">
        <v>35</v>
      </c>
      <c r="B89" s="3">
        <v>600</v>
      </c>
      <c r="C89" s="3" t="s">
        <v>36</v>
      </c>
      <c r="D89" s="3">
        <f t="shared" si="4"/>
        <v>0</v>
      </c>
      <c r="E89" s="3"/>
      <c r="F89" s="46"/>
      <c r="G89" s="48"/>
      <c r="H89" s="3"/>
      <c r="I89" s="3"/>
      <c r="J89" s="3"/>
      <c r="K89" s="3"/>
      <c r="L89" s="3"/>
      <c r="M89" s="3"/>
      <c r="N89" s="3"/>
    </row>
    <row r="91" ht="12" customHeight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>
      <c r="A99" s="1" t="s">
        <v>150</v>
      </c>
    </row>
    <row r="102" spans="1:17" ht="23.25" customHeight="1">
      <c r="A102" s="80" t="s">
        <v>0</v>
      </c>
      <c r="B102" s="80" t="s">
        <v>1</v>
      </c>
      <c r="C102" s="80" t="s">
        <v>37</v>
      </c>
      <c r="D102" s="81" t="s">
        <v>38</v>
      </c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3"/>
    </row>
    <row r="103" spans="1:17" ht="12.75">
      <c r="A103" s="80"/>
      <c r="B103" s="80"/>
      <c r="C103" s="80"/>
      <c r="D103" s="80" t="s">
        <v>39</v>
      </c>
      <c r="E103" s="80"/>
      <c r="F103" s="80"/>
      <c r="G103" s="80"/>
      <c r="H103" s="80"/>
      <c r="I103" s="80"/>
      <c r="J103" s="80"/>
      <c r="K103" s="80"/>
      <c r="L103" s="42" t="s">
        <v>10</v>
      </c>
      <c r="M103" s="42"/>
      <c r="N103" s="42"/>
      <c r="O103" s="42"/>
      <c r="P103" s="42"/>
      <c r="Q103" s="11"/>
    </row>
    <row r="104" spans="1:17" ht="65.2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 t="s">
        <v>40</v>
      </c>
      <c r="M104" s="80"/>
      <c r="N104" s="80"/>
      <c r="O104" s="84" t="s">
        <v>41</v>
      </c>
      <c r="P104" s="84"/>
      <c r="Q104" s="84"/>
    </row>
    <row r="105" spans="1:17" ht="67.5">
      <c r="A105" s="80"/>
      <c r="B105" s="80"/>
      <c r="C105" s="80"/>
      <c r="D105" s="81" t="s">
        <v>151</v>
      </c>
      <c r="E105" s="82"/>
      <c r="F105" s="83"/>
      <c r="G105" s="81" t="s">
        <v>152</v>
      </c>
      <c r="H105" s="83"/>
      <c r="I105" s="81" t="s">
        <v>153</v>
      </c>
      <c r="J105" s="82"/>
      <c r="K105" s="83"/>
      <c r="L105" s="6" t="s">
        <v>151</v>
      </c>
      <c r="M105" s="6" t="s">
        <v>152</v>
      </c>
      <c r="N105" s="6" t="s">
        <v>153</v>
      </c>
      <c r="O105" s="6" t="s">
        <v>151</v>
      </c>
      <c r="P105" s="6" t="s">
        <v>152</v>
      </c>
      <c r="Q105" s="6" t="s">
        <v>153</v>
      </c>
    </row>
    <row r="106" spans="1:17" s="7" customFormat="1" ht="12.75">
      <c r="A106" s="10">
        <v>1</v>
      </c>
      <c r="B106" s="10">
        <v>2</v>
      </c>
      <c r="C106" s="10">
        <v>3</v>
      </c>
      <c r="D106" s="81">
        <v>4</v>
      </c>
      <c r="E106" s="82"/>
      <c r="F106" s="83"/>
      <c r="G106" s="81">
        <v>5</v>
      </c>
      <c r="H106" s="83"/>
      <c r="I106" s="46">
        <v>6</v>
      </c>
      <c r="J106" s="47"/>
      <c r="K106" s="48"/>
      <c r="L106" s="3">
        <v>7</v>
      </c>
      <c r="M106" s="3">
        <v>8</v>
      </c>
      <c r="N106" s="3">
        <v>9</v>
      </c>
      <c r="O106" s="3">
        <v>10</v>
      </c>
      <c r="P106" s="3">
        <v>11</v>
      </c>
      <c r="Q106" s="3">
        <v>12</v>
      </c>
    </row>
    <row r="107" spans="1:17" ht="33.75">
      <c r="A107" s="6" t="s">
        <v>42</v>
      </c>
      <c r="B107" s="13" t="s">
        <v>45</v>
      </c>
      <c r="C107" s="10" t="s">
        <v>36</v>
      </c>
      <c r="D107" s="81">
        <f>L107+O107</f>
        <v>30300</v>
      </c>
      <c r="E107" s="82"/>
      <c r="F107" s="83"/>
      <c r="G107" s="81">
        <f>M107+P107</f>
        <v>30300</v>
      </c>
      <c r="H107" s="83"/>
      <c r="I107" s="81">
        <f>N107+Q107</f>
        <v>0</v>
      </c>
      <c r="J107" s="82"/>
      <c r="K107" s="83"/>
      <c r="L107" s="11">
        <f>L108+L110</f>
        <v>30300</v>
      </c>
      <c r="M107" s="11">
        <f>M108+M110</f>
        <v>30300</v>
      </c>
      <c r="N107" s="11">
        <f>N108+N110</f>
        <v>0</v>
      </c>
      <c r="O107" s="11"/>
      <c r="P107" s="11"/>
      <c r="Q107" s="11"/>
    </row>
    <row r="108" spans="1:17" ht="45">
      <c r="A108" s="6" t="s">
        <v>43</v>
      </c>
      <c r="B108" s="10">
        <v>1001</v>
      </c>
      <c r="C108" s="10" t="s">
        <v>36</v>
      </c>
      <c r="D108" s="81"/>
      <c r="E108" s="82"/>
      <c r="F108" s="83"/>
      <c r="G108" s="81"/>
      <c r="H108" s="83"/>
      <c r="I108" s="81"/>
      <c r="J108" s="82"/>
      <c r="K108" s="83"/>
      <c r="L108" s="11"/>
      <c r="M108" s="11"/>
      <c r="N108" s="11"/>
      <c r="O108" s="11"/>
      <c r="P108" s="11"/>
      <c r="Q108" s="11"/>
    </row>
    <row r="109" spans="1:17" ht="12.75">
      <c r="A109" s="11"/>
      <c r="B109" s="3"/>
      <c r="C109" s="11"/>
      <c r="D109" s="46"/>
      <c r="E109" s="47"/>
      <c r="F109" s="48"/>
      <c r="G109" s="46"/>
      <c r="H109" s="48"/>
      <c r="I109" s="46"/>
      <c r="J109" s="47"/>
      <c r="K109" s="48"/>
      <c r="L109" s="11"/>
      <c r="M109" s="11"/>
      <c r="N109" s="11"/>
      <c r="O109" s="11"/>
      <c r="P109" s="11"/>
      <c r="Q109" s="11"/>
    </row>
    <row r="110" spans="1:17" ht="22.5">
      <c r="A110" s="6" t="s">
        <v>44</v>
      </c>
      <c r="B110" s="3">
        <v>2001</v>
      </c>
      <c r="C110" s="11">
        <v>2019</v>
      </c>
      <c r="D110" s="46">
        <f>L110+O110</f>
        <v>30300</v>
      </c>
      <c r="E110" s="47"/>
      <c r="F110" s="48"/>
      <c r="G110" s="46">
        <f>M110+P110</f>
        <v>30300</v>
      </c>
      <c r="H110" s="48"/>
      <c r="I110" s="46">
        <f>N110+Q110</f>
        <v>0</v>
      </c>
      <c r="J110" s="47"/>
      <c r="K110" s="48"/>
      <c r="L110" s="11">
        <v>30300</v>
      </c>
      <c r="M110" s="11">
        <v>30300</v>
      </c>
      <c r="N110" s="11"/>
      <c r="O110" s="11"/>
      <c r="P110" s="11"/>
      <c r="Q110" s="11"/>
    </row>
    <row r="111" spans="1:17" ht="12.75">
      <c r="A111" s="11"/>
      <c r="B111" s="11"/>
      <c r="C111" s="11"/>
      <c r="D111" s="46"/>
      <c r="E111" s="47"/>
      <c r="F111" s="48"/>
      <c r="G111" s="46"/>
      <c r="H111" s="48"/>
      <c r="I111" s="46"/>
      <c r="J111" s="47"/>
      <c r="K111" s="48"/>
      <c r="L111" s="11"/>
      <c r="M111" s="11"/>
      <c r="N111" s="11"/>
      <c r="O111" s="11"/>
      <c r="P111" s="11"/>
      <c r="Q111" s="11"/>
    </row>
    <row r="112" spans="1:17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ht="12.75" hidden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ht="12.75" hidden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46.5" customHeight="1">
      <c r="A115" s="85" t="s">
        <v>46</v>
      </c>
      <c r="B115" s="85"/>
      <c r="C115" s="85"/>
      <c r="D115" s="8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ht="46.5" customHeight="1">
      <c r="A117" s="11" t="s">
        <v>0</v>
      </c>
      <c r="B117" s="6" t="s">
        <v>49</v>
      </c>
      <c r="C117" s="80" t="s">
        <v>50</v>
      </c>
      <c r="D117" s="80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2.75">
      <c r="A118" s="3">
        <v>1</v>
      </c>
      <c r="B118" s="3">
        <v>2</v>
      </c>
      <c r="C118" s="42">
        <v>3</v>
      </c>
      <c r="D118" s="4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ht="12.75">
      <c r="A119" s="11" t="s">
        <v>34</v>
      </c>
      <c r="B119" s="15" t="s">
        <v>51</v>
      </c>
      <c r="C119" s="42"/>
      <c r="D119" s="42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ht="12.75">
      <c r="A120" s="11" t="s">
        <v>35</v>
      </c>
      <c r="B120" s="15" t="s">
        <v>52</v>
      </c>
      <c r="C120" s="42"/>
      <c r="D120" s="42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1:17" ht="12.75">
      <c r="A121" s="11" t="s">
        <v>47</v>
      </c>
      <c r="B121" s="15" t="s">
        <v>53</v>
      </c>
      <c r="C121" s="42"/>
      <c r="D121" s="42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ht="12.75">
      <c r="A122" s="14"/>
      <c r="B122" s="16"/>
      <c r="C122" s="86"/>
      <c r="D122" s="8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2.75">
      <c r="A123" s="14" t="s">
        <v>48</v>
      </c>
      <c r="B123" s="16" t="s">
        <v>54</v>
      </c>
      <c r="C123" s="86"/>
      <c r="D123" s="8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1.25" customHeight="1">
      <c r="A124" s="17"/>
      <c r="B124" s="18"/>
      <c r="C124" s="19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2.75" hidden="1">
      <c r="A125" s="17"/>
      <c r="B125" s="18"/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2.75" hidden="1">
      <c r="A126" s="17"/>
      <c r="B126" s="18"/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2.75" hidden="1">
      <c r="A127" s="17"/>
      <c r="B127" s="18"/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2.75">
      <c r="A128" s="57" t="s">
        <v>55</v>
      </c>
      <c r="B128" s="57"/>
      <c r="C128" s="57"/>
      <c r="D128" s="5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2.75" hidden="1">
      <c r="A129" s="89"/>
      <c r="B129" s="89"/>
      <c r="C129" s="89"/>
      <c r="D129" s="8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22.5">
      <c r="A130" s="11" t="s">
        <v>0</v>
      </c>
      <c r="B130" s="6" t="s">
        <v>49</v>
      </c>
      <c r="C130" s="14" t="s">
        <v>56</v>
      </c>
      <c r="D130" s="1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2.75">
      <c r="A131" s="14">
        <v>1</v>
      </c>
      <c r="B131" s="14">
        <v>2</v>
      </c>
      <c r="C131" s="87">
        <v>3</v>
      </c>
      <c r="D131" s="8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22.5">
      <c r="A132" s="6" t="s">
        <v>57</v>
      </c>
      <c r="B132" s="15" t="s">
        <v>51</v>
      </c>
      <c r="C132" s="46"/>
      <c r="D132" s="4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75" customHeight="1">
      <c r="A133" s="10" t="s">
        <v>58</v>
      </c>
      <c r="B133" s="15" t="s">
        <v>52</v>
      </c>
      <c r="C133" s="46"/>
      <c r="D133" s="4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33.75">
      <c r="A134" s="10" t="s">
        <v>59</v>
      </c>
      <c r="B134" s="15" t="s">
        <v>53</v>
      </c>
      <c r="C134" s="46"/>
      <c r="D134" s="4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</sheetData>
  <sheetProtection/>
  <mergeCells count="138">
    <mergeCell ref="C12:E12"/>
    <mergeCell ref="F12:G12"/>
    <mergeCell ref="E5:K5"/>
    <mergeCell ref="C7:E7"/>
    <mergeCell ref="F7:G7"/>
    <mergeCell ref="C8:E8"/>
    <mergeCell ref="F8:G8"/>
    <mergeCell ref="C9:E9"/>
    <mergeCell ref="F9:G9"/>
    <mergeCell ref="C10:E10"/>
    <mergeCell ref="F10:G10"/>
    <mergeCell ref="C11:E11"/>
    <mergeCell ref="F11:G11"/>
    <mergeCell ref="C18:E18"/>
    <mergeCell ref="F18:G18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24:E24"/>
    <mergeCell ref="F24:G24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A40:N40"/>
    <mergeCell ref="A42:A45"/>
    <mergeCell ref="B42:B45"/>
    <mergeCell ref="C42:C45"/>
    <mergeCell ref="D42:N42"/>
    <mergeCell ref="D43:D45"/>
    <mergeCell ref="E43:N43"/>
    <mergeCell ref="E44:J44"/>
    <mergeCell ref="K44:K45"/>
    <mergeCell ref="L44:L45"/>
    <mergeCell ref="F54:G54"/>
    <mergeCell ref="F55:G55"/>
    <mergeCell ref="M44:N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67:G67"/>
    <mergeCell ref="F65:G65"/>
    <mergeCell ref="F56:G56"/>
    <mergeCell ref="F57:G57"/>
    <mergeCell ref="F58:G58"/>
    <mergeCell ref="F59:G59"/>
    <mergeCell ref="F60:G60"/>
    <mergeCell ref="F61:G61"/>
    <mergeCell ref="F62:G62"/>
    <mergeCell ref="A63:A66"/>
    <mergeCell ref="F63:G63"/>
    <mergeCell ref="F64:G64"/>
    <mergeCell ref="F66:G66"/>
    <mergeCell ref="F68:G68"/>
    <mergeCell ref="F69:G69"/>
    <mergeCell ref="A70:A73"/>
    <mergeCell ref="F70:G70"/>
    <mergeCell ref="F71:G71"/>
    <mergeCell ref="F72:G72"/>
    <mergeCell ref="F73:G73"/>
    <mergeCell ref="F74:G74"/>
    <mergeCell ref="A75:A81"/>
    <mergeCell ref="F75:G75"/>
    <mergeCell ref="F76:G76"/>
    <mergeCell ref="F77:G77"/>
    <mergeCell ref="F78:G78"/>
    <mergeCell ref="F80:G80"/>
    <mergeCell ref="F81:G81"/>
    <mergeCell ref="F79:G79"/>
    <mergeCell ref="F82:G82"/>
    <mergeCell ref="F83:G83"/>
    <mergeCell ref="F84:G84"/>
    <mergeCell ref="F85:G85"/>
    <mergeCell ref="F88:G88"/>
    <mergeCell ref="F89:G89"/>
    <mergeCell ref="F86:G86"/>
    <mergeCell ref="F87:G87"/>
    <mergeCell ref="A102:A105"/>
    <mergeCell ref="B102:B105"/>
    <mergeCell ref="C102:C105"/>
    <mergeCell ref="D102:Q102"/>
    <mergeCell ref="D103:K104"/>
    <mergeCell ref="L103:P103"/>
    <mergeCell ref="L104:N104"/>
    <mergeCell ref="O104:Q104"/>
    <mergeCell ref="D105:F105"/>
    <mergeCell ref="G105:H105"/>
    <mergeCell ref="I105:K105"/>
    <mergeCell ref="D106:F106"/>
    <mergeCell ref="G106:H106"/>
    <mergeCell ref="I106:K106"/>
    <mergeCell ref="D107:F107"/>
    <mergeCell ref="G107:H107"/>
    <mergeCell ref="I107:K107"/>
    <mergeCell ref="D108:F108"/>
    <mergeCell ref="G108:H108"/>
    <mergeCell ref="I108:K108"/>
    <mergeCell ref="D109:F109"/>
    <mergeCell ref="G109:H109"/>
    <mergeCell ref="I109:K109"/>
    <mergeCell ref="D110:F110"/>
    <mergeCell ref="G110:H110"/>
    <mergeCell ref="I110:K110"/>
    <mergeCell ref="I111:K111"/>
    <mergeCell ref="A115:D115"/>
    <mergeCell ref="C117:D117"/>
    <mergeCell ref="D111:F111"/>
    <mergeCell ref="G111:H111"/>
    <mergeCell ref="C119:D119"/>
    <mergeCell ref="C120:D120"/>
    <mergeCell ref="C121:D121"/>
    <mergeCell ref="C122:D122"/>
    <mergeCell ref="C131:D131"/>
    <mergeCell ref="C132:D132"/>
    <mergeCell ref="C133:D133"/>
    <mergeCell ref="C134:D134"/>
    <mergeCell ref="C118:D118"/>
    <mergeCell ref="C123:D123"/>
    <mergeCell ref="A128:D1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4"/>
  <sheetViews>
    <sheetView zoomScalePageLayoutView="0" workbookViewId="0" topLeftCell="A28">
      <selection activeCell="H18" sqref="H18"/>
    </sheetView>
  </sheetViews>
  <sheetFormatPr defaultColWidth="9.140625" defaultRowHeight="12.75"/>
  <sheetData>
    <row r="2" ht="12.75">
      <c r="C2" t="s">
        <v>78</v>
      </c>
    </row>
    <row r="3" spans="2:8" ht="12.75">
      <c r="B3" t="s">
        <v>130</v>
      </c>
      <c r="C3" s="24"/>
      <c r="D3" s="24"/>
      <c r="G3" s="24" t="s">
        <v>137</v>
      </c>
      <c r="H3" s="24"/>
    </row>
    <row r="4" ht="12.75">
      <c r="B4" t="s">
        <v>79</v>
      </c>
    </row>
    <row r="7" spans="1:14" ht="12.75">
      <c r="A7" s="57" t="s">
        <v>80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12.75">
      <c r="A8" s="57" t="s">
        <v>138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12.75">
      <c r="A9" s="57" t="s">
        <v>156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ht="12.75">
      <c r="N10" s="23" t="s">
        <v>88</v>
      </c>
    </row>
    <row r="11" spans="1:14" ht="36" customHeight="1">
      <c r="A11" s="9" t="s">
        <v>81</v>
      </c>
      <c r="B11" s="9"/>
      <c r="C11" s="9"/>
      <c r="D11" s="54" t="s">
        <v>139</v>
      </c>
      <c r="E11" s="54"/>
      <c r="F11" s="54"/>
      <c r="G11" s="54"/>
      <c r="H11" s="54"/>
      <c r="I11" s="54"/>
      <c r="J11" s="54"/>
      <c r="K11" s="25"/>
      <c r="L11" s="25"/>
      <c r="M11" s="25" t="s">
        <v>89</v>
      </c>
      <c r="N11" s="23"/>
    </row>
    <row r="12" spans="1:14" ht="12.75">
      <c r="A12" s="9"/>
      <c r="B12" s="9"/>
      <c r="C12" s="9"/>
      <c r="D12" t="s">
        <v>82</v>
      </c>
      <c r="E12" s="50" t="s">
        <v>142</v>
      </c>
      <c r="F12" s="55"/>
      <c r="G12" s="51"/>
      <c r="K12" s="9"/>
      <c r="L12" s="9"/>
      <c r="M12" s="9" t="s">
        <v>90</v>
      </c>
      <c r="N12" s="23"/>
    </row>
    <row r="13" spans="1:14" ht="12.75">
      <c r="A13" s="9"/>
      <c r="B13" s="9"/>
      <c r="C13" s="9"/>
      <c r="K13" s="9"/>
      <c r="L13" s="9"/>
      <c r="M13" s="9" t="s">
        <v>91</v>
      </c>
      <c r="N13" s="23">
        <v>24364008</v>
      </c>
    </row>
    <row r="14" spans="1:14" ht="19.5" customHeight="1">
      <c r="A14" s="9" t="s">
        <v>83</v>
      </c>
      <c r="B14" s="9"/>
      <c r="C14" s="9"/>
      <c r="D14" s="24" t="s">
        <v>144</v>
      </c>
      <c r="E14" s="24"/>
      <c r="F14" s="24"/>
      <c r="G14" s="24"/>
      <c r="K14" s="58" t="s">
        <v>92</v>
      </c>
      <c r="L14" s="58"/>
      <c r="M14" s="59"/>
      <c r="N14" s="23"/>
    </row>
    <row r="15" spans="1:14" ht="12.75" customHeight="1">
      <c r="A15" s="58" t="s">
        <v>84</v>
      </c>
      <c r="B15" s="58"/>
      <c r="C15" s="58"/>
      <c r="K15" s="9"/>
      <c r="L15" s="9"/>
      <c r="M15" s="9" t="s">
        <v>93</v>
      </c>
      <c r="N15" s="23">
        <v>97635455</v>
      </c>
    </row>
    <row r="16" spans="1:14" ht="26.25" customHeight="1">
      <c r="A16" s="58"/>
      <c r="B16" s="58"/>
      <c r="C16" s="58"/>
      <c r="D16" s="56" t="s">
        <v>128</v>
      </c>
      <c r="E16" s="56"/>
      <c r="F16" s="56"/>
      <c r="G16" s="56"/>
      <c r="H16" s="56"/>
      <c r="K16" s="9"/>
      <c r="L16" s="9"/>
      <c r="M16" s="9"/>
      <c r="N16" s="23"/>
    </row>
    <row r="17" spans="11:14" ht="12.75">
      <c r="K17" s="9"/>
      <c r="L17" s="9"/>
      <c r="M17" s="9" t="s">
        <v>94</v>
      </c>
      <c r="N17" s="23">
        <v>974</v>
      </c>
    </row>
    <row r="18" spans="1:14" ht="36.75" customHeight="1">
      <c r="A18" s="58" t="s">
        <v>85</v>
      </c>
      <c r="B18" s="58"/>
      <c r="C18" s="58"/>
      <c r="D18" s="24" t="s">
        <v>143</v>
      </c>
      <c r="E18" s="24"/>
      <c r="F18" s="24"/>
      <c r="G18" s="24"/>
      <c r="K18" s="9"/>
      <c r="L18" s="9"/>
      <c r="M18" s="9" t="s">
        <v>91</v>
      </c>
      <c r="N18" s="23"/>
    </row>
    <row r="19" spans="11:14" ht="12.75">
      <c r="K19" s="9"/>
      <c r="L19" s="9"/>
      <c r="M19" s="9" t="s">
        <v>95</v>
      </c>
      <c r="N19" s="23"/>
    </row>
    <row r="20" spans="1:14" ht="12.75">
      <c r="A20" s="9" t="s">
        <v>86</v>
      </c>
      <c r="B20" s="9"/>
      <c r="C20" s="9"/>
      <c r="D20" s="9"/>
      <c r="E20" s="9"/>
      <c r="F20" s="9"/>
      <c r="G20" s="9"/>
      <c r="K20" s="9"/>
      <c r="L20" s="9"/>
      <c r="M20" s="9" t="s">
        <v>96</v>
      </c>
      <c r="N20" s="23"/>
    </row>
    <row r="22" spans="1:3" ht="12.75">
      <c r="A22" s="24"/>
      <c r="B22" s="24"/>
      <c r="C22" s="24"/>
    </row>
    <row r="23" ht="12.75">
      <c r="A23" s="9" t="s">
        <v>87</v>
      </c>
    </row>
    <row r="28" spans="9:14" ht="12.75">
      <c r="I28" s="52" t="s">
        <v>34</v>
      </c>
      <c r="J28" s="52"/>
      <c r="K28" s="52"/>
      <c r="L28" s="53"/>
      <c r="M28" s="50">
        <v>0</v>
      </c>
      <c r="N28" s="51"/>
    </row>
    <row r="31" spans="1:14" ht="57.75" customHeight="1">
      <c r="A31" s="49" t="s">
        <v>97</v>
      </c>
      <c r="B31" s="49"/>
      <c r="C31" s="49"/>
      <c r="D31" s="49"/>
      <c r="E31" s="49" t="s">
        <v>98</v>
      </c>
      <c r="F31" s="49" t="s">
        <v>99</v>
      </c>
      <c r="G31" s="49"/>
      <c r="H31" s="49" t="s">
        <v>100</v>
      </c>
      <c r="I31" s="49" t="s">
        <v>146</v>
      </c>
      <c r="J31" s="49"/>
      <c r="K31" s="49" t="s">
        <v>105</v>
      </c>
      <c r="L31" s="49"/>
      <c r="M31" s="42" t="s">
        <v>106</v>
      </c>
      <c r="N31" s="42"/>
    </row>
    <row r="32" spans="1:14" ht="21" customHeight="1">
      <c r="A32" s="49"/>
      <c r="B32" s="49"/>
      <c r="C32" s="49"/>
      <c r="D32" s="49"/>
      <c r="E32" s="49"/>
      <c r="F32" s="49"/>
      <c r="G32" s="49"/>
      <c r="H32" s="49"/>
      <c r="I32" s="26" t="s">
        <v>104</v>
      </c>
      <c r="J32" s="26" t="s">
        <v>103</v>
      </c>
      <c r="K32" s="26" t="s">
        <v>104</v>
      </c>
      <c r="L32" s="26" t="s">
        <v>103</v>
      </c>
      <c r="M32" s="26" t="s">
        <v>102</v>
      </c>
      <c r="N32" s="26" t="s">
        <v>101</v>
      </c>
    </row>
    <row r="33" spans="1:14" s="7" customFormat="1" ht="12.75">
      <c r="A33" s="49">
        <v>1</v>
      </c>
      <c r="B33" s="49"/>
      <c r="C33" s="49"/>
      <c r="D33" s="49"/>
      <c r="E33" s="2">
        <v>2</v>
      </c>
      <c r="F33" s="49">
        <v>3</v>
      </c>
      <c r="G33" s="49"/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</row>
    <row r="34" spans="1:14" ht="26.25" customHeight="1">
      <c r="A34" s="49" t="s">
        <v>136</v>
      </c>
      <c r="B34" s="49"/>
      <c r="C34" s="49"/>
      <c r="D34" s="49"/>
      <c r="E34" s="11"/>
      <c r="F34" s="42" t="s">
        <v>145</v>
      </c>
      <c r="G34" s="42"/>
      <c r="H34" s="11"/>
      <c r="I34" s="11"/>
      <c r="J34" s="11"/>
      <c r="K34" s="11"/>
      <c r="L34" s="11"/>
      <c r="M34" s="27">
        <v>3140300</v>
      </c>
      <c r="N34" s="27">
        <v>3140300</v>
      </c>
    </row>
    <row r="35" spans="1:14" ht="38.25" customHeight="1" hidden="1">
      <c r="A35" s="49" t="s">
        <v>107</v>
      </c>
      <c r="B35" s="49"/>
      <c r="C35" s="49"/>
      <c r="D35" s="49"/>
      <c r="E35" s="11"/>
      <c r="F35" s="42" t="s">
        <v>111</v>
      </c>
      <c r="G35" s="42"/>
      <c r="H35" s="11"/>
      <c r="I35" s="11"/>
      <c r="J35" s="11"/>
      <c r="K35" s="11"/>
      <c r="L35" s="11"/>
      <c r="M35" s="11">
        <v>0</v>
      </c>
      <c r="N35" s="11">
        <v>0</v>
      </c>
    </row>
    <row r="36" spans="1:14" ht="79.5" customHeight="1" hidden="1">
      <c r="A36" s="49" t="s">
        <v>132</v>
      </c>
      <c r="B36" s="49"/>
      <c r="C36" s="49"/>
      <c r="D36" s="49"/>
      <c r="E36" s="3" t="s">
        <v>133</v>
      </c>
      <c r="F36" s="42" t="s">
        <v>134</v>
      </c>
      <c r="G36" s="42"/>
      <c r="H36" s="11"/>
      <c r="I36" s="11"/>
      <c r="J36" s="11"/>
      <c r="K36" s="11"/>
      <c r="L36" s="11"/>
      <c r="M36" s="27">
        <v>0</v>
      </c>
      <c r="N36" s="27">
        <v>0</v>
      </c>
    </row>
    <row r="37" spans="1:14" ht="24" customHeight="1" hidden="1">
      <c r="A37" s="49" t="s">
        <v>108</v>
      </c>
      <c r="B37" s="49"/>
      <c r="C37" s="49"/>
      <c r="D37" s="49"/>
      <c r="E37" s="11"/>
      <c r="F37" s="42" t="s">
        <v>135</v>
      </c>
      <c r="G37" s="42"/>
      <c r="H37" s="11"/>
      <c r="I37" s="11"/>
      <c r="J37" s="11"/>
      <c r="K37" s="11"/>
      <c r="L37" s="11"/>
      <c r="M37" s="11">
        <v>0</v>
      </c>
      <c r="N37" s="11">
        <v>0</v>
      </c>
    </row>
    <row r="38" spans="1:14" ht="39" customHeight="1" hidden="1">
      <c r="A38" s="49" t="s">
        <v>109</v>
      </c>
      <c r="B38" s="49"/>
      <c r="C38" s="49"/>
      <c r="D38" s="49"/>
      <c r="E38" s="11"/>
      <c r="F38" s="42" t="s">
        <v>112</v>
      </c>
      <c r="G38" s="42"/>
      <c r="H38" s="11"/>
      <c r="I38" s="11"/>
      <c r="J38" s="11"/>
      <c r="K38" s="11"/>
      <c r="L38" s="11"/>
      <c r="M38" s="11">
        <v>0</v>
      </c>
      <c r="N38" s="11">
        <v>0</v>
      </c>
    </row>
    <row r="39" spans="1:14" ht="33.75" customHeight="1">
      <c r="A39" s="43"/>
      <c r="B39" s="44"/>
      <c r="C39" s="44"/>
      <c r="D39" s="45"/>
      <c r="E39" s="11"/>
      <c r="F39" s="46"/>
      <c r="G39" s="48"/>
      <c r="H39" s="11"/>
      <c r="I39" s="11"/>
      <c r="J39" s="11"/>
      <c r="K39" s="11"/>
      <c r="L39" s="11"/>
      <c r="M39" s="11"/>
      <c r="N39" s="11"/>
    </row>
    <row r="40" spans="1:14" ht="12.75">
      <c r="A40" s="46" t="s">
        <v>110</v>
      </c>
      <c r="B40" s="47"/>
      <c r="C40" s="47"/>
      <c r="D40" s="47"/>
      <c r="E40" s="47"/>
      <c r="F40" s="47"/>
      <c r="G40" s="47"/>
      <c r="H40" s="47"/>
      <c r="I40" s="48"/>
      <c r="J40" s="11"/>
      <c r="K40" s="3" t="s">
        <v>36</v>
      </c>
      <c r="L40" s="11"/>
      <c r="M40" s="27">
        <f>SUM(M34:M39)</f>
        <v>3140300</v>
      </c>
      <c r="N40" s="27">
        <f>SUM(N34:N39)</f>
        <v>3140300</v>
      </c>
    </row>
    <row r="42" spans="1:6" ht="12.75">
      <c r="A42" s="9" t="s">
        <v>113</v>
      </c>
      <c r="C42" s="24"/>
      <c r="D42" s="24"/>
      <c r="E42" s="28" t="s">
        <v>137</v>
      </c>
      <c r="F42" s="28"/>
    </row>
    <row r="43" spans="1:5" ht="12.75">
      <c r="A43" s="9"/>
      <c r="C43" s="60" t="s">
        <v>114</v>
      </c>
      <c r="D43" s="60"/>
      <c r="E43" s="30" t="s">
        <v>115</v>
      </c>
    </row>
    <row r="44" ht="12.75">
      <c r="A44" s="9"/>
    </row>
    <row r="45" spans="1:6" ht="12.75">
      <c r="A45" s="9" t="s">
        <v>116</v>
      </c>
      <c r="C45" s="24"/>
      <c r="D45" s="24"/>
      <c r="E45" s="28" t="s">
        <v>154</v>
      </c>
      <c r="F45" s="28"/>
    </row>
    <row r="46" spans="1:5" ht="12.75">
      <c r="A46" s="9"/>
      <c r="C46" s="60" t="s">
        <v>114</v>
      </c>
      <c r="D46" s="60"/>
      <c r="E46" s="30" t="s">
        <v>115</v>
      </c>
    </row>
    <row r="47" ht="12.75">
      <c r="A47" s="9"/>
    </row>
    <row r="48" spans="1:8" ht="12.75">
      <c r="A48" s="9" t="s">
        <v>117</v>
      </c>
      <c r="D48" s="24"/>
      <c r="E48" s="24"/>
      <c r="F48" s="28" t="s">
        <v>118</v>
      </c>
      <c r="G48" s="28"/>
      <c r="H48" s="28" t="s">
        <v>119</v>
      </c>
    </row>
    <row r="49" spans="4:8" ht="12.75">
      <c r="D49" s="60" t="s">
        <v>114</v>
      </c>
      <c r="E49" s="60"/>
      <c r="F49" s="30" t="s">
        <v>115</v>
      </c>
      <c r="H49" s="30" t="s">
        <v>120</v>
      </c>
    </row>
    <row r="50" spans="1:3" ht="12.75">
      <c r="A50" t="s">
        <v>123</v>
      </c>
      <c r="B50" t="s">
        <v>121</v>
      </c>
      <c r="C50" t="s">
        <v>122</v>
      </c>
    </row>
    <row r="52" ht="12.75">
      <c r="A52" t="s">
        <v>124</v>
      </c>
    </row>
    <row r="53" spans="1:8" ht="12.75">
      <c r="A53" t="s">
        <v>125</v>
      </c>
      <c r="E53" s="24"/>
      <c r="F53" s="24"/>
      <c r="G53" s="24"/>
      <c r="H53" s="32"/>
    </row>
    <row r="54" spans="3:8" ht="12.75">
      <c r="C54" s="61" t="s">
        <v>126</v>
      </c>
      <c r="D54" s="61"/>
      <c r="E54" s="31" t="s">
        <v>114</v>
      </c>
      <c r="F54" s="30" t="s">
        <v>115</v>
      </c>
      <c r="H54" s="30" t="s">
        <v>120</v>
      </c>
    </row>
  </sheetData>
  <sheetProtection/>
  <mergeCells count="37">
    <mergeCell ref="C43:D43"/>
    <mergeCell ref="C46:D46"/>
    <mergeCell ref="D49:E49"/>
    <mergeCell ref="C54:D54"/>
    <mergeCell ref="A15:C16"/>
    <mergeCell ref="A18:C18"/>
    <mergeCell ref="A37:D37"/>
    <mergeCell ref="D11:J11"/>
    <mergeCell ref="E12:G12"/>
    <mergeCell ref="D16:H16"/>
    <mergeCell ref="A7:N7"/>
    <mergeCell ref="A8:N8"/>
    <mergeCell ref="A9:N9"/>
    <mergeCell ref="K14:M14"/>
    <mergeCell ref="M28:N28"/>
    <mergeCell ref="A34:D34"/>
    <mergeCell ref="A35:D35"/>
    <mergeCell ref="A36:D36"/>
    <mergeCell ref="A33:D33"/>
    <mergeCell ref="K31:L31"/>
    <mergeCell ref="M31:N31"/>
    <mergeCell ref="H31:H32"/>
    <mergeCell ref="I31:J31"/>
    <mergeCell ref="I28:L28"/>
    <mergeCell ref="F33:G33"/>
    <mergeCell ref="A31:D32"/>
    <mergeCell ref="E31:E32"/>
    <mergeCell ref="F31:G32"/>
    <mergeCell ref="F34:G34"/>
    <mergeCell ref="F35:G35"/>
    <mergeCell ref="F36:G36"/>
    <mergeCell ref="F37:G37"/>
    <mergeCell ref="A39:D39"/>
    <mergeCell ref="A40:I40"/>
    <mergeCell ref="F39:G39"/>
    <mergeCell ref="F38:G38"/>
    <mergeCell ref="A38:D38"/>
  </mergeCells>
  <printOptions/>
  <pageMargins left="0.75" right="0.75" top="0.53" bottom="0.4" header="0.34" footer="0.5"/>
  <pageSetup horizontalDpi="600" verticalDpi="600" orientation="landscape" paperSize="9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Q228"/>
  <sheetViews>
    <sheetView zoomScalePageLayoutView="0" workbookViewId="0" topLeftCell="A1">
      <selection activeCell="F9" sqref="F9:G13"/>
    </sheetView>
  </sheetViews>
  <sheetFormatPr defaultColWidth="9.140625" defaultRowHeight="12.75"/>
  <cols>
    <col min="1" max="1" width="26.00390625" style="0" customWidth="1"/>
    <col min="2" max="2" width="6.00390625" style="0" customWidth="1"/>
    <col min="3" max="3" width="9.8515625" style="0" customWidth="1"/>
    <col min="5" max="5" width="10.00390625" style="0" customWidth="1"/>
    <col min="6" max="6" width="9.00390625" style="0" customWidth="1"/>
    <col min="7" max="7" width="9.421875" style="0" customWidth="1"/>
    <col min="8" max="8" width="10.57421875" style="0" hidden="1" customWidth="1"/>
    <col min="9" max="9" width="11.140625" style="0" customWidth="1"/>
    <col min="10" max="10" width="8.8515625" style="0" hidden="1" customWidth="1"/>
    <col min="11" max="11" width="13.140625" style="0" customWidth="1"/>
    <col min="12" max="12" width="10.28125" style="0" customWidth="1"/>
    <col min="13" max="13" width="9.8515625" style="0" customWidth="1"/>
    <col min="14" max="14" width="9.421875" style="0" customWidth="1"/>
  </cols>
  <sheetData>
    <row r="4" spans="1:13" ht="12.75">
      <c r="A4" s="21"/>
      <c r="B4" s="21" t="s">
        <v>155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1" ht="12.75">
      <c r="A5" s="20"/>
      <c r="C5" s="9"/>
      <c r="E5" s="52" t="s">
        <v>60</v>
      </c>
      <c r="F5" s="52"/>
      <c r="G5" s="52"/>
      <c r="H5" s="52"/>
      <c r="I5" s="52"/>
      <c r="J5" s="52"/>
      <c r="K5" s="52"/>
    </row>
    <row r="7" spans="1:11" ht="12.75">
      <c r="A7" s="22"/>
      <c r="B7" s="40" t="s">
        <v>61</v>
      </c>
      <c r="C7" s="62" t="s">
        <v>0</v>
      </c>
      <c r="D7" s="62"/>
      <c r="E7" s="62"/>
      <c r="F7" s="63" t="s">
        <v>62</v>
      </c>
      <c r="G7" s="64"/>
      <c r="H7" s="34"/>
      <c r="I7" s="34"/>
      <c r="J7" s="34"/>
      <c r="K7" s="35"/>
    </row>
    <row r="8" spans="2:11" ht="12.75">
      <c r="B8" s="40">
        <v>1</v>
      </c>
      <c r="C8" s="62">
        <v>2</v>
      </c>
      <c r="D8" s="62"/>
      <c r="E8" s="62"/>
      <c r="F8" s="63">
        <v>3</v>
      </c>
      <c r="G8" s="64"/>
      <c r="H8" s="34"/>
      <c r="I8" s="34"/>
      <c r="J8" s="34"/>
      <c r="K8" s="35"/>
    </row>
    <row r="9" spans="2:11" ht="14.25" customHeight="1">
      <c r="B9" s="40">
        <v>1</v>
      </c>
      <c r="C9" s="65" t="s">
        <v>63</v>
      </c>
      <c r="D9" s="65"/>
      <c r="E9" s="65"/>
      <c r="F9" s="66">
        <v>1575463.97</v>
      </c>
      <c r="G9" s="67"/>
      <c r="H9" s="36"/>
      <c r="I9" s="36"/>
      <c r="J9" s="36"/>
      <c r="K9" s="35"/>
    </row>
    <row r="10" spans="2:11" ht="15.75" customHeight="1">
      <c r="B10" s="40"/>
      <c r="C10" s="65" t="s">
        <v>64</v>
      </c>
      <c r="D10" s="65"/>
      <c r="E10" s="65"/>
      <c r="F10" s="66"/>
      <c r="G10" s="67"/>
      <c r="H10" s="36"/>
      <c r="I10" s="36"/>
      <c r="J10" s="36"/>
      <c r="K10" s="35"/>
    </row>
    <row r="11" spans="2:11" ht="25.5" customHeight="1">
      <c r="B11" s="40"/>
      <c r="C11" s="71" t="s">
        <v>65</v>
      </c>
      <c r="D11" s="71"/>
      <c r="E11" s="71"/>
      <c r="F11" s="72">
        <v>12199047.96</v>
      </c>
      <c r="G11" s="73"/>
      <c r="H11" s="37"/>
      <c r="I11" s="37"/>
      <c r="J11" s="37"/>
      <c r="K11" s="35"/>
    </row>
    <row r="12" spans="2:11" ht="28.5" customHeight="1">
      <c r="B12" s="40"/>
      <c r="C12" s="65" t="s">
        <v>66</v>
      </c>
      <c r="D12" s="65"/>
      <c r="E12" s="65"/>
      <c r="F12" s="66">
        <v>221345.52</v>
      </c>
      <c r="G12" s="67"/>
      <c r="H12" s="36"/>
      <c r="I12" s="36"/>
      <c r="J12" s="36"/>
      <c r="K12" s="35"/>
    </row>
    <row r="13" spans="2:11" ht="31.5" customHeight="1">
      <c r="B13" s="40"/>
      <c r="C13" s="71" t="s">
        <v>65</v>
      </c>
      <c r="D13" s="71"/>
      <c r="E13" s="71"/>
      <c r="F13" s="72">
        <v>4046.61</v>
      </c>
      <c r="G13" s="73"/>
      <c r="H13" s="37"/>
      <c r="I13" s="37"/>
      <c r="J13" s="37"/>
      <c r="K13" s="35"/>
    </row>
    <row r="14" spans="2:11" ht="12.75" customHeight="1">
      <c r="B14" s="40">
        <v>2</v>
      </c>
      <c r="C14" s="68" t="s">
        <v>67</v>
      </c>
      <c r="D14" s="68"/>
      <c r="E14" s="68"/>
      <c r="F14" s="69"/>
      <c r="G14" s="70"/>
      <c r="H14" s="38"/>
      <c r="I14" s="38"/>
      <c r="J14" s="38"/>
      <c r="K14" s="35"/>
    </row>
    <row r="15" spans="2:11" ht="17.25" customHeight="1">
      <c r="B15" s="41"/>
      <c r="C15" s="68" t="s">
        <v>68</v>
      </c>
      <c r="D15" s="68"/>
      <c r="E15" s="68"/>
      <c r="F15" s="69"/>
      <c r="G15" s="70"/>
      <c r="H15" s="38"/>
      <c r="I15" s="38"/>
      <c r="J15" s="38"/>
      <c r="K15" s="35"/>
    </row>
    <row r="16" spans="2:11" ht="21.75" customHeight="1">
      <c r="B16" s="41"/>
      <c r="C16" s="68" t="s">
        <v>69</v>
      </c>
      <c r="D16" s="68"/>
      <c r="E16" s="68"/>
      <c r="F16" s="69"/>
      <c r="G16" s="70"/>
      <c r="H16" s="38"/>
      <c r="I16" s="38"/>
      <c r="J16" s="38"/>
      <c r="K16" s="35"/>
    </row>
    <row r="17" spans="2:11" ht="12.75">
      <c r="B17" s="41"/>
      <c r="C17" s="62" t="s">
        <v>70</v>
      </c>
      <c r="D17" s="62"/>
      <c r="E17" s="62"/>
      <c r="F17" s="63"/>
      <c r="G17" s="64"/>
      <c r="H17" s="34"/>
      <c r="I17" s="34"/>
      <c r="J17" s="34"/>
      <c r="K17" s="35"/>
    </row>
    <row r="18" spans="2:11" ht="12.75">
      <c r="B18" s="41"/>
      <c r="C18" s="62" t="s">
        <v>71</v>
      </c>
      <c r="D18" s="62"/>
      <c r="E18" s="62"/>
      <c r="F18" s="63"/>
      <c r="G18" s="64"/>
      <c r="H18" s="34"/>
      <c r="I18" s="34"/>
      <c r="J18" s="34"/>
      <c r="K18" s="35"/>
    </row>
    <row r="19" spans="2:11" ht="12.75">
      <c r="B19" s="41"/>
      <c r="C19" s="62" t="s">
        <v>72</v>
      </c>
      <c r="D19" s="62"/>
      <c r="E19" s="62"/>
      <c r="F19" s="63"/>
      <c r="G19" s="64"/>
      <c r="H19" s="34"/>
      <c r="I19" s="34"/>
      <c r="J19" s="34"/>
      <c r="K19" s="35"/>
    </row>
    <row r="20" spans="2:11" ht="12.75">
      <c r="B20" s="41"/>
      <c r="C20" s="62" t="s">
        <v>73</v>
      </c>
      <c r="D20" s="62"/>
      <c r="E20" s="62"/>
      <c r="F20" s="63"/>
      <c r="G20" s="64"/>
      <c r="H20" s="34"/>
      <c r="I20" s="34"/>
      <c r="J20" s="34"/>
      <c r="K20" s="35"/>
    </row>
    <row r="21" spans="2:11" ht="12.75">
      <c r="B21" s="41">
        <v>3</v>
      </c>
      <c r="C21" s="62" t="s">
        <v>74</v>
      </c>
      <c r="D21" s="62"/>
      <c r="E21" s="62"/>
      <c r="F21" s="63"/>
      <c r="G21" s="64"/>
      <c r="H21" s="34"/>
      <c r="I21" s="34"/>
      <c r="J21" s="34"/>
      <c r="K21" s="35"/>
    </row>
    <row r="22" spans="2:11" ht="18.75" customHeight="1">
      <c r="B22" s="41"/>
      <c r="C22" s="62" t="s">
        <v>75</v>
      </c>
      <c r="D22" s="62"/>
      <c r="E22" s="62"/>
      <c r="F22" s="63"/>
      <c r="G22" s="64"/>
      <c r="H22" s="34"/>
      <c r="I22" s="34"/>
      <c r="J22" s="34"/>
      <c r="K22" s="35"/>
    </row>
    <row r="23" spans="2:11" ht="12.75" customHeight="1">
      <c r="B23" s="41"/>
      <c r="C23" s="68" t="s">
        <v>76</v>
      </c>
      <c r="D23" s="68"/>
      <c r="E23" s="68"/>
      <c r="F23" s="69"/>
      <c r="G23" s="70"/>
      <c r="H23" s="38"/>
      <c r="I23" s="38"/>
      <c r="J23" s="38"/>
      <c r="K23" s="35"/>
    </row>
    <row r="24" spans="2:11" ht="30" customHeight="1">
      <c r="B24" s="41"/>
      <c r="C24" s="68" t="s">
        <v>77</v>
      </c>
      <c r="D24" s="68"/>
      <c r="E24" s="68"/>
      <c r="F24" s="69"/>
      <c r="G24" s="70"/>
      <c r="H24" s="38"/>
      <c r="I24" s="38"/>
      <c r="J24" s="38"/>
      <c r="K24" s="35"/>
    </row>
    <row r="25" spans="3:10" ht="12.75">
      <c r="C25" s="7"/>
      <c r="D25" s="7"/>
      <c r="E25" s="7"/>
      <c r="F25" s="7"/>
      <c r="G25" s="7"/>
      <c r="H25" s="7"/>
      <c r="I25" s="7"/>
      <c r="J25" s="7"/>
    </row>
    <row r="26" spans="3:10" ht="0.75" customHeight="1">
      <c r="C26" s="7"/>
      <c r="D26" s="7"/>
      <c r="E26" s="7"/>
      <c r="F26" s="7"/>
      <c r="G26" s="7"/>
      <c r="H26" s="7"/>
      <c r="I26" s="7"/>
      <c r="J26" s="7"/>
    </row>
    <row r="27" spans="3:10" ht="12.75" hidden="1">
      <c r="C27" s="7"/>
      <c r="D27" s="7"/>
      <c r="E27" s="7"/>
      <c r="F27" s="7"/>
      <c r="G27" s="7"/>
      <c r="H27" s="7"/>
      <c r="I27" s="7"/>
      <c r="J27" s="7"/>
    </row>
    <row r="28" spans="3:10" ht="12.75" hidden="1">
      <c r="C28" s="7"/>
      <c r="D28" s="7"/>
      <c r="E28" s="7"/>
      <c r="F28" s="7"/>
      <c r="G28" s="7"/>
      <c r="H28" s="7"/>
      <c r="I28" s="7"/>
      <c r="J28" s="7"/>
    </row>
    <row r="29" spans="3:10" ht="12.75" hidden="1">
      <c r="C29" s="7"/>
      <c r="D29" s="7"/>
      <c r="E29" s="7"/>
      <c r="F29" s="7"/>
      <c r="G29" s="7"/>
      <c r="H29" s="7"/>
      <c r="I29" s="7"/>
      <c r="J29" s="7"/>
    </row>
    <row r="30" spans="3:10" ht="12.75" hidden="1">
      <c r="C30" s="7"/>
      <c r="D30" s="7"/>
      <c r="E30" s="7"/>
      <c r="F30" s="7"/>
      <c r="G30" s="7"/>
      <c r="H30" s="7"/>
      <c r="I30" s="7"/>
      <c r="J30" s="7"/>
    </row>
    <row r="31" spans="3:10" ht="12.75" hidden="1">
      <c r="C31" s="7"/>
      <c r="D31" s="7"/>
      <c r="E31" s="7"/>
      <c r="F31" s="7"/>
      <c r="G31" s="7"/>
      <c r="H31" s="7"/>
      <c r="I31" s="7"/>
      <c r="J31" s="7"/>
    </row>
    <row r="32" spans="3:10" ht="12.75" hidden="1">
      <c r="C32" s="7"/>
      <c r="D32" s="7"/>
      <c r="E32" s="7"/>
      <c r="F32" s="7"/>
      <c r="G32" s="7"/>
      <c r="H32" s="7"/>
      <c r="I32" s="7"/>
      <c r="J32" s="7"/>
    </row>
    <row r="33" spans="3:10" ht="12.75" hidden="1">
      <c r="C33" s="7"/>
      <c r="D33" s="7"/>
      <c r="E33" s="7"/>
      <c r="F33" s="7"/>
      <c r="G33" s="7"/>
      <c r="H33" s="7"/>
      <c r="I33" s="7"/>
      <c r="J33" s="7"/>
    </row>
    <row r="34" spans="3:10" ht="12.75" hidden="1">
      <c r="C34" s="7"/>
      <c r="D34" s="7"/>
      <c r="E34" s="7"/>
      <c r="F34" s="7"/>
      <c r="G34" s="7"/>
      <c r="H34" s="7"/>
      <c r="I34" s="7"/>
      <c r="J34" s="7"/>
    </row>
    <row r="35" spans="3:10" ht="12.75" hidden="1">
      <c r="C35" s="7"/>
      <c r="D35" s="7"/>
      <c r="E35" s="7"/>
      <c r="F35" s="7"/>
      <c r="G35" s="7"/>
      <c r="H35" s="7"/>
      <c r="I35" s="7"/>
      <c r="J35" s="7"/>
    </row>
    <row r="36" spans="3:10" ht="12.75" hidden="1">
      <c r="C36" s="7"/>
      <c r="D36" s="7"/>
      <c r="E36" s="7"/>
      <c r="F36" s="7"/>
      <c r="G36" s="7"/>
      <c r="H36" s="7"/>
      <c r="I36" s="7"/>
      <c r="J36" s="7"/>
    </row>
    <row r="37" spans="3:10" ht="12.75" hidden="1">
      <c r="C37" s="7"/>
      <c r="D37" s="7"/>
      <c r="E37" s="7"/>
      <c r="F37" s="7"/>
      <c r="G37" s="7"/>
      <c r="H37" s="7"/>
      <c r="I37" s="7"/>
      <c r="J37" s="7"/>
    </row>
    <row r="38" ht="12.75" hidden="1"/>
    <row r="39" ht="12.75" hidden="1"/>
    <row r="40" spans="1:14" ht="15">
      <c r="A40" s="74" t="s">
        <v>157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2" spans="1:14" ht="12.75">
      <c r="A42" s="49" t="s">
        <v>0</v>
      </c>
      <c r="B42" s="49" t="s">
        <v>1</v>
      </c>
      <c r="C42" s="49" t="s">
        <v>2</v>
      </c>
      <c r="D42" s="49" t="s">
        <v>9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2.75">
      <c r="A43" s="49"/>
      <c r="B43" s="49"/>
      <c r="C43" s="49"/>
      <c r="D43" s="49" t="s">
        <v>3</v>
      </c>
      <c r="E43" s="49" t="s">
        <v>10</v>
      </c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64.5" customHeight="1">
      <c r="A44" s="49"/>
      <c r="B44" s="49"/>
      <c r="C44" s="49"/>
      <c r="D44" s="49"/>
      <c r="E44" s="49" t="s">
        <v>4</v>
      </c>
      <c r="F44" s="49"/>
      <c r="G44" s="49"/>
      <c r="H44" s="49"/>
      <c r="I44" s="49"/>
      <c r="J44" s="49"/>
      <c r="K44" s="49" t="s">
        <v>5</v>
      </c>
      <c r="L44" s="49" t="s">
        <v>6</v>
      </c>
      <c r="M44" s="49" t="s">
        <v>7</v>
      </c>
      <c r="N44" s="49"/>
    </row>
    <row r="45" spans="1:14" ht="54.75" customHeight="1">
      <c r="A45" s="49"/>
      <c r="B45" s="49"/>
      <c r="C45" s="49"/>
      <c r="D45" s="49"/>
      <c r="E45" s="26" t="s">
        <v>110</v>
      </c>
      <c r="F45" s="42" t="s">
        <v>131</v>
      </c>
      <c r="G45" s="42"/>
      <c r="H45" s="26" t="s">
        <v>134</v>
      </c>
      <c r="I45" s="26" t="s">
        <v>135</v>
      </c>
      <c r="J45" s="39"/>
      <c r="K45" s="49"/>
      <c r="L45" s="49"/>
      <c r="M45" s="2" t="s">
        <v>3</v>
      </c>
      <c r="N45" s="2" t="s">
        <v>8</v>
      </c>
    </row>
    <row r="46" spans="1:14" ht="12.75">
      <c r="A46" s="2"/>
      <c r="B46" s="2"/>
      <c r="C46" s="2"/>
      <c r="D46" s="2"/>
      <c r="E46" s="2"/>
      <c r="F46" s="43"/>
      <c r="G46" s="45"/>
      <c r="H46" s="2"/>
      <c r="I46" s="2"/>
      <c r="J46" s="2"/>
      <c r="K46" s="2"/>
      <c r="L46" s="2"/>
      <c r="M46" s="2"/>
      <c r="N46" s="2"/>
    </row>
    <row r="47" spans="1:14" ht="13.5" customHeight="1">
      <c r="A47" s="3">
        <v>1</v>
      </c>
      <c r="B47" s="3">
        <v>2</v>
      </c>
      <c r="C47" s="3">
        <v>3</v>
      </c>
      <c r="D47" s="3">
        <v>4</v>
      </c>
      <c r="E47" s="3">
        <v>5</v>
      </c>
      <c r="F47" s="46"/>
      <c r="G47" s="48"/>
      <c r="H47" s="3"/>
      <c r="I47" s="3"/>
      <c r="J47" s="3"/>
      <c r="K47" s="3">
        <v>6</v>
      </c>
      <c r="L47" s="3">
        <v>7</v>
      </c>
      <c r="M47" s="3">
        <v>8</v>
      </c>
      <c r="N47" s="3">
        <v>9</v>
      </c>
    </row>
    <row r="48" spans="1:14" s="1" customFormat="1" ht="22.5">
      <c r="A48" s="4" t="s">
        <v>11</v>
      </c>
      <c r="B48" s="5">
        <v>100</v>
      </c>
      <c r="C48" s="5" t="s">
        <v>36</v>
      </c>
      <c r="D48" s="5">
        <f>E48+M48</f>
        <v>3140300</v>
      </c>
      <c r="E48" s="5">
        <f>SUM(F48:J48)</f>
        <v>3140300</v>
      </c>
      <c r="F48" s="75">
        <f>F50</f>
        <v>3140300</v>
      </c>
      <c r="G48" s="76"/>
      <c r="H48" s="5">
        <f>H50</f>
        <v>0</v>
      </c>
      <c r="I48" s="5">
        <f>I50</f>
        <v>0</v>
      </c>
      <c r="J48" s="5">
        <f>J50</f>
        <v>0</v>
      </c>
      <c r="K48" s="5">
        <f>K53</f>
        <v>0</v>
      </c>
      <c r="L48" s="5"/>
      <c r="M48" s="5">
        <f>M50+M51+M52+M54</f>
        <v>0</v>
      </c>
      <c r="N48" s="5">
        <v>0</v>
      </c>
    </row>
    <row r="49" spans="1:14" ht="22.5">
      <c r="A49" s="6" t="s">
        <v>12</v>
      </c>
      <c r="B49" s="3">
        <v>110</v>
      </c>
      <c r="C49" s="3"/>
      <c r="D49" s="3"/>
      <c r="E49" s="3" t="s">
        <v>36</v>
      </c>
      <c r="F49" s="46"/>
      <c r="G49" s="48"/>
      <c r="H49" s="3"/>
      <c r="I49" s="3"/>
      <c r="J49" s="3"/>
      <c r="K49" s="3" t="s">
        <v>36</v>
      </c>
      <c r="L49" s="3" t="s">
        <v>36</v>
      </c>
      <c r="M49" s="3"/>
      <c r="N49" s="3" t="s">
        <v>36</v>
      </c>
    </row>
    <row r="50" spans="1:14" ht="12.75">
      <c r="A50" s="33" t="s">
        <v>13</v>
      </c>
      <c r="B50" s="3">
        <v>120</v>
      </c>
      <c r="C50" s="3"/>
      <c r="D50" s="3">
        <f>E50+M50</f>
        <v>3140300</v>
      </c>
      <c r="E50" s="3">
        <f>F50+G50+H50+I50+J50</f>
        <v>3140300</v>
      </c>
      <c r="F50" s="46">
        <f>F57</f>
        <v>3140300</v>
      </c>
      <c r="G50" s="48"/>
      <c r="H50" s="3">
        <v>0</v>
      </c>
      <c r="I50" s="3">
        <v>0</v>
      </c>
      <c r="J50" s="3">
        <v>0</v>
      </c>
      <c r="K50" s="3"/>
      <c r="L50" s="3"/>
      <c r="M50" s="3"/>
      <c r="N50" s="3"/>
    </row>
    <row r="51" spans="1:14" ht="22.5">
      <c r="A51" s="6" t="s">
        <v>14</v>
      </c>
      <c r="B51" s="3">
        <v>130</v>
      </c>
      <c r="C51" s="3"/>
      <c r="D51" s="3">
        <f>M51</f>
        <v>0</v>
      </c>
      <c r="E51" s="3" t="s">
        <v>36</v>
      </c>
      <c r="F51" s="46">
        <v>0</v>
      </c>
      <c r="G51" s="48"/>
      <c r="H51" s="3">
        <v>0</v>
      </c>
      <c r="I51" s="3">
        <v>0</v>
      </c>
      <c r="J51" s="3">
        <v>0</v>
      </c>
      <c r="K51" s="3" t="s">
        <v>36</v>
      </c>
      <c r="L51" s="3" t="s">
        <v>36</v>
      </c>
      <c r="M51" s="3"/>
      <c r="N51" s="3" t="s">
        <v>36</v>
      </c>
    </row>
    <row r="52" spans="1:14" ht="55.5" customHeight="1">
      <c r="A52" s="6" t="s">
        <v>15</v>
      </c>
      <c r="B52" s="3">
        <v>140</v>
      </c>
      <c r="C52" s="3"/>
      <c r="D52" s="3">
        <f>M52</f>
        <v>0</v>
      </c>
      <c r="E52" s="3" t="s">
        <v>36</v>
      </c>
      <c r="F52" s="46">
        <v>0</v>
      </c>
      <c r="G52" s="48"/>
      <c r="H52" s="3">
        <v>0</v>
      </c>
      <c r="I52" s="3">
        <v>0</v>
      </c>
      <c r="J52" s="3">
        <v>0</v>
      </c>
      <c r="K52" s="3" t="s">
        <v>36</v>
      </c>
      <c r="L52" s="3" t="s">
        <v>36</v>
      </c>
      <c r="M52" s="3"/>
      <c r="N52" s="3" t="s">
        <v>36</v>
      </c>
    </row>
    <row r="53" spans="1:14" ht="22.5">
      <c r="A53" s="6" t="s">
        <v>16</v>
      </c>
      <c r="B53" s="3">
        <v>150</v>
      </c>
      <c r="C53" s="3"/>
      <c r="D53" s="3"/>
      <c r="E53" s="3" t="s">
        <v>36</v>
      </c>
      <c r="F53" s="46">
        <v>0</v>
      </c>
      <c r="G53" s="48"/>
      <c r="H53" s="3">
        <v>0</v>
      </c>
      <c r="I53" s="3">
        <v>0</v>
      </c>
      <c r="J53" s="3">
        <v>0</v>
      </c>
      <c r="K53" s="3">
        <v>0</v>
      </c>
      <c r="L53" s="3" t="s">
        <v>36</v>
      </c>
      <c r="M53" s="3" t="s">
        <v>36</v>
      </c>
      <c r="N53" s="3" t="s">
        <v>36</v>
      </c>
    </row>
    <row r="54" spans="1:14" ht="12.75">
      <c r="A54" s="6" t="s">
        <v>17</v>
      </c>
      <c r="B54" s="3">
        <v>160</v>
      </c>
      <c r="C54" s="3"/>
      <c r="D54" s="3">
        <f>M54</f>
        <v>0</v>
      </c>
      <c r="E54" s="3" t="s">
        <v>36</v>
      </c>
      <c r="F54" s="46">
        <v>0</v>
      </c>
      <c r="G54" s="48"/>
      <c r="H54" s="3">
        <v>0</v>
      </c>
      <c r="I54" s="3">
        <v>0</v>
      </c>
      <c r="J54" s="3">
        <v>0</v>
      </c>
      <c r="K54" s="3" t="s">
        <v>36</v>
      </c>
      <c r="L54" s="3" t="s">
        <v>36</v>
      </c>
      <c r="M54" s="3">
        <v>0</v>
      </c>
      <c r="N54" s="3"/>
    </row>
    <row r="55" spans="1:14" ht="12.75">
      <c r="A55" s="6" t="s">
        <v>18</v>
      </c>
      <c r="B55" s="3">
        <v>180</v>
      </c>
      <c r="C55" s="3" t="s">
        <v>36</v>
      </c>
      <c r="D55" s="3">
        <f>M55</f>
        <v>0</v>
      </c>
      <c r="E55" s="3" t="s">
        <v>36</v>
      </c>
      <c r="F55" s="46">
        <v>0</v>
      </c>
      <c r="G55" s="48"/>
      <c r="H55" s="3">
        <v>0</v>
      </c>
      <c r="I55" s="3">
        <v>0</v>
      </c>
      <c r="J55" s="3">
        <v>0</v>
      </c>
      <c r="K55" s="3" t="s">
        <v>36</v>
      </c>
      <c r="L55" s="3" t="s">
        <v>36</v>
      </c>
      <c r="M55" s="3"/>
      <c r="N55" s="3" t="s">
        <v>36</v>
      </c>
    </row>
    <row r="56" spans="1:14" ht="12.75">
      <c r="A56" s="6"/>
      <c r="B56" s="3"/>
      <c r="C56" s="3"/>
      <c r="D56" s="3"/>
      <c r="E56" s="3"/>
      <c r="F56" s="46"/>
      <c r="G56" s="48"/>
      <c r="H56" s="3"/>
      <c r="I56" s="3"/>
      <c r="J56" s="3"/>
      <c r="K56" s="3"/>
      <c r="L56" s="3"/>
      <c r="M56" s="3"/>
      <c r="N56" s="3"/>
    </row>
    <row r="57" spans="1:14" s="1" customFormat="1" ht="12.75">
      <c r="A57" s="4" t="s">
        <v>19</v>
      </c>
      <c r="B57" s="5">
        <v>200</v>
      </c>
      <c r="C57" s="5"/>
      <c r="D57" s="5">
        <f>E57+M57</f>
        <v>3140300</v>
      </c>
      <c r="E57" s="5">
        <f>SUM(F57:J57)</f>
        <v>3140300</v>
      </c>
      <c r="F57" s="75">
        <f>F58+F62+F69+F74</f>
        <v>3140300</v>
      </c>
      <c r="G57" s="76"/>
      <c r="H57" s="5">
        <f>H58+H62+H69+H74</f>
        <v>0</v>
      </c>
      <c r="I57" s="5">
        <f>I58+I62+I69+I74</f>
        <v>0</v>
      </c>
      <c r="J57" s="5">
        <f>J58+J62+J69+J74</f>
        <v>0</v>
      </c>
      <c r="K57" s="5">
        <f>SUM(K58:K89)</f>
        <v>0</v>
      </c>
      <c r="L57" s="5">
        <f>SUM(L58:L89)</f>
        <v>0</v>
      </c>
      <c r="M57" s="5">
        <f>M74</f>
        <v>0</v>
      </c>
      <c r="N57" s="5"/>
    </row>
    <row r="58" spans="1:14" ht="22.5">
      <c r="A58" s="6" t="s">
        <v>20</v>
      </c>
      <c r="B58" s="3">
        <v>210</v>
      </c>
      <c r="C58" s="3">
        <v>100</v>
      </c>
      <c r="D58" s="3">
        <f>E58+M58</f>
        <v>3079000</v>
      </c>
      <c r="E58" s="3">
        <f>SUM(F58:J58)</f>
        <v>3079000</v>
      </c>
      <c r="F58" s="46">
        <v>3079000</v>
      </c>
      <c r="G58" s="48"/>
      <c r="H58" s="3">
        <v>0</v>
      </c>
      <c r="I58" s="3"/>
      <c r="J58" s="3"/>
      <c r="K58" s="3"/>
      <c r="L58" s="3"/>
      <c r="M58" s="3"/>
      <c r="N58" s="3"/>
    </row>
    <row r="59" spans="1:14" ht="33.75">
      <c r="A59" s="6" t="s">
        <v>21</v>
      </c>
      <c r="B59" s="3">
        <v>211</v>
      </c>
      <c r="C59" s="3">
        <v>111</v>
      </c>
      <c r="D59" s="3">
        <f>E59+M59</f>
        <v>2364800</v>
      </c>
      <c r="E59" s="3">
        <f>SUM(F59:J59)</f>
        <v>2364800</v>
      </c>
      <c r="F59" s="46">
        <v>2364800</v>
      </c>
      <c r="G59" s="48"/>
      <c r="H59" s="3">
        <v>0</v>
      </c>
      <c r="I59" s="3"/>
      <c r="J59" s="3"/>
      <c r="K59" s="3"/>
      <c r="L59" s="3"/>
      <c r="M59" s="3"/>
      <c r="N59" s="3"/>
    </row>
    <row r="60" spans="1:14" ht="22.5">
      <c r="A60" s="6" t="s">
        <v>22</v>
      </c>
      <c r="B60" s="3">
        <v>220</v>
      </c>
      <c r="C60" s="3"/>
      <c r="D60" s="3">
        <f>E60+M60</f>
        <v>0</v>
      </c>
      <c r="E60" s="3">
        <f>SUM(F60:J60)</f>
        <v>0</v>
      </c>
      <c r="F60" s="46"/>
      <c r="G60" s="48"/>
      <c r="H60" s="3"/>
      <c r="I60" s="3"/>
      <c r="J60" s="3"/>
      <c r="K60" s="3"/>
      <c r="L60" s="3"/>
      <c r="M60" s="3"/>
      <c r="N60" s="3"/>
    </row>
    <row r="61" spans="1:14" ht="12.75">
      <c r="A61" s="6" t="s">
        <v>23</v>
      </c>
      <c r="B61" s="3"/>
      <c r="C61" s="3"/>
      <c r="D61" s="3">
        <f>SUM(E61:M61)</f>
        <v>0</v>
      </c>
      <c r="E61" s="3"/>
      <c r="F61" s="46"/>
      <c r="G61" s="48"/>
      <c r="H61" s="3"/>
      <c r="I61" s="3"/>
      <c r="J61" s="3"/>
      <c r="K61" s="3"/>
      <c r="L61" s="3"/>
      <c r="M61" s="3"/>
      <c r="N61" s="3"/>
    </row>
    <row r="62" spans="1:14" ht="22.5">
      <c r="A62" s="6" t="s">
        <v>24</v>
      </c>
      <c r="B62" s="3">
        <v>230</v>
      </c>
      <c r="C62" s="3">
        <v>800</v>
      </c>
      <c r="D62" s="3">
        <f aca="true" t="shared" si="0" ref="D62:D67">E62+M62</f>
        <v>31000</v>
      </c>
      <c r="E62" s="3">
        <f>SUM(F62:J62)</f>
        <v>31000</v>
      </c>
      <c r="F62" s="46">
        <f>SUM(F63:F66)</f>
        <v>31000</v>
      </c>
      <c r="G62" s="48"/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ht="12.75">
      <c r="A63" s="77" t="s">
        <v>129</v>
      </c>
      <c r="B63" s="3">
        <v>851</v>
      </c>
      <c r="C63" s="3">
        <v>291</v>
      </c>
      <c r="D63" s="3">
        <f t="shared" si="0"/>
        <v>0</v>
      </c>
      <c r="E63" s="3">
        <f>SUM(F63:J63)</f>
        <v>0</v>
      </c>
      <c r="F63" s="46">
        <v>0</v>
      </c>
      <c r="G63" s="48"/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</row>
    <row r="64" spans="1:14" ht="12.75">
      <c r="A64" s="78"/>
      <c r="B64" s="3">
        <v>852</v>
      </c>
      <c r="C64" s="3">
        <v>291</v>
      </c>
      <c r="D64" s="3">
        <f t="shared" si="0"/>
        <v>30000</v>
      </c>
      <c r="E64" s="3">
        <f>SUM(F64:J64)</f>
        <v>30000</v>
      </c>
      <c r="F64" s="46">
        <v>30000</v>
      </c>
      <c r="G64" s="48"/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</row>
    <row r="65" spans="1:14" ht="12.75">
      <c r="A65" s="78"/>
      <c r="B65" s="3">
        <v>853</v>
      </c>
      <c r="C65" s="3">
        <v>291</v>
      </c>
      <c r="D65" s="3">
        <f t="shared" si="0"/>
        <v>0</v>
      </c>
      <c r="E65" s="3">
        <f>SUM(F65:J65)</f>
        <v>0</v>
      </c>
      <c r="F65" s="46"/>
      <c r="G65" s="48"/>
      <c r="H65" s="3"/>
      <c r="I65" s="3"/>
      <c r="J65" s="3"/>
      <c r="K65" s="3"/>
      <c r="L65" s="3"/>
      <c r="M65" s="3"/>
      <c r="N65" s="3"/>
    </row>
    <row r="66" spans="1:14" ht="12.75">
      <c r="A66" s="79"/>
      <c r="B66" s="3">
        <v>853</v>
      </c>
      <c r="C66" s="3">
        <v>292</v>
      </c>
      <c r="D66" s="3">
        <f t="shared" si="0"/>
        <v>1000</v>
      </c>
      <c r="E66" s="3">
        <f>SUM(F66:J66)</f>
        <v>1000</v>
      </c>
      <c r="F66" s="46">
        <v>1000</v>
      </c>
      <c r="G66" s="48"/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</row>
    <row r="67" spans="1:14" ht="22.5">
      <c r="A67" s="6" t="s">
        <v>25</v>
      </c>
      <c r="B67" s="3">
        <v>240</v>
      </c>
      <c r="C67" s="3"/>
      <c r="D67" s="3">
        <f t="shared" si="0"/>
        <v>0</v>
      </c>
      <c r="E67" s="3"/>
      <c r="F67" s="46"/>
      <c r="G67" s="48"/>
      <c r="H67" s="3"/>
      <c r="I67" s="3"/>
      <c r="J67" s="3"/>
      <c r="K67" s="3"/>
      <c r="L67" s="3"/>
      <c r="M67" s="3"/>
      <c r="N67" s="3"/>
    </row>
    <row r="68" spans="1:14" ht="12.75">
      <c r="A68" s="6"/>
      <c r="B68" s="3"/>
      <c r="C68" s="3"/>
      <c r="D68" s="3">
        <f>SUM(E68:M68)</f>
        <v>0</v>
      </c>
      <c r="E68" s="3"/>
      <c r="F68" s="46"/>
      <c r="G68" s="48"/>
      <c r="H68" s="3"/>
      <c r="I68" s="3"/>
      <c r="J68" s="3"/>
      <c r="K68" s="3"/>
      <c r="L68" s="3"/>
      <c r="M68" s="3"/>
      <c r="N68" s="3"/>
    </row>
    <row r="69" spans="1:14" ht="33.75">
      <c r="A69" s="6" t="s">
        <v>26</v>
      </c>
      <c r="B69" s="3">
        <v>250</v>
      </c>
      <c r="C69" s="3"/>
      <c r="D69" s="3">
        <f>E69+M69</f>
        <v>0</v>
      </c>
      <c r="E69" s="3">
        <f>F69+G69+H69+I69+J69</f>
        <v>0</v>
      </c>
      <c r="F69" s="46">
        <f>SUM(F70:F73)</f>
        <v>0</v>
      </c>
      <c r="G69" s="48"/>
      <c r="H69" s="3">
        <f>SUM(H71:H73)</f>
        <v>0</v>
      </c>
      <c r="I69" s="3">
        <f>SUM(I71:I73)</f>
        <v>0</v>
      </c>
      <c r="J69" s="3">
        <f>SUM(J71:J73)</f>
        <v>0</v>
      </c>
      <c r="K69" s="3"/>
      <c r="L69" s="3"/>
      <c r="M69" s="3"/>
      <c r="N69" s="3"/>
    </row>
    <row r="70" spans="1:14" ht="12.75">
      <c r="A70" s="77" t="s">
        <v>127</v>
      </c>
      <c r="B70" s="3">
        <v>340</v>
      </c>
      <c r="C70" s="3">
        <v>290</v>
      </c>
      <c r="D70" s="3">
        <f>E70+M70</f>
        <v>0</v>
      </c>
      <c r="E70" s="3">
        <f>F70+G70+H70+I70+J70</f>
        <v>0</v>
      </c>
      <c r="F70" s="46">
        <v>0</v>
      </c>
      <c r="G70" s="48"/>
      <c r="H70" s="3"/>
      <c r="I70" s="3"/>
      <c r="J70" s="3"/>
      <c r="K70" s="3"/>
      <c r="L70" s="3"/>
      <c r="M70" s="3"/>
      <c r="N70" s="3"/>
    </row>
    <row r="71" spans="1:14" ht="12.75">
      <c r="A71" s="78"/>
      <c r="B71" s="3">
        <v>244</v>
      </c>
      <c r="C71" s="3">
        <v>290</v>
      </c>
      <c r="D71" s="3">
        <f>E71+M71</f>
        <v>0</v>
      </c>
      <c r="E71" s="3">
        <f>F71+G71+H71+I71+J71</f>
        <v>0</v>
      </c>
      <c r="F71" s="46">
        <v>0</v>
      </c>
      <c r="G71" s="48"/>
      <c r="H71" s="3">
        <v>0</v>
      </c>
      <c r="I71" s="3"/>
      <c r="J71" s="3"/>
      <c r="K71" s="3"/>
      <c r="L71" s="3"/>
      <c r="M71" s="3"/>
      <c r="N71" s="3"/>
    </row>
    <row r="72" spans="1:14" ht="12.75">
      <c r="A72" s="78"/>
      <c r="B72" s="3">
        <v>244</v>
      </c>
      <c r="C72" s="3">
        <v>222</v>
      </c>
      <c r="D72" s="3">
        <f>E72+M72</f>
        <v>0</v>
      </c>
      <c r="E72" s="3">
        <f>F72+G72+H72+I72+J72</f>
        <v>0</v>
      </c>
      <c r="F72" s="46"/>
      <c r="G72" s="48"/>
      <c r="H72" s="3">
        <v>0</v>
      </c>
      <c r="I72" s="3"/>
      <c r="J72" s="3"/>
      <c r="K72" s="3"/>
      <c r="L72" s="3"/>
      <c r="M72" s="3"/>
      <c r="N72" s="3"/>
    </row>
    <row r="73" spans="1:14" ht="12.75">
      <c r="A73" s="79"/>
      <c r="B73" s="3">
        <v>244</v>
      </c>
      <c r="C73" s="3">
        <v>290</v>
      </c>
      <c r="D73" s="3">
        <f>F73+M73</f>
        <v>0</v>
      </c>
      <c r="E73" s="3">
        <f>G73+N73</f>
        <v>0</v>
      </c>
      <c r="F73" s="46">
        <v>0</v>
      </c>
      <c r="G73" s="48"/>
      <c r="H73" s="3"/>
      <c r="I73" s="3"/>
      <c r="J73" s="3"/>
      <c r="K73" s="3"/>
      <c r="L73" s="3"/>
      <c r="M73" s="3"/>
      <c r="N73" s="3"/>
    </row>
    <row r="74" spans="1:14" ht="22.5">
      <c r="A74" s="6" t="s">
        <v>27</v>
      </c>
      <c r="B74" s="3">
        <v>260</v>
      </c>
      <c r="C74" s="3" t="s">
        <v>36</v>
      </c>
      <c r="D74" s="3">
        <f aca="true" t="shared" si="1" ref="D74:D81">E74+M74</f>
        <v>30300</v>
      </c>
      <c r="E74" s="3">
        <f aca="true" t="shared" si="2" ref="E74:E81">F74+G74+H74+I74+J74</f>
        <v>30300</v>
      </c>
      <c r="F74" s="46">
        <f>SUM(F75:F81)</f>
        <v>30300</v>
      </c>
      <c r="G74" s="48"/>
      <c r="H74" s="3">
        <f aca="true" t="shared" si="3" ref="H74:N74">SUM(H75:H81)</f>
        <v>0</v>
      </c>
      <c r="I74" s="3">
        <f t="shared" si="3"/>
        <v>0</v>
      </c>
      <c r="J74" s="3">
        <f t="shared" si="3"/>
        <v>0</v>
      </c>
      <c r="K74" s="3">
        <f t="shared" si="3"/>
        <v>0</v>
      </c>
      <c r="L74" s="3">
        <f t="shared" si="3"/>
        <v>0</v>
      </c>
      <c r="M74" s="3">
        <f t="shared" si="3"/>
        <v>0</v>
      </c>
      <c r="N74" s="3">
        <f t="shared" si="3"/>
        <v>0</v>
      </c>
    </row>
    <row r="75" spans="1:14" ht="12.75">
      <c r="A75" s="77" t="s">
        <v>127</v>
      </c>
      <c r="B75" s="3">
        <v>244</v>
      </c>
      <c r="C75" s="3">
        <v>221</v>
      </c>
      <c r="D75" s="3">
        <f t="shared" si="1"/>
        <v>0</v>
      </c>
      <c r="E75" s="3">
        <f t="shared" si="2"/>
        <v>0</v>
      </c>
      <c r="F75" s="46">
        <v>0</v>
      </c>
      <c r="G75" s="48"/>
      <c r="H75" s="3">
        <v>0</v>
      </c>
      <c r="I75" s="3"/>
      <c r="J75" s="3"/>
      <c r="K75" s="3"/>
      <c r="L75" s="3"/>
      <c r="M75" s="3"/>
      <c r="N75" s="3"/>
    </row>
    <row r="76" spans="1:14" ht="12.75">
      <c r="A76" s="78"/>
      <c r="B76" s="3">
        <v>244</v>
      </c>
      <c r="C76" s="3">
        <v>223</v>
      </c>
      <c r="D76" s="3">
        <f t="shared" si="1"/>
        <v>0</v>
      </c>
      <c r="E76" s="3">
        <f t="shared" si="2"/>
        <v>0</v>
      </c>
      <c r="F76" s="46">
        <v>0</v>
      </c>
      <c r="G76" s="48"/>
      <c r="H76" s="3"/>
      <c r="I76" s="3"/>
      <c r="J76" s="3"/>
      <c r="K76" s="3"/>
      <c r="L76" s="3"/>
      <c r="M76" s="3"/>
      <c r="N76" s="3"/>
    </row>
    <row r="77" spans="1:14" ht="12.75">
      <c r="A77" s="78"/>
      <c r="B77" s="3">
        <v>244</v>
      </c>
      <c r="C77" s="3">
        <v>225</v>
      </c>
      <c r="D77" s="3">
        <f t="shared" si="1"/>
        <v>5000</v>
      </c>
      <c r="E77" s="3">
        <f t="shared" si="2"/>
        <v>5000</v>
      </c>
      <c r="F77" s="46">
        <v>5000</v>
      </c>
      <c r="G77" s="48"/>
      <c r="H77" s="3">
        <v>0</v>
      </c>
      <c r="I77" s="3">
        <v>0</v>
      </c>
      <c r="J77" s="3"/>
      <c r="K77" s="3"/>
      <c r="L77" s="3"/>
      <c r="M77" s="3"/>
      <c r="N77" s="3"/>
    </row>
    <row r="78" spans="1:14" ht="12.75">
      <c r="A78" s="78"/>
      <c r="B78" s="3">
        <v>244</v>
      </c>
      <c r="C78" s="3">
        <v>226</v>
      </c>
      <c r="D78" s="3">
        <f t="shared" si="1"/>
        <v>25300</v>
      </c>
      <c r="E78" s="3">
        <f t="shared" si="2"/>
        <v>25300</v>
      </c>
      <c r="F78" s="46">
        <v>25300</v>
      </c>
      <c r="G78" s="48"/>
      <c r="H78" s="3">
        <v>0</v>
      </c>
      <c r="I78" s="3">
        <v>0</v>
      </c>
      <c r="J78" s="3"/>
      <c r="K78" s="3"/>
      <c r="L78" s="3"/>
      <c r="M78" s="3"/>
      <c r="N78" s="3"/>
    </row>
    <row r="79" spans="1:14" ht="12.75">
      <c r="A79" s="78"/>
      <c r="B79" s="3">
        <v>244</v>
      </c>
      <c r="C79" s="3">
        <v>310</v>
      </c>
      <c r="D79" s="3">
        <f t="shared" si="1"/>
        <v>0</v>
      </c>
      <c r="E79" s="3">
        <f t="shared" si="2"/>
        <v>0</v>
      </c>
      <c r="F79" s="46"/>
      <c r="G79" s="48"/>
      <c r="H79" s="3"/>
      <c r="I79" s="3"/>
      <c r="J79" s="3"/>
      <c r="K79" s="3"/>
      <c r="L79" s="3"/>
      <c r="M79" s="3"/>
      <c r="N79" s="3"/>
    </row>
    <row r="80" spans="1:14" ht="12.75">
      <c r="A80" s="78"/>
      <c r="B80" s="3">
        <v>244</v>
      </c>
      <c r="C80" s="3">
        <v>346</v>
      </c>
      <c r="D80" s="3">
        <f t="shared" si="1"/>
        <v>0</v>
      </c>
      <c r="E80" s="3">
        <f t="shared" si="2"/>
        <v>0</v>
      </c>
      <c r="F80" s="46"/>
      <c r="G80" s="48"/>
      <c r="H80" s="3">
        <v>0</v>
      </c>
      <c r="I80" s="3"/>
      <c r="J80" s="3"/>
      <c r="K80" s="3"/>
      <c r="L80" s="3"/>
      <c r="M80" s="3"/>
      <c r="N80" s="3"/>
    </row>
    <row r="81" spans="1:14" ht="12.75">
      <c r="A81" s="79"/>
      <c r="B81" s="3">
        <v>244</v>
      </c>
      <c r="C81" s="3">
        <v>349</v>
      </c>
      <c r="D81" s="3">
        <f t="shared" si="1"/>
        <v>0</v>
      </c>
      <c r="E81" s="3">
        <f t="shared" si="2"/>
        <v>0</v>
      </c>
      <c r="F81" s="46"/>
      <c r="G81" s="48"/>
      <c r="H81" s="3">
        <v>0</v>
      </c>
      <c r="I81" s="3"/>
      <c r="J81" s="3">
        <v>0</v>
      </c>
      <c r="K81" s="3"/>
      <c r="L81" s="3"/>
      <c r="M81" s="3"/>
      <c r="N81" s="3"/>
    </row>
    <row r="82" spans="1:14" ht="22.5">
      <c r="A82" s="6" t="s">
        <v>28</v>
      </c>
      <c r="B82" s="3">
        <v>300</v>
      </c>
      <c r="C82" s="3" t="s">
        <v>36</v>
      </c>
      <c r="D82" s="3">
        <f aca="true" t="shared" si="4" ref="D82:D89">SUM(E82:M82)</f>
        <v>0</v>
      </c>
      <c r="E82" s="3"/>
      <c r="F82" s="46"/>
      <c r="G82" s="48"/>
      <c r="H82" s="3"/>
      <c r="I82" s="3"/>
      <c r="J82" s="3"/>
      <c r="K82" s="3"/>
      <c r="L82" s="3"/>
      <c r="M82" s="3"/>
      <c r="N82" s="3"/>
    </row>
    <row r="83" spans="1:14" ht="22.5">
      <c r="A83" s="6" t="s">
        <v>29</v>
      </c>
      <c r="B83" s="3">
        <v>310</v>
      </c>
      <c r="C83" s="3"/>
      <c r="D83" s="3">
        <f t="shared" si="4"/>
        <v>0</v>
      </c>
      <c r="E83" s="3"/>
      <c r="F83" s="46"/>
      <c r="G83" s="48"/>
      <c r="H83" s="3"/>
      <c r="I83" s="3"/>
      <c r="J83" s="3"/>
      <c r="K83" s="3"/>
      <c r="L83" s="3"/>
      <c r="M83" s="3"/>
      <c r="N83" s="3"/>
    </row>
    <row r="84" spans="1:14" ht="12.75">
      <c r="A84" s="6" t="s">
        <v>30</v>
      </c>
      <c r="B84" s="3">
        <v>320</v>
      </c>
      <c r="C84" s="3"/>
      <c r="D84" s="3">
        <f t="shared" si="4"/>
        <v>0</v>
      </c>
      <c r="E84" s="3"/>
      <c r="F84" s="46"/>
      <c r="G84" s="48"/>
      <c r="H84" s="3"/>
      <c r="I84" s="3"/>
      <c r="J84" s="3"/>
      <c r="K84" s="3"/>
      <c r="L84" s="3"/>
      <c r="M84" s="3"/>
      <c r="N84" s="3"/>
    </row>
    <row r="85" spans="1:14" ht="22.5">
      <c r="A85" s="6" t="s">
        <v>31</v>
      </c>
      <c r="B85" s="3">
        <v>400</v>
      </c>
      <c r="C85" s="3"/>
      <c r="D85" s="3">
        <f t="shared" si="4"/>
        <v>0</v>
      </c>
      <c r="E85" s="3"/>
      <c r="F85" s="46"/>
      <c r="G85" s="48"/>
      <c r="H85" s="3"/>
      <c r="I85" s="3"/>
      <c r="J85" s="3"/>
      <c r="K85" s="3"/>
      <c r="L85" s="3"/>
      <c r="M85" s="3"/>
      <c r="N85" s="3"/>
    </row>
    <row r="86" spans="1:14" ht="22.5">
      <c r="A86" s="6" t="s">
        <v>32</v>
      </c>
      <c r="B86" s="3">
        <v>410</v>
      </c>
      <c r="C86" s="3"/>
      <c r="D86" s="3">
        <f t="shared" si="4"/>
        <v>0</v>
      </c>
      <c r="E86" s="3"/>
      <c r="F86" s="46"/>
      <c r="G86" s="48"/>
      <c r="H86" s="3"/>
      <c r="I86" s="3"/>
      <c r="J86" s="3"/>
      <c r="K86" s="3"/>
      <c r="L86" s="3"/>
      <c r="M86" s="3"/>
      <c r="N86" s="3"/>
    </row>
    <row r="87" spans="1:14" ht="12.75">
      <c r="A87" s="6" t="s">
        <v>33</v>
      </c>
      <c r="B87" s="3">
        <v>420</v>
      </c>
      <c r="C87" s="3"/>
      <c r="D87" s="3">
        <f t="shared" si="4"/>
        <v>0</v>
      </c>
      <c r="E87" s="3"/>
      <c r="F87" s="46"/>
      <c r="G87" s="48"/>
      <c r="H87" s="3"/>
      <c r="I87" s="3"/>
      <c r="J87" s="3"/>
      <c r="K87" s="3"/>
      <c r="L87" s="3"/>
      <c r="M87" s="3"/>
      <c r="N87" s="3"/>
    </row>
    <row r="88" spans="1:14" ht="12.75">
      <c r="A88" s="6" t="s">
        <v>34</v>
      </c>
      <c r="B88" s="3">
        <v>500</v>
      </c>
      <c r="C88" s="3" t="s">
        <v>36</v>
      </c>
      <c r="D88" s="3">
        <f t="shared" si="4"/>
        <v>0</v>
      </c>
      <c r="E88" s="3"/>
      <c r="F88" s="46"/>
      <c r="G88" s="48"/>
      <c r="H88" s="3"/>
      <c r="I88" s="3"/>
      <c r="J88" s="3"/>
      <c r="K88" s="3"/>
      <c r="L88" s="3"/>
      <c r="M88" s="3"/>
      <c r="N88" s="3"/>
    </row>
    <row r="89" spans="1:14" ht="12.75">
      <c r="A89" s="6" t="s">
        <v>35</v>
      </c>
      <c r="B89" s="3">
        <v>600</v>
      </c>
      <c r="C89" s="3" t="s">
        <v>36</v>
      </c>
      <c r="D89" s="3">
        <f t="shared" si="4"/>
        <v>0</v>
      </c>
      <c r="E89" s="3"/>
      <c r="F89" s="46"/>
      <c r="G89" s="48"/>
      <c r="H89" s="3"/>
      <c r="I89" s="3"/>
      <c r="J89" s="3"/>
      <c r="K89" s="3"/>
      <c r="L89" s="3"/>
      <c r="M89" s="3"/>
      <c r="N89" s="3"/>
    </row>
    <row r="91" ht="12" customHeight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>
      <c r="A99" s="1" t="s">
        <v>158</v>
      </c>
    </row>
    <row r="102" spans="1:17" ht="23.25" customHeight="1">
      <c r="A102" s="80" t="s">
        <v>0</v>
      </c>
      <c r="B102" s="80" t="s">
        <v>1</v>
      </c>
      <c r="C102" s="80" t="s">
        <v>37</v>
      </c>
      <c r="D102" s="81" t="s">
        <v>38</v>
      </c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3"/>
    </row>
    <row r="103" spans="1:17" ht="12.75">
      <c r="A103" s="80"/>
      <c r="B103" s="80"/>
      <c r="C103" s="80"/>
      <c r="D103" s="80" t="s">
        <v>39</v>
      </c>
      <c r="E103" s="80"/>
      <c r="F103" s="80"/>
      <c r="G103" s="80"/>
      <c r="H103" s="80"/>
      <c r="I103" s="80"/>
      <c r="J103" s="80"/>
      <c r="K103" s="80"/>
      <c r="L103" s="42" t="s">
        <v>10</v>
      </c>
      <c r="M103" s="42"/>
      <c r="N103" s="42"/>
      <c r="O103" s="42"/>
      <c r="P103" s="42"/>
      <c r="Q103" s="11"/>
    </row>
    <row r="104" spans="1:17" ht="65.2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 t="s">
        <v>40</v>
      </c>
      <c r="M104" s="80"/>
      <c r="N104" s="80"/>
      <c r="O104" s="84" t="s">
        <v>41</v>
      </c>
      <c r="P104" s="84"/>
      <c r="Q104" s="84"/>
    </row>
    <row r="105" spans="1:17" ht="67.5">
      <c r="A105" s="80"/>
      <c r="B105" s="80"/>
      <c r="C105" s="80"/>
      <c r="D105" s="81" t="s">
        <v>159</v>
      </c>
      <c r="E105" s="82"/>
      <c r="F105" s="83"/>
      <c r="G105" s="81" t="s">
        <v>160</v>
      </c>
      <c r="H105" s="83"/>
      <c r="I105" s="81" t="s">
        <v>161</v>
      </c>
      <c r="J105" s="82"/>
      <c r="K105" s="83"/>
      <c r="L105" s="6" t="s">
        <v>159</v>
      </c>
      <c r="M105" s="6" t="s">
        <v>160</v>
      </c>
      <c r="N105" s="6" t="s">
        <v>161</v>
      </c>
      <c r="O105" s="6" t="s">
        <v>159</v>
      </c>
      <c r="P105" s="6" t="s">
        <v>160</v>
      </c>
      <c r="Q105" s="6" t="s">
        <v>161</v>
      </c>
    </row>
    <row r="106" spans="1:17" s="7" customFormat="1" ht="12.75">
      <c r="A106" s="10">
        <v>1</v>
      </c>
      <c r="B106" s="10">
        <v>2</v>
      </c>
      <c r="C106" s="10">
        <v>3</v>
      </c>
      <c r="D106" s="81">
        <v>4</v>
      </c>
      <c r="E106" s="82"/>
      <c r="F106" s="83"/>
      <c r="G106" s="81">
        <v>5</v>
      </c>
      <c r="H106" s="83"/>
      <c r="I106" s="46">
        <v>6</v>
      </c>
      <c r="J106" s="47"/>
      <c r="K106" s="48"/>
      <c r="L106" s="3">
        <v>7</v>
      </c>
      <c r="M106" s="3">
        <v>8</v>
      </c>
      <c r="N106" s="3">
        <v>9</v>
      </c>
      <c r="O106" s="3">
        <v>10</v>
      </c>
      <c r="P106" s="3">
        <v>11</v>
      </c>
      <c r="Q106" s="3">
        <v>12</v>
      </c>
    </row>
    <row r="107" spans="1:17" ht="33.75">
      <c r="A107" s="6" t="s">
        <v>42</v>
      </c>
      <c r="B107" s="13" t="s">
        <v>45</v>
      </c>
      <c r="C107" s="10" t="s">
        <v>36</v>
      </c>
      <c r="D107" s="81">
        <f>L107+O107</f>
        <v>30300</v>
      </c>
      <c r="E107" s="82"/>
      <c r="F107" s="83"/>
      <c r="G107" s="81">
        <f>M107+P107</f>
        <v>0</v>
      </c>
      <c r="H107" s="83"/>
      <c r="I107" s="81">
        <f>N107+Q107</f>
        <v>0</v>
      </c>
      <c r="J107" s="82"/>
      <c r="K107" s="83"/>
      <c r="L107" s="11">
        <f aca="true" t="shared" si="5" ref="L107:Q107">L108+L110</f>
        <v>30300</v>
      </c>
      <c r="M107" s="11">
        <f t="shared" si="5"/>
        <v>0</v>
      </c>
      <c r="N107" s="11">
        <f t="shared" si="5"/>
        <v>0</v>
      </c>
      <c r="O107" s="11">
        <f t="shared" si="5"/>
        <v>0</v>
      </c>
      <c r="P107" s="11">
        <f t="shared" si="5"/>
        <v>0</v>
      </c>
      <c r="Q107" s="11">
        <f t="shared" si="5"/>
        <v>0</v>
      </c>
    </row>
    <row r="108" spans="1:17" ht="45">
      <c r="A108" s="6" t="s">
        <v>43</v>
      </c>
      <c r="B108" s="10">
        <v>1001</v>
      </c>
      <c r="C108" s="10" t="s">
        <v>36</v>
      </c>
      <c r="D108" s="81"/>
      <c r="E108" s="82"/>
      <c r="F108" s="83"/>
      <c r="G108" s="81"/>
      <c r="H108" s="83"/>
      <c r="I108" s="81"/>
      <c r="J108" s="82"/>
      <c r="K108" s="83"/>
      <c r="L108" s="11"/>
      <c r="M108" s="11"/>
      <c r="N108" s="11"/>
      <c r="O108" s="11"/>
      <c r="P108" s="11"/>
      <c r="Q108" s="11"/>
    </row>
    <row r="109" spans="1:17" ht="12.75">
      <c r="A109" s="11"/>
      <c r="B109" s="3"/>
      <c r="C109" s="11"/>
      <c r="D109" s="46"/>
      <c r="E109" s="47"/>
      <c r="F109" s="48"/>
      <c r="G109" s="46"/>
      <c r="H109" s="48"/>
      <c r="I109" s="46"/>
      <c r="J109" s="47"/>
      <c r="K109" s="48"/>
      <c r="L109" s="11"/>
      <c r="M109" s="11"/>
      <c r="N109" s="11"/>
      <c r="O109" s="11"/>
      <c r="P109" s="11"/>
      <c r="Q109" s="11"/>
    </row>
    <row r="110" spans="1:17" ht="22.5">
      <c r="A110" s="6" t="s">
        <v>44</v>
      </c>
      <c r="B110" s="3">
        <v>2001</v>
      </c>
      <c r="C110" s="11">
        <v>2019</v>
      </c>
      <c r="D110" s="46">
        <f>L110+O110</f>
        <v>30300</v>
      </c>
      <c r="E110" s="47"/>
      <c r="F110" s="48"/>
      <c r="G110" s="46">
        <f>M110+P110</f>
        <v>0</v>
      </c>
      <c r="H110" s="48"/>
      <c r="I110" s="46">
        <f>N110+Q110</f>
        <v>0</v>
      </c>
      <c r="J110" s="47"/>
      <c r="K110" s="48"/>
      <c r="L110" s="11">
        <v>30300</v>
      </c>
      <c r="M110" s="11">
        <f>M111+M113</f>
        <v>0</v>
      </c>
      <c r="N110" s="11">
        <f>N111+N113</f>
        <v>0</v>
      </c>
      <c r="O110" s="11">
        <f>O111+O113</f>
        <v>0</v>
      </c>
      <c r="P110" s="11">
        <f>P111+P113</f>
        <v>0</v>
      </c>
      <c r="Q110" s="11">
        <f>Q111+Q113</f>
        <v>0</v>
      </c>
    </row>
    <row r="111" spans="1:17" ht="12.75">
      <c r="A111" s="11"/>
      <c r="B111" s="11"/>
      <c r="C111" s="11"/>
      <c r="D111" s="46"/>
      <c r="E111" s="47"/>
      <c r="F111" s="48"/>
      <c r="G111" s="46"/>
      <c r="H111" s="48"/>
      <c r="I111" s="46"/>
      <c r="J111" s="47"/>
      <c r="K111" s="48"/>
      <c r="L111" s="11"/>
      <c r="M111" s="11"/>
      <c r="N111" s="11"/>
      <c r="O111" s="11"/>
      <c r="P111" s="11"/>
      <c r="Q111" s="11"/>
    </row>
    <row r="112" spans="1:17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ht="12.75" hidden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ht="12.75" hidden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46.5" customHeight="1">
      <c r="A115" s="85" t="s">
        <v>46</v>
      </c>
      <c r="B115" s="85"/>
      <c r="C115" s="85"/>
      <c r="D115" s="8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ht="46.5" customHeight="1">
      <c r="A117" s="11" t="s">
        <v>0</v>
      </c>
      <c r="B117" s="6" t="s">
        <v>49</v>
      </c>
      <c r="C117" s="80" t="s">
        <v>50</v>
      </c>
      <c r="D117" s="80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2.75">
      <c r="A118" s="3">
        <v>1</v>
      </c>
      <c r="B118" s="3">
        <v>2</v>
      </c>
      <c r="C118" s="42">
        <v>3</v>
      </c>
      <c r="D118" s="4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ht="12.75">
      <c r="A119" s="11" t="s">
        <v>34</v>
      </c>
      <c r="B119" s="15" t="s">
        <v>51</v>
      </c>
      <c r="C119" s="42"/>
      <c r="D119" s="42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ht="12.75">
      <c r="A120" s="11" t="s">
        <v>35</v>
      </c>
      <c r="B120" s="15" t="s">
        <v>52</v>
      </c>
      <c r="C120" s="42"/>
      <c r="D120" s="42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1:17" ht="12.75">
      <c r="A121" s="11" t="s">
        <v>47</v>
      </c>
      <c r="B121" s="15" t="s">
        <v>53</v>
      </c>
      <c r="C121" s="42"/>
      <c r="D121" s="42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ht="12.75">
      <c r="A122" s="14"/>
      <c r="B122" s="16"/>
      <c r="C122" s="86"/>
      <c r="D122" s="8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2.75">
      <c r="A123" s="14" t="s">
        <v>48</v>
      </c>
      <c r="B123" s="16" t="s">
        <v>54</v>
      </c>
      <c r="C123" s="86"/>
      <c r="D123" s="8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1.25" customHeight="1">
      <c r="A124" s="17"/>
      <c r="B124" s="18"/>
      <c r="C124" s="19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2.75" hidden="1">
      <c r="A125" s="17"/>
      <c r="B125" s="18"/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2.75" hidden="1">
      <c r="A126" s="17"/>
      <c r="B126" s="18"/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2.75" hidden="1">
      <c r="A127" s="17"/>
      <c r="B127" s="18"/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2.75">
      <c r="A128" s="57" t="s">
        <v>55</v>
      </c>
      <c r="B128" s="57"/>
      <c r="C128" s="57"/>
      <c r="D128" s="5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2.75" hidden="1">
      <c r="A129" s="89"/>
      <c r="B129" s="89"/>
      <c r="C129" s="89"/>
      <c r="D129" s="8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22.5">
      <c r="A130" s="11" t="s">
        <v>0</v>
      </c>
      <c r="B130" s="6" t="s">
        <v>49</v>
      </c>
      <c r="C130" s="14" t="s">
        <v>56</v>
      </c>
      <c r="D130" s="1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2.75">
      <c r="A131" s="14">
        <v>1</v>
      </c>
      <c r="B131" s="14">
        <v>2</v>
      </c>
      <c r="C131" s="87">
        <v>3</v>
      </c>
      <c r="D131" s="8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22.5">
      <c r="A132" s="6" t="s">
        <v>57</v>
      </c>
      <c r="B132" s="15" t="s">
        <v>51</v>
      </c>
      <c r="C132" s="46"/>
      <c r="D132" s="4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75" customHeight="1">
      <c r="A133" s="10" t="s">
        <v>58</v>
      </c>
      <c r="B133" s="15" t="s">
        <v>52</v>
      </c>
      <c r="C133" s="46"/>
      <c r="D133" s="4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33.75">
      <c r="A134" s="10" t="s">
        <v>59</v>
      </c>
      <c r="B134" s="15" t="s">
        <v>53</v>
      </c>
      <c r="C134" s="46"/>
      <c r="D134" s="4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</sheetData>
  <sheetProtection/>
  <mergeCells count="138">
    <mergeCell ref="C131:D131"/>
    <mergeCell ref="C132:D132"/>
    <mergeCell ref="C133:D133"/>
    <mergeCell ref="C134:D134"/>
    <mergeCell ref="C123:D123"/>
    <mergeCell ref="A128:D129"/>
    <mergeCell ref="D111:F111"/>
    <mergeCell ref="G111:H111"/>
    <mergeCell ref="C119:D119"/>
    <mergeCell ref="C120:D120"/>
    <mergeCell ref="C121:D121"/>
    <mergeCell ref="C122:D122"/>
    <mergeCell ref="I111:K111"/>
    <mergeCell ref="A115:D115"/>
    <mergeCell ref="C117:D117"/>
    <mergeCell ref="C118:D118"/>
    <mergeCell ref="D109:F109"/>
    <mergeCell ref="G109:H109"/>
    <mergeCell ref="I109:K109"/>
    <mergeCell ref="D110:F110"/>
    <mergeCell ref="G110:H110"/>
    <mergeCell ref="I110:K110"/>
    <mergeCell ref="D107:F107"/>
    <mergeCell ref="G107:H107"/>
    <mergeCell ref="I107:K107"/>
    <mergeCell ref="D108:F108"/>
    <mergeCell ref="G108:H108"/>
    <mergeCell ref="I108:K108"/>
    <mergeCell ref="D105:F105"/>
    <mergeCell ref="G105:H105"/>
    <mergeCell ref="I105:K105"/>
    <mergeCell ref="D106:F106"/>
    <mergeCell ref="G106:H106"/>
    <mergeCell ref="I106:K106"/>
    <mergeCell ref="F88:G88"/>
    <mergeCell ref="F89:G89"/>
    <mergeCell ref="A102:A105"/>
    <mergeCell ref="B102:B105"/>
    <mergeCell ref="C102:C105"/>
    <mergeCell ref="D102:Q102"/>
    <mergeCell ref="D103:K104"/>
    <mergeCell ref="L103:P103"/>
    <mergeCell ref="L104:N104"/>
    <mergeCell ref="O104:Q104"/>
    <mergeCell ref="F82:G82"/>
    <mergeCell ref="F83:G83"/>
    <mergeCell ref="F84:G84"/>
    <mergeCell ref="F85:G85"/>
    <mergeCell ref="F86:G86"/>
    <mergeCell ref="F87:G87"/>
    <mergeCell ref="F74:G74"/>
    <mergeCell ref="A75:A81"/>
    <mergeCell ref="F75:G75"/>
    <mergeCell ref="F76:G76"/>
    <mergeCell ref="F77:G77"/>
    <mergeCell ref="F78:G78"/>
    <mergeCell ref="F80:G80"/>
    <mergeCell ref="F81:G81"/>
    <mergeCell ref="F79:G79"/>
    <mergeCell ref="F68:G68"/>
    <mergeCell ref="F69:G69"/>
    <mergeCell ref="A70:A73"/>
    <mergeCell ref="F70:G70"/>
    <mergeCell ref="F71:G71"/>
    <mergeCell ref="F72:G72"/>
    <mergeCell ref="F73:G73"/>
    <mergeCell ref="A63:A66"/>
    <mergeCell ref="F63:G63"/>
    <mergeCell ref="F64:G64"/>
    <mergeCell ref="F66:G66"/>
    <mergeCell ref="F52:G52"/>
    <mergeCell ref="F53:G53"/>
    <mergeCell ref="F54:G54"/>
    <mergeCell ref="F55:G55"/>
    <mergeCell ref="F67:G67"/>
    <mergeCell ref="F65:G65"/>
    <mergeCell ref="F56:G56"/>
    <mergeCell ref="F57:G57"/>
    <mergeCell ref="F58:G58"/>
    <mergeCell ref="F59:G59"/>
    <mergeCell ref="F60:G60"/>
    <mergeCell ref="F61:G61"/>
    <mergeCell ref="F62:G62"/>
    <mergeCell ref="F46:G46"/>
    <mergeCell ref="F47:G47"/>
    <mergeCell ref="F48:G48"/>
    <mergeCell ref="F49:G49"/>
    <mergeCell ref="K44:K45"/>
    <mergeCell ref="L44:L45"/>
    <mergeCell ref="D42:N42"/>
    <mergeCell ref="D43:D45"/>
    <mergeCell ref="E43:N43"/>
    <mergeCell ref="E44:J44"/>
    <mergeCell ref="M44:N44"/>
    <mergeCell ref="F45:G45"/>
    <mergeCell ref="C17:E17"/>
    <mergeCell ref="F17:G17"/>
    <mergeCell ref="C18:E18"/>
    <mergeCell ref="F18:G18"/>
    <mergeCell ref="F50:G50"/>
    <mergeCell ref="F51:G51"/>
    <mergeCell ref="A40:N40"/>
    <mergeCell ref="A42:A45"/>
    <mergeCell ref="B42:B45"/>
    <mergeCell ref="C42:C45"/>
    <mergeCell ref="C21:E21"/>
    <mergeCell ref="F21:G21"/>
    <mergeCell ref="C22:E22"/>
    <mergeCell ref="F22:G22"/>
    <mergeCell ref="C23:E23"/>
    <mergeCell ref="F23:G23"/>
    <mergeCell ref="C14:E14"/>
    <mergeCell ref="F14:G14"/>
    <mergeCell ref="C15:E15"/>
    <mergeCell ref="F15:G15"/>
    <mergeCell ref="C24:E24"/>
    <mergeCell ref="F24:G24"/>
    <mergeCell ref="C19:E19"/>
    <mergeCell ref="F19:G19"/>
    <mergeCell ref="C20:E20"/>
    <mergeCell ref="F20:G20"/>
    <mergeCell ref="C16:E16"/>
    <mergeCell ref="F16:G16"/>
    <mergeCell ref="C10:E10"/>
    <mergeCell ref="F10:G10"/>
    <mergeCell ref="C11:E11"/>
    <mergeCell ref="F11:G11"/>
    <mergeCell ref="C12:E12"/>
    <mergeCell ref="F12:G12"/>
    <mergeCell ref="C13:E13"/>
    <mergeCell ref="F13:G13"/>
    <mergeCell ref="E5:K5"/>
    <mergeCell ref="C7:E7"/>
    <mergeCell ref="F7:G7"/>
    <mergeCell ref="C8:E8"/>
    <mergeCell ref="F8:G8"/>
    <mergeCell ref="C9:E9"/>
    <mergeCell ref="F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2019-04-17T12:38:39Z</cp:lastPrinted>
  <dcterms:created xsi:type="dcterms:W3CDTF">1996-10-08T23:32:33Z</dcterms:created>
  <dcterms:modified xsi:type="dcterms:W3CDTF">2019-12-30T11:35:05Z</dcterms:modified>
  <cp:category/>
  <cp:version/>
  <cp:contentType/>
  <cp:contentStatus/>
</cp:coreProperties>
</file>