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855" windowHeight="7680"/>
  </bookViews>
  <sheets>
    <sheet name="Форма 1" sheetId="5" r:id="rId1"/>
    <sheet name="Коды программ" sheetId="4" r:id="rId2"/>
  </sheets>
  <calcPr calcId="152511"/>
</workbook>
</file>

<file path=xl/calcChain.xml><?xml version="1.0" encoding="utf-8"?>
<calcChain xmlns="http://schemas.openxmlformats.org/spreadsheetml/2006/main">
  <c r="D43" i="5" l="1"/>
  <c r="D42" i="5"/>
  <c r="D41" i="5"/>
  <c r="D40" i="5"/>
  <c r="D38" i="5"/>
  <c r="D37" i="5"/>
  <c r="D36" i="5"/>
  <c r="D35" i="5"/>
  <c r="D33" i="5"/>
  <c r="D32" i="5"/>
  <c r="D31" i="5"/>
  <c r="D30" i="5"/>
  <c r="D28" i="5"/>
  <c r="D27" i="5"/>
  <c r="D26" i="5"/>
  <c r="D25" i="5"/>
  <c r="D23" i="5"/>
  <c r="D22" i="5"/>
  <c r="D21" i="5"/>
  <c r="D20" i="5"/>
  <c r="D18" i="5"/>
  <c r="D17" i="5"/>
  <c r="D13" i="5" l="1"/>
  <c r="D12" i="5"/>
  <c r="D11" i="5"/>
  <c r="AH35" i="5"/>
  <c r="AH36" i="5"/>
  <c r="AH37" i="5"/>
  <c r="AH38" i="5"/>
  <c r="AH39" i="5"/>
  <c r="AH40" i="5"/>
  <c r="AH41" i="5"/>
  <c r="AH42" i="5"/>
  <c r="AH43" i="5"/>
  <c r="AH20" i="5"/>
  <c r="AH21" i="5"/>
  <c r="AH22" i="5"/>
  <c r="AH23" i="5"/>
  <c r="AH24" i="5"/>
  <c r="AH25" i="5"/>
  <c r="AH26" i="5"/>
  <c r="AH27" i="5"/>
  <c r="AH28" i="5"/>
  <c r="AH29" i="5"/>
  <c r="AH30" i="5"/>
  <c r="AH31" i="5"/>
  <c r="AH32" i="5"/>
  <c r="AH33" i="5"/>
  <c r="AH34" i="5"/>
  <c r="AH13" i="5"/>
  <c r="AH14" i="5"/>
  <c r="AH15" i="5"/>
  <c r="AH16" i="5"/>
  <c r="AH17" i="5"/>
  <c r="AH18" i="5"/>
  <c r="AH19" i="5"/>
  <c r="D39" i="5"/>
  <c r="D34" i="5"/>
  <c r="D29" i="5"/>
  <c r="D24" i="5"/>
  <c r="D19" i="5"/>
  <c r="D16" i="5"/>
  <c r="D15" i="5"/>
  <c r="D14" i="5"/>
  <c r="D9" i="5"/>
  <c r="AH9" i="5" l="1"/>
  <c r="AH10" i="5"/>
  <c r="AH11" i="5"/>
  <c r="AH12" i="5"/>
  <c r="D10" i="5"/>
</calcChain>
</file>

<file path=xl/sharedStrings.xml><?xml version="1.0" encoding="utf-8"?>
<sst xmlns="http://schemas.openxmlformats.org/spreadsheetml/2006/main" count="1520" uniqueCount="1349">
  <si>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</si>
  <si>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</si>
  <si>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</si>
  <si>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</si>
  <si>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</si>
  <si>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</si>
  <si>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</si>
  <si>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</si>
  <si>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</si>
  <si>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</si>
  <si>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</si>
  <si>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</si>
  <si>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</si>
  <si>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</si>
  <si>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</si>
  <si>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</si>
  <si>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</si>
  <si>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</si>
  <si>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</si>
  <si>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</si>
  <si>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</si>
  <si>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</si>
  <si>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</si>
  <si>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</si>
  <si>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</si>
  <si>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</si>
  <si>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</si>
  <si>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</si>
  <si>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</si>
  <si>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</si>
  <si>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</si>
  <si>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</si>
  <si>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</si>
  <si>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</si>
  <si>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</si>
  <si>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</si>
  <si>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</si>
  <si>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</si>
  <si>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</si>
  <si>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</si>
  <si>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</si>
  <si>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</si>
  <si>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</si>
  <si>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</si>
  <si>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</si>
  <si>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</si>
  <si>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</si>
  <si>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</si>
  <si>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</si>
  <si>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</si>
  <si>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</si>
  <si>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</si>
  <si>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</si>
  <si>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</si>
  <si>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</si>
  <si>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</si>
  <si>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</si>
  <si>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</si>
  <si>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</si>
  <si>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</si>
  <si>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</si>
  <si>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</si>
  <si>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</si>
  <si>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</si>
  <si>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</si>
  <si>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</si>
  <si>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</si>
  <si>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</si>
  <si>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</si>
  <si>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</si>
  <si>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</si>
  <si>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</si>
  <si>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</si>
  <si>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</si>
  <si>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</si>
  <si>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</si>
  <si>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</si>
  <si>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</si>
  <si>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</si>
  <si>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</si>
  <si>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</si>
  <si>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</si>
  <si>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</si>
  <si>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</si>
  <si>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</si>
  <si>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</si>
  <si>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</si>
  <si>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</si>
  <si>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</si>
  <si>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</si>
  <si>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</si>
  <si>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</si>
  <si>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</si>
  <si>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</si>
  <si>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</si>
  <si>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</si>
  <si>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</si>
  <si>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</si>
  <si>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</si>
  <si>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</si>
  <si>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</si>
  <si>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</si>
  <si>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</si>
  <si>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</si>
  <si>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</si>
  <si>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</si>
  <si>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</si>
  <si>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</si>
  <si>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</si>
  <si>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</si>
  <si>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</si>
  <si>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</si>
  <si>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</si>
  <si>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</si>
  <si>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</si>
  <si>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</si>
  <si>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</si>
  <si>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</si>
  <si>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</si>
  <si>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</si>
  <si>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</si>
  <si>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</si>
  <si>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</si>
  <si>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</si>
  <si>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</si>
  <si>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</si>
  <si>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</si>
  <si>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</si>
  <si>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</si>
  <si>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</si>
  <si>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</si>
  <si>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</si>
  <si>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</si>
  <si>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</si>
  <si>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</si>
  <si>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</si>
  <si>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</si>
  <si>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</si>
  <si>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</si>
  <si>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</si>
  <si>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</si>
  <si>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</si>
  <si>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</si>
  <si>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</si>
  <si>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</si>
  <si>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</si>
  <si>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</si>
  <si>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</si>
  <si>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</si>
  <si>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</si>
  <si>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</si>
  <si>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</si>
  <si>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</si>
  <si>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</si>
  <si>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</si>
  <si>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</si>
  <si>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</si>
  <si>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</si>
  <si>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</si>
  <si>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</si>
  <si>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</si>
  <si>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</si>
  <si>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</si>
  <si>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</si>
  <si>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</si>
  <si>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</si>
  <si>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</si>
  <si>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</si>
  <si>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</si>
  <si>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</si>
  <si>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</si>
  <si>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</si>
  <si>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</si>
  <si>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</si>
  <si>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</si>
  <si>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</si>
  <si>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</si>
  <si>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</si>
  <si>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</si>
  <si>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</si>
  <si>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</si>
  <si>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</si>
  <si>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</si>
  <si>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</si>
  <si>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</si>
  <si>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</si>
  <si>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</si>
  <si>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</si>
  <si>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</si>
  <si>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</si>
  <si>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</si>
  <si>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</si>
  <si>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</si>
  <si>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</si>
  <si>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</si>
  <si>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</si>
  <si>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</si>
  <si>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</si>
  <si>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</si>
  <si>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</si>
  <si>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</si>
  <si>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</si>
  <si>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</si>
  <si>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</si>
  <si>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</si>
  <si>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</si>
  <si>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</si>
  <si>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</si>
  <si>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</si>
  <si>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</si>
  <si>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</si>
  <si>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</si>
  <si>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</si>
  <si>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</si>
  <si>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</si>
  <si>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</si>
  <si>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</si>
  <si>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</si>
  <si>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</si>
  <si>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</si>
  <si>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</si>
  <si>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</si>
  <si>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</si>
  <si>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</si>
  <si>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</si>
  <si>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</si>
  <si>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</si>
  <si>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</si>
  <si>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</si>
  <si>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</si>
  <si>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</si>
  <si>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</si>
  <si>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</si>
  <si>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</si>
  <si>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</si>
  <si>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</si>
  <si>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</si>
  <si>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</si>
  <si>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</si>
  <si>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</si>
  <si>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</si>
  <si>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</si>
  <si>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</si>
  <si>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</si>
  <si>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</si>
  <si>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</si>
  <si>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</si>
  <si>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</si>
  <si>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</si>
  <si>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</si>
  <si>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</si>
  <si>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</si>
  <si>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</si>
  <si>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</si>
  <si>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</si>
  <si>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</si>
  <si>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</si>
  <si>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</si>
  <si>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</si>
  <si>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</si>
  <si>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</si>
  <si>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</si>
  <si>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</si>
  <si>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</si>
  <si>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</si>
  <si>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</si>
  <si>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</si>
  <si>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</si>
  <si>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</si>
  <si>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</si>
  <si>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</si>
  <si>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</si>
  <si>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</si>
  <si>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</si>
  <si>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</si>
  <si>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</si>
  <si>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</si>
  <si>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</si>
  <si>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</si>
  <si>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</si>
  <si>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</si>
  <si>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</si>
  <si>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</si>
  <si>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</si>
  <si>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</si>
  <si>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</si>
  <si>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</si>
  <si>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</si>
  <si>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</si>
  <si>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</si>
  <si>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</si>
  <si>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</si>
  <si>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</si>
  <si>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</si>
  <si>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</si>
  <si>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</si>
  <si>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</si>
  <si>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</si>
  <si>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</si>
  <si>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</si>
  <si>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</si>
  <si>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</si>
  <si>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</si>
  <si>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</si>
  <si>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</si>
  <si>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</si>
  <si>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</si>
  <si>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</si>
  <si>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</si>
  <si>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</si>
  <si>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</si>
  <si>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</si>
  <si>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</si>
  <si>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</si>
  <si>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</si>
  <si>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</si>
  <si>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</si>
  <si>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</si>
  <si>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</si>
  <si>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</si>
  <si>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</si>
  <si>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</si>
  <si>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</si>
  <si>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</si>
  <si>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</si>
  <si>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</si>
  <si>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</si>
  <si>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</si>
  <si>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</si>
  <si>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</si>
  <si>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</si>
  <si>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</si>
  <si>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</si>
  <si>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</si>
  <si>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</si>
  <si>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</si>
  <si>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</si>
  <si>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</si>
  <si>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</si>
  <si>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</si>
  <si>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</si>
  <si>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</si>
  <si>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</si>
  <si>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</si>
  <si>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</si>
  <si>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</si>
  <si>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</si>
  <si>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</si>
  <si>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</si>
  <si>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</si>
  <si>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</si>
  <si>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</si>
  <si>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</si>
  <si>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</si>
  <si>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</si>
  <si>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</si>
  <si>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</si>
  <si>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</si>
  <si>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</si>
  <si>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</si>
  <si>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</si>
  <si>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</si>
  <si>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</si>
  <si>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</si>
  <si>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</si>
  <si>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</si>
  <si>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</si>
  <si>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</si>
  <si>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</si>
  <si>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</si>
  <si>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</si>
  <si>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</si>
  <si>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</si>
  <si>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</si>
  <si>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</si>
  <si>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</si>
  <si>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</si>
  <si>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</si>
  <si>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</si>
  <si>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</si>
  <si>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</si>
  <si>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</si>
  <si>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</si>
  <si>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</si>
  <si>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</si>
  <si>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</si>
  <si>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</si>
  <si>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</si>
  <si>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</si>
  <si>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</si>
  <si>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</si>
  <si>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</si>
  <si>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</si>
  <si>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</si>
  <si>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</si>
  <si>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</si>
  <si>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</si>
  <si>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</si>
  <si>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</si>
  <si>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</si>
  <si>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</si>
  <si>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</si>
  <si>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</si>
  <si>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</si>
  <si>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</si>
  <si>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</si>
  <si>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</si>
  <si>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</si>
  <si>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</si>
  <si>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</si>
  <si>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</si>
  <si>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</si>
  <si>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</si>
  <si>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</si>
  <si>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</si>
  <si>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</si>
  <si>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</si>
  <si>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</si>
  <si>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</si>
  <si>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</si>
  <si>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</si>
  <si>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</si>
  <si>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</si>
  <si>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</si>
  <si>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</si>
  <si>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</si>
  <si>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</si>
  <si>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</si>
  <si>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</si>
  <si>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</si>
  <si>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</si>
  <si>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</si>
  <si>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</si>
  <si>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</si>
  <si>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</si>
  <si>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</si>
  <si>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</si>
  <si>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</si>
  <si>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</si>
  <si>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</si>
  <si>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</si>
  <si>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</si>
  <si>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</si>
  <si>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</si>
  <si>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</si>
  <si>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</si>
  <si>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</si>
  <si>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</si>
  <si>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</si>
  <si>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</si>
  <si>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</si>
  <si>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</si>
  <si>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</si>
  <si>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</si>
  <si>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</si>
  <si>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</si>
  <si>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</si>
  <si>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</si>
  <si>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</si>
  <si>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</si>
  <si>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</si>
  <si>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</si>
  <si>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</si>
  <si>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</si>
  <si>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</si>
  <si>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</si>
  <si>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</si>
  <si>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</si>
  <si>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</si>
  <si>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</si>
  <si>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</si>
  <si>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</si>
  <si>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</si>
  <si>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</si>
  <si>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</si>
  <si>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</si>
  <si>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</si>
  <si>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</si>
  <si>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</si>
  <si>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</si>
  <si>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</si>
  <si>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</si>
  <si>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</si>
  <si>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</si>
  <si>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</si>
  <si>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</si>
  <si>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</si>
  <si>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</si>
  <si>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</si>
  <si>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</si>
  <si>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</si>
  <si>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</si>
  <si>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</si>
  <si>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</si>
  <si>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</si>
  <si>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</si>
  <si>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</si>
  <si>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</si>
  <si>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</si>
  <si>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</si>
  <si>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</si>
  <si>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</si>
  <si>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</si>
  <si>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</si>
  <si>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</si>
  <si>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</si>
  <si>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</si>
  <si>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</si>
  <si>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</si>
  <si>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</si>
  <si>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</si>
  <si>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</si>
  <si>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</si>
  <si>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</si>
  <si>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</si>
  <si>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</si>
  <si>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</si>
  <si>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</si>
  <si>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</si>
  <si>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</si>
  <si>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</si>
  <si>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</si>
  <si>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</si>
  <si>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</si>
  <si>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</si>
  <si>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</si>
  <si>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</si>
  <si>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</si>
  <si>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</si>
  <si>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</si>
  <si>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</si>
  <si>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</si>
  <si>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</si>
  <si>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</si>
  <si>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</si>
  <si>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</si>
  <si>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</si>
  <si>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</si>
  <si>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</si>
  <si>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</si>
  <si>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</si>
  <si>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</si>
  <si>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</si>
  <si>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</si>
  <si>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</si>
  <si>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</si>
  <si>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</si>
  <si>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</si>
  <si>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</si>
  <si>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</si>
  <si>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</si>
  <si>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</si>
  <si>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</si>
  <si>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</si>
  <si>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</si>
  <si>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</si>
  <si>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</si>
  <si>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</si>
  <si>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</si>
  <si>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</si>
  <si>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</si>
  <si>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</si>
  <si>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</si>
  <si>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</si>
  <si>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</si>
  <si>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</si>
  <si>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</si>
  <si>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</si>
  <si>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</si>
  <si>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</si>
  <si>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</si>
  <si>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</si>
  <si>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</si>
  <si>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</si>
  <si>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</si>
  <si>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</si>
  <si>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</si>
  <si>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</si>
  <si>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</si>
  <si>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</si>
  <si>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</si>
  <si>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</si>
  <si>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</si>
  <si>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</si>
  <si>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</si>
  <si>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</si>
  <si>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</si>
  <si>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</si>
  <si>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</si>
  <si>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</si>
  <si>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</si>
  <si>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</si>
  <si>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</si>
  <si>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</si>
  <si>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</si>
  <si>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</si>
  <si>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</si>
  <si>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</si>
  <si>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</si>
  <si>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</si>
  <si>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</si>
  <si>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</si>
  <si>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</si>
  <si>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</si>
  <si>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</si>
  <si>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</si>
  <si>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</si>
  <si>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</si>
  <si>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</si>
  <si>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</si>
  <si>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</si>
  <si>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</si>
  <si>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</si>
  <si>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</si>
  <si>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</si>
  <si>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</si>
  <si>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</si>
  <si>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</si>
  <si>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</si>
  <si>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</si>
  <si>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</si>
  <si>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</si>
  <si>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</si>
  <si>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</si>
  <si>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</si>
  <si>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</si>
  <si>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</si>
  <si>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</si>
  <si>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</si>
  <si>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</si>
  <si>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</si>
  <si>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</si>
  <si>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</si>
  <si>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</si>
  <si>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</si>
  <si>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</si>
  <si>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</si>
  <si>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</si>
  <si>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</si>
  <si>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</si>
  <si>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</si>
  <si>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</si>
  <si>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</si>
  <si>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</si>
  <si>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</si>
  <si>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</si>
  <si>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</si>
  <si>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</si>
  <si>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</si>
  <si>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</si>
  <si>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</si>
  <si>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</si>
  <si>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</si>
  <si>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</si>
  <si>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</si>
  <si>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</si>
  <si>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</si>
  <si>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</si>
  <si>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</si>
  <si>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</si>
  <si>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</si>
  <si>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</si>
  <si>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</si>
  <si>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</si>
  <si>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</si>
  <si>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</si>
  <si>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</si>
  <si>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</si>
  <si>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</si>
  <si>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</si>
  <si>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</si>
  <si>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</si>
  <si>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</si>
  <si>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</si>
  <si>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</si>
  <si>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</si>
  <si>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</si>
  <si>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</si>
  <si>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</si>
  <si>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</si>
  <si>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</si>
  <si>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</si>
  <si>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</si>
  <si>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</si>
  <si>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</si>
  <si>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</si>
  <si>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</si>
  <si>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</si>
  <si>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</si>
  <si>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</si>
  <si>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</si>
  <si>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</si>
  <si>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</si>
  <si>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</si>
  <si>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</si>
  <si>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</si>
  <si>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</si>
  <si>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</si>
  <si>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</si>
  <si>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</si>
  <si>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</si>
  <si>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</si>
  <si>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</si>
  <si>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</si>
  <si>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</si>
  <si>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</si>
  <si>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</si>
  <si>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</si>
  <si>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</si>
  <si>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</si>
  <si>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</si>
  <si>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</si>
  <si>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</si>
  <si>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</si>
  <si>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</si>
  <si>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</si>
  <si>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</si>
  <si>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</si>
  <si>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</si>
  <si>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</si>
  <si>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</si>
  <si>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</si>
  <si>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</si>
  <si>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</si>
  <si>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</si>
  <si>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</si>
  <si>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</si>
  <si>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</si>
  <si>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</si>
  <si>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</si>
  <si>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</si>
  <si>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</si>
  <si>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</si>
  <si>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</si>
  <si>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</si>
  <si>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</si>
  <si>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</si>
  <si>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</si>
  <si>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</si>
  <si>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</si>
  <si>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</si>
  <si>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</si>
  <si>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</si>
  <si>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</si>
  <si>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</si>
  <si>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</si>
  <si>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</si>
  <si>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</si>
  <si>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</si>
  <si>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</si>
  <si>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</si>
  <si>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</si>
  <si>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</si>
  <si>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</si>
  <si>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</si>
  <si>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</si>
  <si>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</si>
  <si>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</si>
  <si>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</si>
  <si>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</si>
  <si>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</si>
  <si>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</si>
  <si>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</si>
  <si>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</si>
  <si>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</si>
  <si>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</si>
  <si>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</si>
  <si>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</si>
  <si>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</si>
  <si>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</si>
  <si>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</si>
  <si>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</si>
  <si>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</si>
  <si>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</si>
  <si>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</si>
  <si>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</si>
  <si>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</si>
  <si>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</si>
  <si>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</si>
  <si>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</si>
  <si>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</si>
  <si>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</si>
  <si>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</si>
  <si>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</si>
  <si>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</si>
  <si>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</si>
  <si>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</si>
  <si>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</si>
  <si>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</si>
  <si>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</si>
  <si>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</si>
  <si>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</si>
  <si>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</si>
  <si>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</si>
  <si>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</si>
  <si>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</si>
  <si>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</si>
  <si>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</si>
  <si>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</si>
  <si>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</si>
  <si>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</si>
  <si>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</si>
  <si>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</si>
  <si>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</si>
  <si>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</si>
  <si>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</si>
  <si>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</si>
  <si>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</si>
  <si>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</si>
  <si>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</si>
  <si>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</si>
  <si>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</si>
  <si>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</si>
  <si>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</si>
  <si>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</si>
  <si>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</si>
  <si>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</si>
  <si>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</si>
  <si>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</si>
  <si>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</si>
  <si>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</si>
  <si>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</si>
  <si>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</si>
  <si>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</si>
  <si>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</si>
  <si>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</si>
  <si>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</si>
  <si>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</si>
  <si>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</si>
  <si>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</si>
  <si>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</si>
  <si>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</si>
  <si>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</si>
  <si>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</si>
  <si>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</si>
  <si>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</si>
  <si>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</si>
  <si>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</si>
  <si>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</si>
  <si>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</si>
  <si>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</si>
  <si>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</si>
  <si>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</si>
  <si>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</si>
  <si>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</si>
  <si>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</si>
  <si>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</si>
  <si>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</si>
  <si>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</si>
  <si>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</si>
  <si>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</si>
  <si>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</si>
  <si>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</si>
  <si>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</si>
  <si>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</si>
  <si>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</si>
  <si>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</si>
  <si>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</si>
  <si>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</si>
  <si>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</si>
  <si>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</si>
  <si>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</si>
  <si>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</si>
  <si>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</si>
  <si>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</si>
  <si>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</si>
  <si>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</si>
  <si>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</si>
  <si>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</si>
  <si>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</si>
  <si>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</si>
  <si>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</si>
  <si>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</si>
  <si>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</si>
  <si>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</si>
  <si>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</si>
  <si>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</si>
  <si>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</si>
  <si>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</si>
  <si>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</si>
  <si>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</si>
  <si>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</si>
  <si>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</si>
  <si>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</si>
  <si>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</si>
  <si>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</si>
  <si>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</si>
  <si>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</si>
  <si>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</si>
  <si>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</si>
  <si>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</si>
  <si>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</si>
  <si>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</si>
  <si>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</si>
  <si>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</si>
  <si>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</si>
  <si>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</si>
  <si>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</si>
  <si>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</si>
  <si>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</si>
  <si>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</si>
  <si>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</si>
  <si>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</si>
  <si>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</si>
  <si>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</si>
  <si>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</si>
  <si>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</si>
  <si>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</si>
  <si>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</si>
  <si>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</si>
  <si>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</si>
  <si>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</si>
  <si>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</si>
  <si>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</si>
  <si>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</si>
  <si>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</si>
  <si>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</si>
  <si>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</si>
  <si>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</si>
  <si>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</si>
  <si>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</si>
  <si>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</si>
  <si>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</si>
  <si>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</si>
  <si>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</si>
  <si>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</si>
  <si>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</si>
  <si>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</si>
  <si>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</si>
  <si>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</si>
  <si>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</si>
  <si>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</si>
  <si>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</si>
  <si>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</si>
  <si>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</si>
  <si>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</si>
  <si>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</si>
  <si>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</si>
  <si>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</si>
  <si>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</si>
  <si>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</si>
  <si>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</si>
  <si>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</si>
  <si>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</si>
  <si>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</si>
  <si>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</si>
  <si>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</si>
  <si>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</si>
  <si>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</si>
  <si>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</si>
  <si>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</si>
  <si>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</si>
  <si>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</si>
  <si>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</si>
  <si>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</si>
  <si>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</si>
  <si>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</si>
  <si>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</si>
  <si>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</si>
  <si>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</si>
  <si>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</si>
  <si>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</si>
  <si>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</si>
  <si>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</si>
  <si>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</si>
  <si>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</si>
  <si>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</si>
  <si>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</si>
  <si>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</si>
  <si>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</si>
  <si>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</si>
  <si>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</si>
  <si>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</si>
  <si>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</si>
  <si>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</si>
  <si>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</si>
  <si>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</si>
  <si>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</si>
  <si>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</si>
  <si>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</si>
  <si>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</si>
  <si>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</si>
  <si>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</si>
  <si>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</si>
  <si>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</si>
  <si>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</si>
  <si>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</si>
  <si>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</si>
  <si>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</si>
  <si>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</si>
  <si>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</si>
  <si>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</si>
  <si>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</si>
  <si>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</si>
  <si>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</si>
  <si>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</si>
  <si>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</si>
  <si>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</si>
  <si>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</si>
  <si>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</si>
  <si>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</si>
  <si>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</si>
  <si>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</si>
  <si>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</si>
  <si>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</si>
  <si>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</si>
  <si>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</si>
  <si>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</si>
  <si>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</si>
  <si>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</si>
  <si>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</si>
  <si>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</si>
  <si>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</si>
  <si>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</si>
  <si>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</si>
  <si>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</si>
  <si>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</si>
  <si>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</si>
  <si>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</si>
  <si>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</si>
  <si>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</si>
  <si>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</si>
  <si>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</si>
  <si>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</si>
  <si>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</si>
  <si>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</si>
  <si>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</si>
  <si>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</si>
  <si>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</si>
  <si>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</si>
  <si>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</si>
  <si>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</si>
  <si>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</si>
  <si>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</si>
  <si>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</si>
  <si>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</si>
  <si>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</si>
  <si>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</si>
  <si>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</si>
  <si>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</si>
  <si>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</si>
  <si>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</si>
  <si>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</si>
  <si>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</si>
  <si>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</si>
  <si>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</si>
  <si>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</si>
  <si>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</si>
  <si>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</si>
  <si>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</si>
  <si>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</si>
  <si>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</si>
  <si>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</si>
  <si>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</si>
  <si>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</si>
  <si>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</si>
  <si>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</si>
  <si>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</si>
  <si>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</si>
  <si>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</si>
  <si>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</si>
  <si>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</si>
  <si>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</si>
  <si>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</si>
  <si>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</si>
  <si>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</si>
  <si>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</si>
  <si>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</si>
  <si>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</si>
  <si>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</si>
  <si>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</si>
  <si>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</si>
  <si>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</si>
  <si>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</si>
  <si>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</si>
  <si>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</si>
  <si>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</si>
  <si>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</si>
  <si>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</si>
  <si>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</si>
  <si>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</si>
  <si>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</si>
  <si>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</si>
  <si>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</si>
  <si>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</si>
  <si>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</si>
  <si>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</si>
  <si>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</si>
  <si>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</si>
  <si>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</si>
  <si>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</si>
  <si>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</si>
  <si>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</si>
  <si>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</si>
  <si>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</si>
  <si>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</si>
  <si>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</si>
  <si>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</si>
  <si>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</si>
  <si>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</si>
  <si>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</si>
  <si>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</si>
  <si>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</si>
  <si>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</si>
  <si>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</si>
  <si>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</si>
  <si>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</si>
  <si>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</si>
  <si>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</si>
  <si>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</si>
  <si>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</si>
  <si>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</si>
  <si>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</si>
  <si>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</si>
  <si>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</si>
  <si>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</si>
  <si>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</si>
  <si>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</si>
  <si>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</si>
  <si>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</si>
  <si>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</si>
  <si>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</si>
  <si>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</si>
  <si>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</si>
  <si>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</si>
  <si>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</si>
  <si>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</si>
  <si>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</si>
  <si>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</si>
  <si>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</si>
  <si>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</si>
  <si>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</si>
  <si>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</si>
  <si>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</si>
  <si>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</si>
  <si>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</si>
  <si>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</si>
  <si>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</si>
  <si>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</si>
  <si>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</si>
  <si>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</si>
  <si>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</si>
  <si>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</si>
  <si>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</si>
  <si>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</si>
  <si>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</si>
  <si>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</si>
  <si>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</si>
  <si>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</si>
  <si>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</si>
  <si>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</si>
  <si>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</si>
  <si>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</si>
  <si>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</si>
  <si>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</si>
  <si>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</si>
  <si>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</si>
  <si>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</si>
  <si>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</si>
  <si>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</si>
  <si>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</si>
  <si>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</si>
  <si>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</si>
  <si>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</si>
  <si>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</si>
  <si>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</si>
  <si>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</si>
  <si>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</si>
  <si>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</si>
  <si>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</si>
  <si>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</si>
  <si>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</si>
  <si>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</si>
  <si>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</si>
  <si>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</si>
  <si>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</si>
  <si>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</si>
  <si>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</si>
  <si>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</si>
  <si>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</si>
  <si>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</si>
  <si>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</si>
  <si>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</si>
  <si>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</si>
  <si>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</si>
  <si>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</si>
  <si>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</si>
  <si>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</si>
  <si>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</si>
  <si>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</si>
  <si>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</si>
  <si>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</si>
  <si>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</si>
  <si>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</si>
  <si>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</si>
  <si>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</si>
  <si>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</si>
  <si>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</si>
  <si>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</si>
  <si>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</si>
  <si>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</si>
  <si>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</si>
  <si>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</si>
  <si>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</si>
  <si>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</si>
  <si>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</si>
  <si>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</si>
  <si>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</si>
  <si>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</si>
  <si>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</si>
  <si>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</si>
  <si>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</si>
  <si>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</si>
  <si>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</si>
  <si>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</si>
  <si>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</si>
  <si>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</si>
  <si>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</si>
  <si>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</si>
  <si>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</si>
  <si>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</si>
  <si>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</si>
  <si>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</si>
  <si>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</si>
  <si>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</si>
  <si>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</si>
  <si>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</si>
  <si>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</si>
  <si>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</si>
  <si>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</si>
  <si>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</si>
  <si>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</si>
  <si>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</si>
  <si>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</si>
  <si>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</si>
  <si>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</si>
  <si>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</si>
  <si>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</si>
  <si>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</si>
  <si>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</si>
  <si>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</si>
  <si>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</si>
  <si>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</si>
  <si>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</si>
  <si>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</si>
  <si>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</si>
  <si>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</si>
  <si>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</si>
  <si>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</si>
  <si>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</si>
  <si>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</si>
  <si>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</si>
  <si>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</si>
  <si>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</si>
  <si>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</si>
  <si>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</si>
  <si>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</si>
  <si>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</si>
  <si>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</si>
  <si>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</si>
  <si>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</si>
  <si>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</si>
  <si>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</si>
  <si>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</si>
  <si>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</si>
  <si>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</si>
  <si>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</si>
  <si>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</si>
  <si>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</si>
  <si>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</si>
  <si>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</si>
  <si>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</si>
  <si>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</si>
  <si>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</si>
  <si>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</si>
  <si>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</si>
  <si>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</si>
  <si>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</si>
  <si>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</si>
  <si>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</si>
  <si>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</si>
  <si>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</si>
  <si>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</si>
  <si>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</si>
  <si>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</si>
  <si>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</si>
  <si>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</si>
  <si>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</si>
  <si>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</si>
  <si>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</si>
  <si>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</si>
  <si>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</si>
  <si>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</si>
  <si>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</si>
  <si>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</si>
  <si>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</si>
  <si>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</si>
  <si>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</si>
  <si>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</si>
  <si>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</si>
  <si>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</si>
  <si>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</si>
  <si>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</si>
  <si>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</si>
  <si>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</si>
  <si>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</si>
  <si>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</si>
  <si>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</si>
  <si>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</si>
  <si>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</si>
  <si>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</si>
  <si>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</si>
  <si>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</si>
  <si>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</si>
  <si>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</si>
  <si>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</si>
  <si>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</si>
  <si>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</si>
  <si>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</si>
  <si>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</si>
  <si>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</si>
  <si>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</si>
  <si>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</si>
  <si>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</si>
  <si>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</si>
  <si>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</si>
  <si>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</si>
  <si>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</si>
  <si>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</si>
  <si>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</si>
  <si>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</si>
  <si>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</si>
  <si>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</si>
  <si>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</si>
  <si>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</si>
  <si>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</si>
  <si>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</si>
  <si>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</si>
  <si>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</si>
  <si>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</si>
  <si>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</si>
  <si>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</si>
  <si>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</si>
  <si>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</si>
  <si>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t>
  </si>
  <si>
    <t>Государственное автономное профессиональное образовательное учреждение Чувашской Республики «Мариинско-Посадский технологический техникум» Министерства образования и молодежной политики Чувашской Республики</t>
  </si>
  <si>
    <t>mptt@rchuv.ru</t>
  </si>
  <si>
    <t>Матвеевская Марина Николаевна</t>
  </si>
  <si>
    <t>заместитель директора по УПР</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</si>
</sst>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6"/>
      <color theme="1"/>
      <name val="Times New Roman"/>
      <family val="1"/>
      <charset val="204"/>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9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4" borderId="1" xfId="1" applyFont="1" applyFill="1" applyBorder="1" applyAlignment="1">
      <alignment horizontal="center"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1" fontId="5" fillId="4" borderId="1" xfId="1" applyNumberFormat="1" applyFont="1" applyFill="1" applyBorder="1" applyAlignment="1">
      <alignment horizontal="center" vertical="center"/>
    </xf>
    <xf numFmtId="0" fontId="5" fillId="4" borderId="0" xfId="1" applyFont="1" applyFill="1" applyAlignment="1">
      <alignment horizontal="center" vertical="center"/>
    </xf>
    <xf numFmtId="0" fontId="5" fillId="4" borderId="1" xfId="1" applyFont="1" applyFill="1" applyBorder="1" applyAlignment="1">
      <alignmen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1" fontId="5" fillId="5" borderId="1" xfId="1" applyNumberFormat="1" applyFont="1" applyFill="1" applyBorder="1" applyAlignment="1">
      <alignment horizontal="center" vertical="center"/>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xf>
    <xf numFmtId="0" fontId="5" fillId="5" borderId="1" xfId="1" applyFont="1" applyFill="1" applyBorder="1" applyAlignment="1">
      <alignment vertical="top" wrapText="1"/>
    </xf>
    <xf numFmtId="0" fontId="5" fillId="6" borderId="1" xfId="1" applyFont="1" applyFill="1" applyBorder="1" applyAlignment="1">
      <alignment horizontal="center" vertical="top" wrapText="1"/>
    </xf>
    <xf numFmtId="49" fontId="5" fillId="6" borderId="1" xfId="1" applyNumberFormat="1" applyFont="1" applyFill="1" applyBorder="1" applyAlignment="1">
      <alignment horizontal="center" vertical="top"/>
    </xf>
    <xf numFmtId="0" fontId="5" fillId="6" borderId="1" xfId="1" applyFont="1" applyFill="1" applyBorder="1" applyAlignment="1">
      <alignment horizontal="left" vertical="top" wrapText="1"/>
    </xf>
    <xf numFmtId="1" fontId="5" fillId="6" borderId="1" xfId="1" applyNumberFormat="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0" xfId="1" applyFont="1" applyFill="1" applyAlignment="1">
      <alignment horizontal="center" vertical="center"/>
    </xf>
    <xf numFmtId="0" fontId="5" fillId="6" borderId="1" xfId="1" applyFont="1" applyFill="1" applyBorder="1" applyAlignment="1">
      <alignment vertical="top" wrapText="1"/>
    </xf>
    <xf numFmtId="0" fontId="5" fillId="7" borderId="1" xfId="1" applyFont="1" applyFill="1" applyBorder="1" applyAlignment="1">
      <alignment horizontal="center" vertical="top" wrapText="1"/>
    </xf>
    <xf numFmtId="49" fontId="5" fillId="7" borderId="1" xfId="1" applyNumberFormat="1" applyFont="1" applyFill="1" applyBorder="1" applyAlignment="1">
      <alignment horizontal="center" vertical="top"/>
    </xf>
    <xf numFmtId="0" fontId="5" fillId="7" borderId="1" xfId="1" applyFont="1" applyFill="1" applyBorder="1" applyAlignment="1">
      <alignment horizontal="left" vertical="top" wrapText="1"/>
    </xf>
    <xf numFmtId="1" fontId="5" fillId="7" borderId="1" xfId="1" applyNumberFormat="1" applyFont="1" applyFill="1" applyBorder="1" applyAlignment="1">
      <alignment horizontal="center" vertical="center"/>
    </xf>
    <xf numFmtId="0" fontId="5" fillId="7" borderId="1" xfId="1" applyFont="1" applyFill="1" applyBorder="1" applyAlignment="1">
      <alignment horizontal="center" vertical="center" wrapText="1"/>
    </xf>
    <xf numFmtId="0" fontId="5" fillId="7" borderId="0" xfId="1" applyFont="1" applyFill="1" applyAlignment="1">
      <alignment horizontal="center" vertical="center"/>
    </xf>
    <xf numFmtId="0" fontId="5" fillId="7" borderId="1" xfId="1" applyFont="1" applyFill="1" applyBorder="1" applyAlignment="1">
      <alignment vertical="top" wrapText="1"/>
    </xf>
    <xf numFmtId="0" fontId="5" fillId="8" borderId="1" xfId="1" applyFont="1" applyFill="1" applyBorder="1" applyAlignment="1">
      <alignment horizontal="center" vertical="top" wrapText="1"/>
    </xf>
    <xf numFmtId="49" fontId="5" fillId="8" borderId="1" xfId="1" applyNumberFormat="1" applyFont="1" applyFill="1" applyBorder="1" applyAlignment="1">
      <alignment horizontal="center" vertical="top"/>
    </xf>
    <xf numFmtId="0" fontId="5" fillId="8" borderId="1" xfId="1" applyFont="1" applyFill="1" applyBorder="1" applyAlignment="1">
      <alignment horizontal="left" vertical="top" wrapText="1"/>
    </xf>
    <xf numFmtId="1" fontId="5" fillId="8" borderId="1" xfId="1" applyNumberFormat="1" applyFont="1" applyFill="1" applyBorder="1" applyAlignment="1">
      <alignment horizontal="center" vertical="center"/>
    </xf>
    <xf numFmtId="0" fontId="5" fillId="8" borderId="1" xfId="1" applyFont="1" applyFill="1" applyBorder="1" applyAlignment="1">
      <alignment horizontal="center" vertical="center" wrapText="1"/>
    </xf>
    <xf numFmtId="0" fontId="5" fillId="8" borderId="0" xfId="1" applyFont="1" applyFill="1" applyAlignment="1">
      <alignment horizontal="center" vertical="center"/>
    </xf>
    <xf numFmtId="0" fontId="5" fillId="8" borderId="1" xfId="1" applyFont="1" applyFill="1" applyBorder="1" applyAlignment="1">
      <alignment vertical="top" wrapText="1"/>
    </xf>
    <xf numFmtId="0" fontId="14" fillId="0" borderId="1" xfId="2"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13" fillId="0" borderId="3" xfId="1" applyFont="1" applyBorder="1" applyAlignment="1">
      <alignment wrapText="1"/>
    </xf>
    <xf numFmtId="0" fontId="13" fillId="0" borderId="5" xfId="1" applyFont="1" applyBorder="1" applyAlignment="1">
      <alignment wrapText="1"/>
    </xf>
    <xf numFmtId="0" fontId="3" fillId="0" borderId="3" xfId="1" applyFont="1" applyBorder="1" applyAlignment="1">
      <alignment wrapText="1"/>
    </xf>
    <xf numFmtId="0" fontId="3" fillId="0" borderId="5" xfId="1" applyFont="1" applyBorder="1" applyAlignment="1">
      <alignment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ptt@rchu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tabSelected="1" zoomScale="80" zoomScaleNormal="80" workbookViewId="0">
      <pane xSplit="6" ySplit="8" topLeftCell="G9" activePane="bottomRight" state="frozen"/>
      <selection pane="topRight" activeCell="G1" sqref="G1"/>
      <selection pane="bottomLeft" activeCell="A9" sqref="A9"/>
      <selection pane="bottomRight" activeCell="J10" sqref="J10"/>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1338</v>
      </c>
    </row>
    <row r="2" spans="1:34" ht="20.25" x14ac:dyDescent="0.3">
      <c r="A2" s="10"/>
    </row>
    <row r="3" spans="1:34" ht="73.5" customHeight="1" x14ac:dyDescent="0.3">
      <c r="A3" s="90" t="s">
        <v>1339</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row>
    <row r="4" spans="1:34" hidden="1" x14ac:dyDescent="0.3"/>
    <row r="5" spans="1:34" s="3" customFormat="1" ht="42.75" customHeight="1" x14ac:dyDescent="0.25">
      <c r="A5" s="77" t="s">
        <v>1323</v>
      </c>
      <c r="B5" s="77" t="s">
        <v>1324</v>
      </c>
      <c r="C5" s="77" t="s">
        <v>1327</v>
      </c>
      <c r="D5" s="77" t="s">
        <v>1325</v>
      </c>
      <c r="E5" s="77" t="s">
        <v>8</v>
      </c>
      <c r="F5" s="77" t="s">
        <v>1326</v>
      </c>
      <c r="G5" s="94" t="s">
        <v>1343</v>
      </c>
      <c r="H5" s="80" t="s">
        <v>1342</v>
      </c>
      <c r="I5" s="81"/>
      <c r="J5" s="81"/>
      <c r="K5" s="81"/>
      <c r="L5" s="81"/>
      <c r="M5" s="81"/>
      <c r="N5" s="81"/>
      <c r="O5" s="81"/>
      <c r="P5" s="81"/>
      <c r="Q5" s="81"/>
      <c r="R5" s="81"/>
      <c r="S5" s="81"/>
      <c r="T5" s="81"/>
      <c r="U5" s="81"/>
      <c r="V5" s="81"/>
      <c r="W5" s="81"/>
      <c r="X5" s="81"/>
      <c r="Y5" s="81"/>
      <c r="Z5" s="81"/>
      <c r="AA5" s="81"/>
      <c r="AB5" s="81"/>
      <c r="AC5" s="81"/>
      <c r="AD5" s="81"/>
      <c r="AE5" s="81"/>
      <c r="AF5" s="82"/>
      <c r="AG5" s="92" t="s">
        <v>1337</v>
      </c>
      <c r="AH5" s="72" t="s">
        <v>1328</v>
      </c>
    </row>
    <row r="6" spans="1:34" s="3" customFormat="1" ht="51.75" customHeight="1" x14ac:dyDescent="0.25">
      <c r="A6" s="78"/>
      <c r="B6" s="78"/>
      <c r="C6" s="78"/>
      <c r="D6" s="78"/>
      <c r="E6" s="78"/>
      <c r="F6" s="78"/>
      <c r="G6" s="94"/>
      <c r="H6" s="74" t="s">
        <v>9</v>
      </c>
      <c r="I6" s="75"/>
      <c r="J6" s="75"/>
      <c r="K6" s="75"/>
      <c r="L6" s="75"/>
      <c r="M6" s="76"/>
      <c r="N6" s="83" t="s">
        <v>730</v>
      </c>
      <c r="O6" s="84"/>
      <c r="P6" s="85"/>
      <c r="Q6" s="83" t="s">
        <v>735</v>
      </c>
      <c r="R6" s="84"/>
      <c r="S6" s="84"/>
      <c r="T6" s="85"/>
      <c r="U6" s="74" t="s">
        <v>733</v>
      </c>
      <c r="V6" s="75"/>
      <c r="W6" s="75"/>
      <c r="X6" s="75"/>
      <c r="Y6" s="75"/>
      <c r="Z6" s="76"/>
      <c r="AA6" s="80" t="s">
        <v>1340</v>
      </c>
      <c r="AB6" s="81"/>
      <c r="AC6" s="81"/>
      <c r="AD6" s="81"/>
      <c r="AE6" s="81"/>
      <c r="AF6" s="81"/>
      <c r="AG6" s="93"/>
      <c r="AH6" s="72"/>
    </row>
    <row r="7" spans="1:34" s="4" customFormat="1" ht="165" customHeight="1" x14ac:dyDescent="0.25">
      <c r="A7" s="78"/>
      <c r="B7" s="78"/>
      <c r="C7" s="78"/>
      <c r="D7" s="79"/>
      <c r="E7" s="78"/>
      <c r="F7" s="78"/>
      <c r="G7" s="95"/>
      <c r="H7" s="11" t="s">
        <v>1331</v>
      </c>
      <c r="I7" s="22" t="s">
        <v>731</v>
      </c>
      <c r="J7" s="22" t="s">
        <v>737</v>
      </c>
      <c r="K7" s="11" t="s">
        <v>742</v>
      </c>
      <c r="L7" s="12" t="s">
        <v>1332</v>
      </c>
      <c r="M7" s="20" t="s">
        <v>691</v>
      </c>
      <c r="N7" s="17" t="s">
        <v>720</v>
      </c>
      <c r="O7" s="21" t="s">
        <v>726</v>
      </c>
      <c r="P7" s="20" t="s">
        <v>690</v>
      </c>
      <c r="Q7" s="20" t="s">
        <v>740</v>
      </c>
      <c r="R7" s="16" t="s">
        <v>732</v>
      </c>
      <c r="S7" s="16" t="s">
        <v>1333</v>
      </c>
      <c r="T7" s="23" t="s">
        <v>739</v>
      </c>
      <c r="U7" s="20" t="s">
        <v>727</v>
      </c>
      <c r="V7" s="20" t="s">
        <v>724</v>
      </c>
      <c r="W7" s="20" t="s">
        <v>1334</v>
      </c>
      <c r="X7" s="20" t="s">
        <v>1335</v>
      </c>
      <c r="Y7" s="20" t="s">
        <v>1336</v>
      </c>
      <c r="Z7" s="20" t="s">
        <v>1341</v>
      </c>
      <c r="AA7" s="18" t="s">
        <v>728</v>
      </c>
      <c r="AB7" s="18" t="s">
        <v>741</v>
      </c>
      <c r="AC7" s="18" t="s">
        <v>729</v>
      </c>
      <c r="AD7" s="18" t="s">
        <v>736</v>
      </c>
      <c r="AE7" s="19" t="s">
        <v>738</v>
      </c>
      <c r="AF7" s="18" t="s">
        <v>734</v>
      </c>
      <c r="AG7" s="93"/>
      <c r="AH7" s="72"/>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36" customFormat="1" ht="35.25" customHeight="1" x14ac:dyDescent="0.25">
      <c r="A9" s="32" t="s">
        <v>682</v>
      </c>
      <c r="B9" s="32" t="s">
        <v>675</v>
      </c>
      <c r="C9" s="32" t="s">
        <v>47</v>
      </c>
      <c r="D9" s="32" t="str">
        <f>VLOOKUP(C9,'Коды программ'!$A$2:$B$578,2,FALSE)</f>
        <v>Мастер столярно-плотничных, паркетных и стекольных работ</v>
      </c>
      <c r="E9" s="33" t="s">
        <v>10</v>
      </c>
      <c r="F9" s="30" t="s">
        <v>721</v>
      </c>
      <c r="G9" s="34">
        <v>24</v>
      </c>
      <c r="H9" s="34">
        <v>11</v>
      </c>
      <c r="I9" s="34">
        <v>5</v>
      </c>
      <c r="J9" s="34">
        <v>0</v>
      </c>
      <c r="K9" s="34">
        <v>5</v>
      </c>
      <c r="L9" s="34">
        <v>0</v>
      </c>
      <c r="M9" s="34">
        <v>1</v>
      </c>
      <c r="N9" s="34">
        <v>0</v>
      </c>
      <c r="O9" s="34">
        <v>0</v>
      </c>
      <c r="P9" s="34">
        <v>0</v>
      </c>
      <c r="Q9" s="34">
        <v>7</v>
      </c>
      <c r="R9" s="34">
        <v>0</v>
      </c>
      <c r="S9" s="34">
        <v>0</v>
      </c>
      <c r="T9" s="34">
        <v>0</v>
      </c>
      <c r="U9" s="34">
        <v>0</v>
      </c>
      <c r="V9" s="34">
        <v>0</v>
      </c>
      <c r="W9" s="34">
        <v>0</v>
      </c>
      <c r="X9" s="34">
        <v>0</v>
      </c>
      <c r="Y9" s="34">
        <v>0</v>
      </c>
      <c r="Z9" s="34">
        <v>0</v>
      </c>
      <c r="AA9" s="34">
        <v>0</v>
      </c>
      <c r="AB9" s="34">
        <v>0</v>
      </c>
      <c r="AC9" s="34">
        <v>0</v>
      </c>
      <c r="AD9" s="34">
        <v>0</v>
      </c>
      <c r="AE9" s="34">
        <v>0</v>
      </c>
      <c r="AF9" s="34">
        <v>0</v>
      </c>
      <c r="AG9" s="34"/>
      <c r="AH9" s="3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6" customFormat="1" ht="35.25" customHeight="1" x14ac:dyDescent="0.25">
      <c r="A10" s="32" t="s">
        <v>682</v>
      </c>
      <c r="B10" s="32" t="s">
        <v>675</v>
      </c>
      <c r="C10" s="32" t="s">
        <v>47</v>
      </c>
      <c r="D10" s="32" t="str">
        <f>VLOOKUP(C10,'Коды программ'!$A$2:$B$578,2,FALSE)</f>
        <v>Мастер столярно-плотничных, паркетных и стекольных работ</v>
      </c>
      <c r="E10" s="33" t="s">
        <v>11</v>
      </c>
      <c r="F10" s="31" t="s">
        <v>722</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5" t="str">
        <f t="shared" ref="AH10:AH4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6" customFormat="1" ht="35.25" customHeight="1" x14ac:dyDescent="0.25">
      <c r="A11" s="32" t="s">
        <v>682</v>
      </c>
      <c r="B11" s="32" t="s">
        <v>675</v>
      </c>
      <c r="C11" s="32" t="s">
        <v>47</v>
      </c>
      <c r="D11" s="32" t="str">
        <f>VLOOKUP(C11,'Коды программ'!$A$2:$B$578,2,FALSE)</f>
        <v>Мастер столярно-плотничных, паркетных и стекольных работ</v>
      </c>
      <c r="E11" s="33" t="s">
        <v>12</v>
      </c>
      <c r="F11" s="31" t="s">
        <v>723</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5" t="str">
        <f t="shared" si="0"/>
        <v>проверка пройдена</v>
      </c>
    </row>
    <row r="12" spans="1:34" s="36" customFormat="1" ht="36.75" customHeight="1" x14ac:dyDescent="0.25">
      <c r="A12" s="32" t="s">
        <v>682</v>
      </c>
      <c r="B12" s="32" t="s">
        <v>675</v>
      </c>
      <c r="C12" s="32" t="s">
        <v>47</v>
      </c>
      <c r="D12" s="32" t="str">
        <f>VLOOKUP(C12,'Коды программ'!$A$2:$B$578,2,FALSE)</f>
        <v>Мастер столярно-плотничных, паркетных и стекольных работ</v>
      </c>
      <c r="E12" s="33" t="s">
        <v>13</v>
      </c>
      <c r="F12" s="31" t="s">
        <v>15</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5" t="str">
        <f t="shared" si="0"/>
        <v>проверка пройдена</v>
      </c>
    </row>
    <row r="13" spans="1:34" s="36" customFormat="1" ht="36.75" customHeight="1" x14ac:dyDescent="0.25">
      <c r="A13" s="32" t="s">
        <v>682</v>
      </c>
      <c r="B13" s="32" t="s">
        <v>675</v>
      </c>
      <c r="C13" s="32" t="s">
        <v>47</v>
      </c>
      <c r="D13" s="32" t="str">
        <f>VLOOKUP(C13,'Коды программ'!$A$2:$B$578,2,FALSE)</f>
        <v>Мастер столярно-плотничных, паркетных и стекольных работ</v>
      </c>
      <c r="E13" s="33" t="s">
        <v>14</v>
      </c>
      <c r="F13" s="31" t="s">
        <v>18</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5" t="str">
        <f t="shared" si="0"/>
        <v>проверка пройдена</v>
      </c>
    </row>
    <row r="14" spans="1:34" s="41" customFormat="1" ht="36.75" customHeight="1" x14ac:dyDescent="0.25">
      <c r="A14" s="32" t="s">
        <v>682</v>
      </c>
      <c r="B14" s="32" t="s">
        <v>675</v>
      </c>
      <c r="C14" s="37" t="s">
        <v>334</v>
      </c>
      <c r="D14" s="37" t="str">
        <f>VLOOKUP(C14,'Коды программ'!$A$2:$B$578,2,FALSE)</f>
        <v>Автомеханик</v>
      </c>
      <c r="E14" s="38" t="s">
        <v>10</v>
      </c>
      <c r="F14" s="39" t="s">
        <v>721</v>
      </c>
      <c r="G14" s="40">
        <v>25</v>
      </c>
      <c r="H14" s="40">
        <v>12</v>
      </c>
      <c r="I14" s="40">
        <v>2</v>
      </c>
      <c r="J14" s="40">
        <v>0</v>
      </c>
      <c r="K14" s="40">
        <v>2</v>
      </c>
      <c r="L14" s="40">
        <v>4</v>
      </c>
      <c r="M14" s="40">
        <v>0</v>
      </c>
      <c r="N14" s="40">
        <v>0</v>
      </c>
      <c r="O14" s="40">
        <v>0</v>
      </c>
      <c r="P14" s="40">
        <v>1</v>
      </c>
      <c r="Q14" s="40">
        <v>6</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5" t="str">
        <f t="shared" si="0"/>
        <v>проверка пройдена</v>
      </c>
    </row>
    <row r="15" spans="1:34" s="41" customFormat="1" ht="36.75" customHeight="1" x14ac:dyDescent="0.25">
      <c r="A15" s="32" t="s">
        <v>682</v>
      </c>
      <c r="B15" s="32" t="s">
        <v>675</v>
      </c>
      <c r="C15" s="37" t="s">
        <v>334</v>
      </c>
      <c r="D15" s="37" t="str">
        <f>VLOOKUP(C15,'Коды программ'!$A$2:$B$578,2,FALSE)</f>
        <v>Автомеханик</v>
      </c>
      <c r="E15" s="38" t="s">
        <v>11</v>
      </c>
      <c r="F15" s="42" t="s">
        <v>722</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0</v>
      </c>
      <c r="X15" s="40">
        <v>0</v>
      </c>
      <c r="Y15" s="40">
        <v>0</v>
      </c>
      <c r="Z15" s="40">
        <v>0</v>
      </c>
      <c r="AA15" s="40">
        <v>0</v>
      </c>
      <c r="AB15" s="40">
        <v>0</v>
      </c>
      <c r="AC15" s="40">
        <v>0</v>
      </c>
      <c r="AD15" s="40">
        <v>0</v>
      </c>
      <c r="AE15" s="40">
        <v>0</v>
      </c>
      <c r="AF15" s="40">
        <v>0</v>
      </c>
      <c r="AG15" s="40">
        <v>0</v>
      </c>
      <c r="AH15" s="35" t="str">
        <f t="shared" si="0"/>
        <v>проверка пройдена</v>
      </c>
    </row>
    <row r="16" spans="1:34" s="41" customFormat="1" ht="36.75" customHeight="1" x14ac:dyDescent="0.25">
      <c r="A16" s="32" t="s">
        <v>682</v>
      </c>
      <c r="B16" s="32" t="s">
        <v>675</v>
      </c>
      <c r="C16" s="37" t="s">
        <v>334</v>
      </c>
      <c r="D16" s="37" t="str">
        <f>VLOOKUP(C16,'Коды программ'!$A$2:$B$578,2,FALSE)</f>
        <v>Автомеханик</v>
      </c>
      <c r="E16" s="38" t="s">
        <v>12</v>
      </c>
      <c r="F16" s="42" t="s">
        <v>723</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35" t="str">
        <f t="shared" si="0"/>
        <v>проверка пройдена</v>
      </c>
    </row>
    <row r="17" spans="1:34" s="41" customFormat="1" ht="36.75" customHeight="1" x14ac:dyDescent="0.25">
      <c r="A17" s="32" t="s">
        <v>682</v>
      </c>
      <c r="B17" s="32" t="s">
        <v>675</v>
      </c>
      <c r="C17" s="37" t="s">
        <v>334</v>
      </c>
      <c r="D17" s="37" t="str">
        <f>VLOOKUP(C17,'Коды программ'!$A$2:$B$578,2,FALSE)</f>
        <v>Автомеханик</v>
      </c>
      <c r="E17" s="38" t="s">
        <v>13</v>
      </c>
      <c r="F17" s="42" t="s">
        <v>15</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35" t="str">
        <f t="shared" si="0"/>
        <v>проверка пройдена</v>
      </c>
    </row>
    <row r="18" spans="1:34" s="41" customFormat="1" ht="27" customHeight="1" x14ac:dyDescent="0.25">
      <c r="A18" s="32" t="s">
        <v>682</v>
      </c>
      <c r="B18" s="32" t="s">
        <v>675</v>
      </c>
      <c r="C18" s="37" t="s">
        <v>334</v>
      </c>
      <c r="D18" s="37" t="str">
        <f>VLOOKUP(C18,'Коды программ'!$A$2:$B$578,2,FALSE)</f>
        <v>Автомеханик</v>
      </c>
      <c r="E18" s="38" t="s">
        <v>14</v>
      </c>
      <c r="F18" s="42" t="s">
        <v>18</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40">
        <v>0</v>
      </c>
      <c r="Y18" s="40">
        <v>0</v>
      </c>
      <c r="Z18" s="40">
        <v>0</v>
      </c>
      <c r="AA18" s="40">
        <v>0</v>
      </c>
      <c r="AB18" s="40">
        <v>0</v>
      </c>
      <c r="AC18" s="40">
        <v>0</v>
      </c>
      <c r="AD18" s="40">
        <v>0</v>
      </c>
      <c r="AE18" s="40">
        <v>0</v>
      </c>
      <c r="AF18" s="40">
        <v>0</v>
      </c>
      <c r="AG18" s="40">
        <v>0</v>
      </c>
      <c r="AH18" s="35" t="str">
        <f t="shared" si="0"/>
        <v>проверка пройдена</v>
      </c>
    </row>
    <row r="19" spans="1:34" s="48" customFormat="1" ht="33.75" customHeight="1" x14ac:dyDescent="0.25">
      <c r="A19" s="32" t="s">
        <v>682</v>
      </c>
      <c r="B19" s="32" t="s">
        <v>675</v>
      </c>
      <c r="C19" s="43" t="s">
        <v>348</v>
      </c>
      <c r="D19" s="43" t="str">
        <f>VLOOKUP(C19,'Коды программ'!$A$2:$B$578,2,FALSE)</f>
        <v>Мастер по ремонту и обслуживанию автомобилей</v>
      </c>
      <c r="E19" s="44" t="s">
        <v>10</v>
      </c>
      <c r="F19" s="45" t="s">
        <v>721</v>
      </c>
      <c r="G19" s="46">
        <v>20</v>
      </c>
      <c r="H19" s="46">
        <v>13</v>
      </c>
      <c r="I19" s="46">
        <v>4</v>
      </c>
      <c r="J19" s="46">
        <v>0</v>
      </c>
      <c r="K19" s="46">
        <v>0</v>
      </c>
      <c r="L19" s="46">
        <v>0</v>
      </c>
      <c r="M19" s="46">
        <v>1</v>
      </c>
      <c r="N19" s="46">
        <v>2</v>
      </c>
      <c r="O19" s="46">
        <v>0</v>
      </c>
      <c r="P19" s="46">
        <v>1</v>
      </c>
      <c r="Q19" s="46">
        <v>2</v>
      </c>
      <c r="R19" s="46">
        <v>0</v>
      </c>
      <c r="S19" s="46">
        <v>1</v>
      </c>
      <c r="T19" s="46">
        <v>0</v>
      </c>
      <c r="U19" s="46">
        <v>0</v>
      </c>
      <c r="V19" s="46">
        <v>0</v>
      </c>
      <c r="W19" s="46">
        <v>0</v>
      </c>
      <c r="X19" s="46">
        <v>0</v>
      </c>
      <c r="Y19" s="46">
        <v>0</v>
      </c>
      <c r="Z19" s="46">
        <v>0</v>
      </c>
      <c r="AA19" s="46">
        <v>0</v>
      </c>
      <c r="AB19" s="46">
        <v>0</v>
      </c>
      <c r="AC19" s="46">
        <v>0</v>
      </c>
      <c r="AD19" s="46">
        <v>0</v>
      </c>
      <c r="AE19" s="46">
        <v>0</v>
      </c>
      <c r="AF19" s="46">
        <v>0</v>
      </c>
      <c r="AG19" s="46">
        <v>0</v>
      </c>
      <c r="AH19" s="47" t="str">
        <f t="shared" si="0"/>
        <v>проверка пройдена</v>
      </c>
    </row>
    <row r="20" spans="1:34" s="48" customFormat="1" ht="36.75" customHeight="1" x14ac:dyDescent="0.25">
      <c r="A20" s="32" t="s">
        <v>682</v>
      </c>
      <c r="B20" s="32" t="s">
        <v>675</v>
      </c>
      <c r="C20" s="43" t="s">
        <v>348</v>
      </c>
      <c r="D20" s="43" t="str">
        <f>VLOOKUP(C20,'Коды программ'!$A$2:$B$578,2,FALSE)</f>
        <v>Мастер по ремонту и обслуживанию автомобилей</v>
      </c>
      <c r="E20" s="44" t="s">
        <v>11</v>
      </c>
      <c r="F20" s="49" t="s">
        <v>722</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7" t="str">
        <f t="shared" si="0"/>
        <v>проверка пройдена</v>
      </c>
    </row>
    <row r="21" spans="1:34" s="48" customFormat="1" ht="36.75" customHeight="1" x14ac:dyDescent="0.25">
      <c r="A21" s="32" t="s">
        <v>682</v>
      </c>
      <c r="B21" s="32" t="s">
        <v>675</v>
      </c>
      <c r="C21" s="43" t="s">
        <v>348</v>
      </c>
      <c r="D21" s="43" t="str">
        <f>VLOOKUP(C21,'Коды программ'!$A$2:$B$578,2,FALSE)</f>
        <v>Мастер по ремонту и обслуживанию автомобилей</v>
      </c>
      <c r="E21" s="44" t="s">
        <v>12</v>
      </c>
      <c r="F21" s="49" t="s">
        <v>723</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7" t="str">
        <f t="shared" si="0"/>
        <v>проверка пройдена</v>
      </c>
    </row>
    <row r="22" spans="1:34" s="48" customFormat="1" ht="36.75" customHeight="1" x14ac:dyDescent="0.25">
      <c r="A22" s="32" t="s">
        <v>682</v>
      </c>
      <c r="B22" s="32" t="s">
        <v>675</v>
      </c>
      <c r="C22" s="43" t="s">
        <v>348</v>
      </c>
      <c r="D22" s="43" t="str">
        <f>VLOOKUP(C22,'Коды программ'!$A$2:$B$578,2,FALSE)</f>
        <v>Мастер по ремонту и обслуживанию автомобилей</v>
      </c>
      <c r="E22" s="44" t="s">
        <v>13</v>
      </c>
      <c r="F22" s="49" t="s">
        <v>15</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7" t="str">
        <f t="shared" si="0"/>
        <v>проверка пройдена</v>
      </c>
    </row>
    <row r="23" spans="1:34" s="48" customFormat="1" ht="36.75" customHeight="1" x14ac:dyDescent="0.25">
      <c r="A23" s="32" t="s">
        <v>682</v>
      </c>
      <c r="B23" s="32" t="s">
        <v>675</v>
      </c>
      <c r="C23" s="43" t="s">
        <v>348</v>
      </c>
      <c r="D23" s="43" t="str">
        <f>VLOOKUP(C23,'Коды программ'!$A$2:$B$578,2,FALSE)</f>
        <v>Мастер по ремонту и обслуживанию автомобилей</v>
      </c>
      <c r="E23" s="44" t="s">
        <v>14</v>
      </c>
      <c r="F23" s="49" t="s">
        <v>18</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7" t="str">
        <f t="shared" si="0"/>
        <v>проверка пройдена</v>
      </c>
    </row>
    <row r="24" spans="1:34" s="55" customFormat="1" ht="33" customHeight="1" x14ac:dyDescent="0.25">
      <c r="A24" s="32" t="s">
        <v>682</v>
      </c>
      <c r="B24" s="32" t="s">
        <v>675</v>
      </c>
      <c r="C24" s="50" t="s">
        <v>460</v>
      </c>
      <c r="D24" s="50" t="str">
        <f>VLOOKUP(C24,'Коды программ'!$A$2:$B$578,2,FALSE)</f>
        <v>Мастер по техническому обслуживанию и ремонту машинно-тракторного парка</v>
      </c>
      <c r="E24" s="51" t="s">
        <v>10</v>
      </c>
      <c r="F24" s="52" t="s">
        <v>721</v>
      </c>
      <c r="G24" s="53">
        <v>25</v>
      </c>
      <c r="H24" s="53">
        <v>13</v>
      </c>
      <c r="I24" s="53">
        <v>7</v>
      </c>
      <c r="J24" s="53">
        <v>0</v>
      </c>
      <c r="K24" s="53">
        <v>2</v>
      </c>
      <c r="L24" s="53">
        <v>1</v>
      </c>
      <c r="M24" s="53">
        <v>1</v>
      </c>
      <c r="N24" s="53">
        <v>0</v>
      </c>
      <c r="O24" s="53">
        <v>0</v>
      </c>
      <c r="P24" s="53">
        <v>1</v>
      </c>
      <c r="Q24" s="53">
        <v>7</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4" t="str">
        <f t="shared" si="0"/>
        <v>проверка пройдена</v>
      </c>
    </row>
    <row r="25" spans="1:34" s="55" customFormat="1" ht="36.75" customHeight="1" x14ac:dyDescent="0.25">
      <c r="A25" s="32" t="s">
        <v>682</v>
      </c>
      <c r="B25" s="32" t="s">
        <v>675</v>
      </c>
      <c r="C25" s="50" t="s">
        <v>460</v>
      </c>
      <c r="D25" s="50" t="str">
        <f>VLOOKUP(C25,'Коды программ'!$A$2:$B$578,2,FALSE)</f>
        <v>Мастер по техническому обслуживанию и ремонту машинно-тракторного парка</v>
      </c>
      <c r="E25" s="51" t="s">
        <v>11</v>
      </c>
      <c r="F25" s="56" t="s">
        <v>722</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4" t="str">
        <f t="shared" si="0"/>
        <v>проверка пройдена</v>
      </c>
    </row>
    <row r="26" spans="1:34" s="55" customFormat="1" ht="36.75" customHeight="1" x14ac:dyDescent="0.25">
      <c r="A26" s="32" t="s">
        <v>682</v>
      </c>
      <c r="B26" s="32" t="s">
        <v>675</v>
      </c>
      <c r="C26" s="50" t="s">
        <v>460</v>
      </c>
      <c r="D26" s="50" t="str">
        <f>VLOOKUP(C26,'Коды программ'!$A$2:$B$578,2,FALSE)</f>
        <v>Мастер по техническому обслуживанию и ремонту машинно-тракторного парка</v>
      </c>
      <c r="E26" s="51" t="s">
        <v>12</v>
      </c>
      <c r="F26" s="56" t="s">
        <v>723</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4" t="str">
        <f t="shared" si="0"/>
        <v>проверка пройдена</v>
      </c>
    </row>
    <row r="27" spans="1:34" s="55" customFormat="1" ht="36.75" customHeight="1" x14ac:dyDescent="0.25">
      <c r="A27" s="32" t="s">
        <v>682</v>
      </c>
      <c r="B27" s="32" t="s">
        <v>675</v>
      </c>
      <c r="C27" s="50" t="s">
        <v>460</v>
      </c>
      <c r="D27" s="50" t="str">
        <f>VLOOKUP(C27,'Коды программ'!$A$2:$B$578,2,FALSE)</f>
        <v>Мастер по техническому обслуживанию и ремонту машинно-тракторного парка</v>
      </c>
      <c r="E27" s="51" t="s">
        <v>13</v>
      </c>
      <c r="F27" s="56" t="s">
        <v>15</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4" t="str">
        <f t="shared" si="0"/>
        <v>проверка пройдена</v>
      </c>
    </row>
    <row r="28" spans="1:34" s="55" customFormat="1" ht="36.75" customHeight="1" x14ac:dyDescent="0.25">
      <c r="A28" s="32" t="s">
        <v>682</v>
      </c>
      <c r="B28" s="32" t="s">
        <v>675</v>
      </c>
      <c r="C28" s="50" t="s">
        <v>460</v>
      </c>
      <c r="D28" s="50" t="str">
        <f>VLOOKUP(C28,'Коды программ'!$A$2:$B$578,2,FALSE)</f>
        <v>Мастер по техническому обслуживанию и ремонту машинно-тракторного парка</v>
      </c>
      <c r="E28" s="51" t="s">
        <v>14</v>
      </c>
      <c r="F28" s="56" t="s">
        <v>18</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4" t="str">
        <f t="shared" si="0"/>
        <v>проверка пройдена</v>
      </c>
    </row>
    <row r="29" spans="1:34" s="62" customFormat="1" ht="33.75" customHeight="1" x14ac:dyDescent="0.25">
      <c r="A29" s="32" t="s">
        <v>682</v>
      </c>
      <c r="B29" s="32" t="s">
        <v>675</v>
      </c>
      <c r="C29" s="57" t="s">
        <v>519</v>
      </c>
      <c r="D29" s="57" t="str">
        <f>VLOOKUP(C29,'Коды программ'!$A$2:$B$578,2,FALSE)</f>
        <v>Повар, кондитер</v>
      </c>
      <c r="E29" s="58" t="s">
        <v>10</v>
      </c>
      <c r="F29" s="59" t="s">
        <v>721</v>
      </c>
      <c r="G29" s="60">
        <v>69</v>
      </c>
      <c r="H29" s="60">
        <v>29</v>
      </c>
      <c r="I29" s="60">
        <v>11</v>
      </c>
      <c r="J29" s="60">
        <v>0</v>
      </c>
      <c r="K29" s="60">
        <v>4</v>
      </c>
      <c r="L29" s="60">
        <v>3</v>
      </c>
      <c r="M29" s="60">
        <v>3</v>
      </c>
      <c r="N29" s="60">
        <v>2</v>
      </c>
      <c r="O29" s="60">
        <v>0</v>
      </c>
      <c r="P29" s="60">
        <v>9</v>
      </c>
      <c r="Q29" s="60">
        <v>16</v>
      </c>
      <c r="R29" s="60">
        <v>0</v>
      </c>
      <c r="S29" s="60">
        <v>2</v>
      </c>
      <c r="T29" s="60">
        <v>0</v>
      </c>
      <c r="U29" s="60">
        <v>0</v>
      </c>
      <c r="V29" s="60">
        <v>0</v>
      </c>
      <c r="W29" s="60">
        <v>0</v>
      </c>
      <c r="X29" s="60">
        <v>1</v>
      </c>
      <c r="Y29" s="60">
        <v>0</v>
      </c>
      <c r="Z29" s="60">
        <v>0</v>
      </c>
      <c r="AA29" s="60">
        <v>0</v>
      </c>
      <c r="AB29" s="60">
        <v>0</v>
      </c>
      <c r="AC29" s="60">
        <v>0</v>
      </c>
      <c r="AD29" s="60">
        <v>0</v>
      </c>
      <c r="AE29" s="60">
        <v>0</v>
      </c>
      <c r="AF29" s="60">
        <v>0</v>
      </c>
      <c r="AG29" s="60">
        <v>0</v>
      </c>
      <c r="AH29" s="61" t="str">
        <f t="shared" si="0"/>
        <v>проверка пройдена</v>
      </c>
    </row>
    <row r="30" spans="1:34" s="62" customFormat="1" ht="36.75" customHeight="1" x14ac:dyDescent="0.25">
      <c r="A30" s="32" t="s">
        <v>682</v>
      </c>
      <c r="B30" s="32" t="s">
        <v>675</v>
      </c>
      <c r="C30" s="57" t="s">
        <v>519</v>
      </c>
      <c r="D30" s="57" t="str">
        <f>VLOOKUP(C30,'Коды программ'!$A$2:$B$578,2,FALSE)</f>
        <v>Повар, кондитер</v>
      </c>
      <c r="E30" s="58" t="s">
        <v>11</v>
      </c>
      <c r="F30" s="63" t="s">
        <v>722</v>
      </c>
      <c r="G30" s="60">
        <v>1</v>
      </c>
      <c r="H30" s="60">
        <v>0</v>
      </c>
      <c r="I30" s="60">
        <v>0</v>
      </c>
      <c r="J30" s="60">
        <v>0</v>
      </c>
      <c r="K30" s="60">
        <v>0</v>
      </c>
      <c r="L30" s="60">
        <v>0</v>
      </c>
      <c r="M30" s="60">
        <v>0</v>
      </c>
      <c r="N30" s="60">
        <v>0</v>
      </c>
      <c r="O30" s="60">
        <v>0</v>
      </c>
      <c r="P30" s="60">
        <v>0</v>
      </c>
      <c r="Q30" s="60">
        <v>0</v>
      </c>
      <c r="R30" s="60">
        <v>0</v>
      </c>
      <c r="S30" s="60">
        <v>0</v>
      </c>
      <c r="T30" s="60">
        <v>0</v>
      </c>
      <c r="U30" s="60">
        <v>1</v>
      </c>
      <c r="V30" s="60">
        <v>0</v>
      </c>
      <c r="W30" s="60">
        <v>0</v>
      </c>
      <c r="X30" s="60">
        <v>0</v>
      </c>
      <c r="Y30" s="60">
        <v>0</v>
      </c>
      <c r="Z30" s="60">
        <v>0</v>
      </c>
      <c r="AA30" s="60">
        <v>0</v>
      </c>
      <c r="AB30" s="60">
        <v>0</v>
      </c>
      <c r="AC30" s="60">
        <v>0</v>
      </c>
      <c r="AD30" s="60">
        <v>0</v>
      </c>
      <c r="AE30" s="60">
        <v>0</v>
      </c>
      <c r="AF30" s="60">
        <v>0</v>
      </c>
      <c r="AG30" s="60">
        <v>0</v>
      </c>
      <c r="AH30" s="61" t="str">
        <f t="shared" si="0"/>
        <v>проверка пройдена</v>
      </c>
    </row>
    <row r="31" spans="1:34" s="62" customFormat="1" ht="36.75" customHeight="1" x14ac:dyDescent="0.25">
      <c r="A31" s="32" t="s">
        <v>682</v>
      </c>
      <c r="B31" s="32" t="s">
        <v>675</v>
      </c>
      <c r="C31" s="57" t="s">
        <v>519</v>
      </c>
      <c r="D31" s="57" t="str">
        <f>VLOOKUP(C31,'Коды программ'!$A$2:$B$578,2,FALSE)</f>
        <v>Повар, кондитер</v>
      </c>
      <c r="E31" s="58" t="s">
        <v>12</v>
      </c>
      <c r="F31" s="63" t="s">
        <v>723</v>
      </c>
      <c r="G31" s="60">
        <v>1</v>
      </c>
      <c r="H31" s="60">
        <v>0</v>
      </c>
      <c r="I31" s="60">
        <v>0</v>
      </c>
      <c r="J31" s="60">
        <v>0</v>
      </c>
      <c r="K31" s="60">
        <v>0</v>
      </c>
      <c r="L31" s="60">
        <v>0</v>
      </c>
      <c r="M31" s="60">
        <v>0</v>
      </c>
      <c r="N31" s="60">
        <v>0</v>
      </c>
      <c r="O31" s="60">
        <v>0</v>
      </c>
      <c r="P31" s="60">
        <v>0</v>
      </c>
      <c r="Q31" s="60">
        <v>0</v>
      </c>
      <c r="R31" s="60">
        <v>0</v>
      </c>
      <c r="S31" s="60">
        <v>0</v>
      </c>
      <c r="T31" s="60">
        <v>0</v>
      </c>
      <c r="U31" s="60">
        <v>1</v>
      </c>
      <c r="V31" s="60">
        <v>0</v>
      </c>
      <c r="W31" s="60">
        <v>0</v>
      </c>
      <c r="X31" s="60">
        <v>0</v>
      </c>
      <c r="Y31" s="60">
        <v>0</v>
      </c>
      <c r="Z31" s="60">
        <v>0</v>
      </c>
      <c r="AA31" s="60">
        <v>0</v>
      </c>
      <c r="AB31" s="60">
        <v>0</v>
      </c>
      <c r="AC31" s="60">
        <v>0</v>
      </c>
      <c r="AD31" s="60">
        <v>0</v>
      </c>
      <c r="AE31" s="60">
        <v>0</v>
      </c>
      <c r="AF31" s="60">
        <v>0</v>
      </c>
      <c r="AG31" s="60">
        <v>0</v>
      </c>
      <c r="AH31" s="61" t="str">
        <f t="shared" si="0"/>
        <v>проверка пройдена</v>
      </c>
    </row>
    <row r="32" spans="1:34" s="62" customFormat="1" ht="36.75" customHeight="1" x14ac:dyDescent="0.25">
      <c r="A32" s="32" t="s">
        <v>682</v>
      </c>
      <c r="B32" s="32" t="s">
        <v>675</v>
      </c>
      <c r="C32" s="57" t="s">
        <v>519</v>
      </c>
      <c r="D32" s="57" t="str">
        <f>VLOOKUP(C32,'Коды программ'!$A$2:$B$578,2,FALSE)</f>
        <v>Повар, кондитер</v>
      </c>
      <c r="E32" s="58" t="s">
        <v>13</v>
      </c>
      <c r="F32" s="63" t="s">
        <v>15</v>
      </c>
      <c r="G32" s="60">
        <v>0</v>
      </c>
      <c r="H32" s="60">
        <v>0</v>
      </c>
      <c r="I32" s="60">
        <v>0</v>
      </c>
      <c r="J32" s="60">
        <v>0</v>
      </c>
      <c r="K32" s="60">
        <v>0</v>
      </c>
      <c r="L32" s="60">
        <v>0</v>
      </c>
      <c r="M32" s="60">
        <v>0</v>
      </c>
      <c r="N32" s="60">
        <v>0</v>
      </c>
      <c r="O32" s="60">
        <v>0</v>
      </c>
      <c r="P32" s="60">
        <v>0</v>
      </c>
      <c r="Q32" s="60">
        <v>0</v>
      </c>
      <c r="R32" s="60">
        <v>0</v>
      </c>
      <c r="S32" s="60">
        <v>0</v>
      </c>
      <c r="T32" s="60">
        <v>0</v>
      </c>
      <c r="U32" s="60">
        <v>0</v>
      </c>
      <c r="V32" s="60">
        <v>0</v>
      </c>
      <c r="W32" s="60">
        <v>0</v>
      </c>
      <c r="X32" s="60">
        <v>0</v>
      </c>
      <c r="Y32" s="60">
        <v>0</v>
      </c>
      <c r="Z32" s="60">
        <v>0</v>
      </c>
      <c r="AA32" s="60">
        <v>0</v>
      </c>
      <c r="AB32" s="60">
        <v>0</v>
      </c>
      <c r="AC32" s="60">
        <v>0</v>
      </c>
      <c r="AD32" s="60">
        <v>0</v>
      </c>
      <c r="AE32" s="60">
        <v>0</v>
      </c>
      <c r="AF32" s="60">
        <v>0</v>
      </c>
      <c r="AG32" s="60">
        <v>0</v>
      </c>
      <c r="AH32" s="61" t="str">
        <f t="shared" si="0"/>
        <v>проверка пройдена</v>
      </c>
    </row>
    <row r="33" spans="1:34" s="62" customFormat="1" ht="36.75" customHeight="1" x14ac:dyDescent="0.25">
      <c r="A33" s="32" t="s">
        <v>682</v>
      </c>
      <c r="B33" s="32" t="s">
        <v>675</v>
      </c>
      <c r="C33" s="57" t="s">
        <v>519</v>
      </c>
      <c r="D33" s="57" t="str">
        <f>VLOOKUP(C33,'Коды программ'!$A$2:$B$578,2,FALSE)</f>
        <v>Повар, кондитер</v>
      </c>
      <c r="E33" s="58" t="s">
        <v>14</v>
      </c>
      <c r="F33" s="63" t="s">
        <v>18</v>
      </c>
      <c r="G33" s="60">
        <v>0</v>
      </c>
      <c r="H33" s="60">
        <v>0</v>
      </c>
      <c r="I33" s="60">
        <v>0</v>
      </c>
      <c r="J33" s="60">
        <v>0</v>
      </c>
      <c r="K33" s="60">
        <v>0</v>
      </c>
      <c r="L33" s="60">
        <v>0</v>
      </c>
      <c r="M33" s="60">
        <v>0</v>
      </c>
      <c r="N33" s="60">
        <v>0</v>
      </c>
      <c r="O33" s="60">
        <v>0</v>
      </c>
      <c r="P33" s="60">
        <v>0</v>
      </c>
      <c r="Q33" s="60">
        <v>0</v>
      </c>
      <c r="R33" s="60">
        <v>0</v>
      </c>
      <c r="S33" s="60">
        <v>0</v>
      </c>
      <c r="T33" s="60">
        <v>0</v>
      </c>
      <c r="U33" s="60">
        <v>0</v>
      </c>
      <c r="V33" s="60">
        <v>0</v>
      </c>
      <c r="W33" s="60">
        <v>0</v>
      </c>
      <c r="X33" s="60">
        <v>0</v>
      </c>
      <c r="Y33" s="60">
        <v>0</v>
      </c>
      <c r="Z33" s="60">
        <v>0</v>
      </c>
      <c r="AA33" s="60">
        <v>0</v>
      </c>
      <c r="AB33" s="60">
        <v>0</v>
      </c>
      <c r="AC33" s="60">
        <v>0</v>
      </c>
      <c r="AD33" s="60">
        <v>0</v>
      </c>
      <c r="AE33" s="60">
        <v>0</v>
      </c>
      <c r="AF33" s="60">
        <v>0</v>
      </c>
      <c r="AG33" s="60">
        <v>0</v>
      </c>
      <c r="AH33" s="61" t="str">
        <f t="shared" si="0"/>
        <v>проверка пройдена</v>
      </c>
    </row>
    <row r="34" spans="1:34" s="69" customFormat="1" ht="35.25" customHeight="1" x14ac:dyDescent="0.25">
      <c r="A34" s="32" t="s">
        <v>682</v>
      </c>
      <c r="B34" s="32" t="s">
        <v>675</v>
      </c>
      <c r="C34" s="64" t="s">
        <v>477</v>
      </c>
      <c r="D34" s="64" t="str">
        <f>VLOOKUP(C34,'Коды программ'!$A$2:$B$578,2,FALSE)</f>
        <v>Механизация сельского хозяйства</v>
      </c>
      <c r="E34" s="65" t="s">
        <v>10</v>
      </c>
      <c r="F34" s="66" t="s">
        <v>721</v>
      </c>
      <c r="G34" s="67">
        <v>22</v>
      </c>
      <c r="H34" s="67">
        <v>7</v>
      </c>
      <c r="I34" s="67">
        <v>2</v>
      </c>
      <c r="J34" s="67">
        <v>0</v>
      </c>
      <c r="K34" s="67">
        <v>1</v>
      </c>
      <c r="L34" s="67">
        <v>0</v>
      </c>
      <c r="M34" s="67">
        <v>3</v>
      </c>
      <c r="N34" s="67">
        <v>3</v>
      </c>
      <c r="O34" s="67">
        <v>0</v>
      </c>
      <c r="P34" s="67">
        <v>2</v>
      </c>
      <c r="Q34" s="67">
        <v>5</v>
      </c>
      <c r="R34" s="67">
        <v>0</v>
      </c>
      <c r="S34" s="67">
        <v>1</v>
      </c>
      <c r="T34" s="67">
        <v>0</v>
      </c>
      <c r="U34" s="67">
        <v>0</v>
      </c>
      <c r="V34" s="67">
        <v>0</v>
      </c>
      <c r="W34" s="67">
        <v>0</v>
      </c>
      <c r="X34" s="67">
        <v>0</v>
      </c>
      <c r="Y34" s="67">
        <v>0</v>
      </c>
      <c r="Z34" s="67">
        <v>0</v>
      </c>
      <c r="AA34" s="67">
        <v>0</v>
      </c>
      <c r="AB34" s="67">
        <v>0</v>
      </c>
      <c r="AC34" s="67">
        <v>0</v>
      </c>
      <c r="AD34" s="67">
        <v>0</v>
      </c>
      <c r="AE34" s="67">
        <v>0</v>
      </c>
      <c r="AF34" s="67">
        <v>0</v>
      </c>
      <c r="AG34" s="67">
        <v>0</v>
      </c>
      <c r="AH34" s="68" t="str">
        <f t="shared" si="0"/>
        <v>проверка пройдена</v>
      </c>
    </row>
    <row r="35" spans="1:34" s="69" customFormat="1" ht="36.75" customHeight="1" x14ac:dyDescent="0.25">
      <c r="A35" s="32" t="s">
        <v>682</v>
      </c>
      <c r="B35" s="32" t="s">
        <v>675</v>
      </c>
      <c r="C35" s="64" t="s">
        <v>477</v>
      </c>
      <c r="D35" s="64" t="str">
        <f>VLOOKUP(C35,'Коды программ'!$A$2:$B$578,2,FALSE)</f>
        <v>Механизация сельского хозяйства</v>
      </c>
      <c r="E35" s="65" t="s">
        <v>11</v>
      </c>
      <c r="F35" s="70" t="s">
        <v>722</v>
      </c>
      <c r="G35" s="67">
        <v>0</v>
      </c>
      <c r="H35" s="67">
        <v>0</v>
      </c>
      <c r="I35" s="67">
        <v>0</v>
      </c>
      <c r="J35" s="67">
        <v>0</v>
      </c>
      <c r="K35" s="67">
        <v>0</v>
      </c>
      <c r="L35" s="67">
        <v>0</v>
      </c>
      <c r="M35" s="67">
        <v>0</v>
      </c>
      <c r="N35" s="67">
        <v>0</v>
      </c>
      <c r="O35" s="67">
        <v>0</v>
      </c>
      <c r="P35" s="67">
        <v>0</v>
      </c>
      <c r="Q35" s="67">
        <v>0</v>
      </c>
      <c r="R35" s="67">
        <v>0</v>
      </c>
      <c r="S35" s="67">
        <v>0</v>
      </c>
      <c r="T35" s="67">
        <v>0</v>
      </c>
      <c r="U35" s="67">
        <v>0</v>
      </c>
      <c r="V35" s="67">
        <v>0</v>
      </c>
      <c r="W35" s="67">
        <v>0</v>
      </c>
      <c r="X35" s="67">
        <v>0</v>
      </c>
      <c r="Y35" s="67">
        <v>0</v>
      </c>
      <c r="Z35" s="67">
        <v>0</v>
      </c>
      <c r="AA35" s="67">
        <v>0</v>
      </c>
      <c r="AB35" s="67">
        <v>0</v>
      </c>
      <c r="AC35" s="67">
        <v>0</v>
      </c>
      <c r="AD35" s="67">
        <v>0</v>
      </c>
      <c r="AE35" s="67">
        <v>0</v>
      </c>
      <c r="AF35" s="67">
        <v>0</v>
      </c>
      <c r="AG35" s="67">
        <v>0</v>
      </c>
      <c r="AH35" s="68" t="str">
        <f>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69" customFormat="1" ht="36.75" customHeight="1" x14ac:dyDescent="0.25">
      <c r="A36" s="32" t="s">
        <v>682</v>
      </c>
      <c r="B36" s="32" t="s">
        <v>675</v>
      </c>
      <c r="C36" s="64" t="s">
        <v>477</v>
      </c>
      <c r="D36" s="64" t="str">
        <f>VLOOKUP(C36,'Коды программ'!$A$2:$B$578,2,FALSE)</f>
        <v>Механизация сельского хозяйства</v>
      </c>
      <c r="E36" s="65" t="s">
        <v>12</v>
      </c>
      <c r="F36" s="70" t="s">
        <v>723</v>
      </c>
      <c r="G36" s="67">
        <v>0</v>
      </c>
      <c r="H36" s="67">
        <v>0</v>
      </c>
      <c r="I36" s="67">
        <v>0</v>
      </c>
      <c r="J36" s="67">
        <v>0</v>
      </c>
      <c r="K36" s="67">
        <v>0</v>
      </c>
      <c r="L36" s="67">
        <v>0</v>
      </c>
      <c r="M36" s="67">
        <v>0</v>
      </c>
      <c r="N36" s="67">
        <v>0</v>
      </c>
      <c r="O36" s="67">
        <v>0</v>
      </c>
      <c r="P36" s="67">
        <v>0</v>
      </c>
      <c r="Q36" s="67">
        <v>0</v>
      </c>
      <c r="R36" s="67">
        <v>0</v>
      </c>
      <c r="S36" s="67">
        <v>0</v>
      </c>
      <c r="T36" s="67">
        <v>0</v>
      </c>
      <c r="U36" s="67">
        <v>0</v>
      </c>
      <c r="V36" s="67">
        <v>0</v>
      </c>
      <c r="W36" s="67">
        <v>0</v>
      </c>
      <c r="X36" s="67">
        <v>0</v>
      </c>
      <c r="Y36" s="67">
        <v>0</v>
      </c>
      <c r="Z36" s="67">
        <v>0</v>
      </c>
      <c r="AA36" s="67">
        <v>0</v>
      </c>
      <c r="AB36" s="67">
        <v>0</v>
      </c>
      <c r="AC36" s="67">
        <v>0</v>
      </c>
      <c r="AD36" s="67">
        <v>0</v>
      </c>
      <c r="AE36" s="67">
        <v>0</v>
      </c>
      <c r="AF36" s="67">
        <v>0</v>
      </c>
      <c r="AG36" s="67">
        <v>0</v>
      </c>
      <c r="AH36" s="68" t="str">
        <f t="shared" si="0"/>
        <v>проверка пройдена</v>
      </c>
    </row>
    <row r="37" spans="1:34" s="69" customFormat="1" ht="36.75" customHeight="1" x14ac:dyDescent="0.25">
      <c r="A37" s="32" t="s">
        <v>682</v>
      </c>
      <c r="B37" s="32" t="s">
        <v>675</v>
      </c>
      <c r="C37" s="64" t="s">
        <v>477</v>
      </c>
      <c r="D37" s="64" t="str">
        <f>VLOOKUP(C37,'Коды программ'!$A$2:$B$578,2,FALSE)</f>
        <v>Механизация сельского хозяйства</v>
      </c>
      <c r="E37" s="65" t="s">
        <v>13</v>
      </c>
      <c r="F37" s="70" t="s">
        <v>15</v>
      </c>
      <c r="G37" s="67">
        <v>0</v>
      </c>
      <c r="H37" s="67">
        <v>0</v>
      </c>
      <c r="I37" s="67">
        <v>0</v>
      </c>
      <c r="J37" s="67">
        <v>0</v>
      </c>
      <c r="K37" s="67">
        <v>0</v>
      </c>
      <c r="L37" s="67">
        <v>0</v>
      </c>
      <c r="M37" s="67">
        <v>0</v>
      </c>
      <c r="N37" s="67">
        <v>0</v>
      </c>
      <c r="O37" s="67">
        <v>0</v>
      </c>
      <c r="P37" s="67">
        <v>0</v>
      </c>
      <c r="Q37" s="67">
        <v>0</v>
      </c>
      <c r="R37" s="67">
        <v>0</v>
      </c>
      <c r="S37" s="67">
        <v>0</v>
      </c>
      <c r="T37" s="67">
        <v>0</v>
      </c>
      <c r="U37" s="67">
        <v>0</v>
      </c>
      <c r="V37" s="67">
        <v>0</v>
      </c>
      <c r="W37" s="67">
        <v>0</v>
      </c>
      <c r="X37" s="67">
        <v>0</v>
      </c>
      <c r="Y37" s="67">
        <v>0</v>
      </c>
      <c r="Z37" s="67">
        <v>0</v>
      </c>
      <c r="AA37" s="67">
        <v>0</v>
      </c>
      <c r="AB37" s="67">
        <v>0</v>
      </c>
      <c r="AC37" s="67">
        <v>0</v>
      </c>
      <c r="AD37" s="67">
        <v>0</v>
      </c>
      <c r="AE37" s="67">
        <v>0</v>
      </c>
      <c r="AF37" s="67">
        <v>0</v>
      </c>
      <c r="AG37" s="67">
        <v>0</v>
      </c>
      <c r="AH37" s="68" t="str">
        <f t="shared" si="0"/>
        <v>проверка пройдена</v>
      </c>
    </row>
    <row r="38" spans="1:34" s="69" customFormat="1" ht="36.75" customHeight="1" x14ac:dyDescent="0.25">
      <c r="A38" s="32" t="s">
        <v>682</v>
      </c>
      <c r="B38" s="32" t="s">
        <v>675</v>
      </c>
      <c r="C38" s="64" t="s">
        <v>477</v>
      </c>
      <c r="D38" s="64" t="str">
        <f>VLOOKUP(C38,'Коды программ'!$A$2:$B$578,2,FALSE)</f>
        <v>Механизация сельского хозяйства</v>
      </c>
      <c r="E38" s="65" t="s">
        <v>14</v>
      </c>
      <c r="F38" s="70" t="s">
        <v>18</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67">
        <v>0</v>
      </c>
      <c r="Y38" s="67">
        <v>0</v>
      </c>
      <c r="Z38" s="67">
        <v>0</v>
      </c>
      <c r="AA38" s="67">
        <v>0</v>
      </c>
      <c r="AB38" s="67">
        <v>0</v>
      </c>
      <c r="AC38" s="67">
        <v>0</v>
      </c>
      <c r="AD38" s="67">
        <v>0</v>
      </c>
      <c r="AE38" s="67">
        <v>0</v>
      </c>
      <c r="AF38" s="67">
        <v>0</v>
      </c>
      <c r="AG38" s="67">
        <v>0</v>
      </c>
      <c r="AH38" s="68" t="str">
        <f t="shared" si="0"/>
        <v>проверка пройдена</v>
      </c>
    </row>
    <row r="39" spans="1:34" s="36" customFormat="1" ht="33.75" customHeight="1" x14ac:dyDescent="0.25">
      <c r="A39" s="32" t="s">
        <v>682</v>
      </c>
      <c r="B39" s="32" t="s">
        <v>675</v>
      </c>
      <c r="C39" s="32" t="s">
        <v>473</v>
      </c>
      <c r="D39" s="32" t="str">
        <f>VLOOKUP(C39,'Коды программ'!$A$2:$B$578,2,FALSE)</f>
        <v>Технология деревообработки</v>
      </c>
      <c r="E39" s="33" t="s">
        <v>10</v>
      </c>
      <c r="F39" s="30" t="s">
        <v>721</v>
      </c>
      <c r="G39" s="34">
        <v>23</v>
      </c>
      <c r="H39" s="34">
        <v>13</v>
      </c>
      <c r="I39" s="34">
        <v>3</v>
      </c>
      <c r="J39" s="34">
        <v>0</v>
      </c>
      <c r="K39" s="34">
        <v>2</v>
      </c>
      <c r="L39" s="34">
        <v>1</v>
      </c>
      <c r="M39" s="34">
        <v>0</v>
      </c>
      <c r="N39" s="34">
        <v>0</v>
      </c>
      <c r="O39" s="34">
        <v>0</v>
      </c>
      <c r="P39" s="34">
        <v>2</v>
      </c>
      <c r="Q39" s="34">
        <v>3</v>
      </c>
      <c r="R39" s="34">
        <v>1</v>
      </c>
      <c r="S39" s="34">
        <v>1</v>
      </c>
      <c r="T39" s="34">
        <v>0</v>
      </c>
      <c r="U39" s="34">
        <v>0</v>
      </c>
      <c r="V39" s="34">
        <v>0</v>
      </c>
      <c r="W39" s="34">
        <v>0</v>
      </c>
      <c r="X39" s="34">
        <v>0</v>
      </c>
      <c r="Y39" s="34">
        <v>0</v>
      </c>
      <c r="Z39" s="34">
        <v>0</v>
      </c>
      <c r="AA39" s="34">
        <v>0</v>
      </c>
      <c r="AB39" s="34">
        <v>0</v>
      </c>
      <c r="AC39" s="34">
        <v>0</v>
      </c>
      <c r="AD39" s="34">
        <v>0</v>
      </c>
      <c r="AE39" s="34">
        <v>0</v>
      </c>
      <c r="AF39" s="34">
        <v>0</v>
      </c>
      <c r="AG39" s="34">
        <v>0</v>
      </c>
      <c r="AH39" s="35" t="str">
        <f t="shared" si="0"/>
        <v>проверка пройдена</v>
      </c>
    </row>
    <row r="40" spans="1:34" s="36" customFormat="1" ht="36.75" customHeight="1" x14ac:dyDescent="0.25">
      <c r="A40" s="32" t="s">
        <v>682</v>
      </c>
      <c r="B40" s="32" t="s">
        <v>675</v>
      </c>
      <c r="C40" s="32" t="s">
        <v>473</v>
      </c>
      <c r="D40" s="32" t="str">
        <f>VLOOKUP(C40,'Коды программ'!$A$2:$B$578,2,FALSE)</f>
        <v>Технология деревообработки</v>
      </c>
      <c r="E40" s="33" t="s">
        <v>11</v>
      </c>
      <c r="F40" s="31" t="s">
        <v>722</v>
      </c>
      <c r="G40" s="34">
        <v>1</v>
      </c>
      <c r="H40" s="34">
        <v>0</v>
      </c>
      <c r="I40" s="34">
        <v>0</v>
      </c>
      <c r="J40" s="34">
        <v>0</v>
      </c>
      <c r="K40" s="34">
        <v>0</v>
      </c>
      <c r="L40" s="34">
        <v>0</v>
      </c>
      <c r="M40" s="34">
        <v>0</v>
      </c>
      <c r="N40" s="34">
        <v>0</v>
      </c>
      <c r="O40" s="34">
        <v>0</v>
      </c>
      <c r="P40" s="34">
        <v>0</v>
      </c>
      <c r="Q40" s="34">
        <v>0</v>
      </c>
      <c r="R40" s="34">
        <v>0</v>
      </c>
      <c r="S40" s="34">
        <v>1</v>
      </c>
      <c r="T40" s="34">
        <v>0</v>
      </c>
      <c r="U40" s="34">
        <v>0</v>
      </c>
      <c r="V40" s="34">
        <v>0</v>
      </c>
      <c r="W40" s="34">
        <v>0</v>
      </c>
      <c r="X40" s="34">
        <v>0</v>
      </c>
      <c r="Y40" s="34">
        <v>0</v>
      </c>
      <c r="Z40" s="34">
        <v>0</v>
      </c>
      <c r="AA40" s="34">
        <v>0</v>
      </c>
      <c r="AB40" s="34">
        <v>0</v>
      </c>
      <c r="AC40" s="34">
        <v>0</v>
      </c>
      <c r="AD40" s="34">
        <v>0</v>
      </c>
      <c r="AE40" s="34">
        <v>0</v>
      </c>
      <c r="AF40" s="34">
        <v>0</v>
      </c>
      <c r="AG40" s="34">
        <v>0</v>
      </c>
      <c r="AH40" s="35" t="str">
        <f t="shared" si="0"/>
        <v>проверка пройдена</v>
      </c>
    </row>
    <row r="41" spans="1:34" s="36" customFormat="1" ht="36.75" customHeight="1" x14ac:dyDescent="0.25">
      <c r="A41" s="32" t="s">
        <v>682</v>
      </c>
      <c r="B41" s="32" t="s">
        <v>675</v>
      </c>
      <c r="C41" s="32" t="s">
        <v>473</v>
      </c>
      <c r="D41" s="32" t="str">
        <f>VLOOKUP(C41,'Коды программ'!$A$2:$B$578,2,FALSE)</f>
        <v>Технология деревообработки</v>
      </c>
      <c r="E41" s="33" t="s">
        <v>12</v>
      </c>
      <c r="F41" s="31" t="s">
        <v>723</v>
      </c>
      <c r="G41" s="34">
        <v>1</v>
      </c>
      <c r="H41" s="34">
        <v>0</v>
      </c>
      <c r="I41" s="34">
        <v>0</v>
      </c>
      <c r="J41" s="34">
        <v>0</v>
      </c>
      <c r="K41" s="34">
        <v>0</v>
      </c>
      <c r="L41" s="34">
        <v>0</v>
      </c>
      <c r="M41" s="34">
        <v>0</v>
      </c>
      <c r="N41" s="34">
        <v>0</v>
      </c>
      <c r="O41" s="34">
        <v>0</v>
      </c>
      <c r="P41" s="34">
        <v>0</v>
      </c>
      <c r="Q41" s="34">
        <v>0</v>
      </c>
      <c r="R41" s="34">
        <v>0</v>
      </c>
      <c r="S41" s="34">
        <v>1</v>
      </c>
      <c r="T41" s="34">
        <v>0</v>
      </c>
      <c r="U41" s="34">
        <v>0</v>
      </c>
      <c r="V41" s="34">
        <v>0</v>
      </c>
      <c r="W41" s="34">
        <v>0</v>
      </c>
      <c r="X41" s="34">
        <v>0</v>
      </c>
      <c r="Y41" s="34">
        <v>0</v>
      </c>
      <c r="Z41" s="34">
        <v>0</v>
      </c>
      <c r="AA41" s="34">
        <v>0</v>
      </c>
      <c r="AB41" s="34">
        <v>0</v>
      </c>
      <c r="AC41" s="34">
        <v>0</v>
      </c>
      <c r="AD41" s="34">
        <v>0</v>
      </c>
      <c r="AE41" s="34">
        <v>0</v>
      </c>
      <c r="AF41" s="34">
        <v>0</v>
      </c>
      <c r="AG41" s="34">
        <v>0</v>
      </c>
      <c r="AH41" s="35" t="str">
        <f t="shared" si="0"/>
        <v>проверка пройдена</v>
      </c>
    </row>
    <row r="42" spans="1:34" s="36" customFormat="1" ht="36.75" customHeight="1" x14ac:dyDescent="0.25">
      <c r="A42" s="32" t="s">
        <v>682</v>
      </c>
      <c r="B42" s="32" t="s">
        <v>675</v>
      </c>
      <c r="C42" s="32" t="s">
        <v>473</v>
      </c>
      <c r="D42" s="32" t="str">
        <f>VLOOKUP(C42,'Коды программ'!$A$2:$B$578,2,FALSE)</f>
        <v>Технология деревообработки</v>
      </c>
      <c r="E42" s="33" t="s">
        <v>13</v>
      </c>
      <c r="F42" s="31" t="s">
        <v>15</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c r="AB42" s="34">
        <v>0</v>
      </c>
      <c r="AC42" s="34">
        <v>0</v>
      </c>
      <c r="AD42" s="34">
        <v>0</v>
      </c>
      <c r="AE42" s="34">
        <v>0</v>
      </c>
      <c r="AF42" s="34">
        <v>0</v>
      </c>
      <c r="AG42" s="34">
        <v>0</v>
      </c>
      <c r="AH42" s="35" t="str">
        <f t="shared" si="0"/>
        <v>проверка пройдена</v>
      </c>
    </row>
    <row r="43" spans="1:34" s="36" customFormat="1" ht="36.75" customHeight="1" x14ac:dyDescent="0.25">
      <c r="A43" s="32" t="s">
        <v>682</v>
      </c>
      <c r="B43" s="32" t="s">
        <v>675</v>
      </c>
      <c r="C43" s="32" t="s">
        <v>473</v>
      </c>
      <c r="D43" s="32" t="str">
        <f>VLOOKUP(C43,'Коды программ'!$A$2:$B$578,2,FALSE)</f>
        <v>Технология деревообработки</v>
      </c>
      <c r="E43" s="33" t="s">
        <v>14</v>
      </c>
      <c r="F43" s="31" t="s">
        <v>18</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5" t="str">
        <f>IF(G43=H43+K43+L43+M43+N43+O43+P43+Q43+R43+S43+T43+U43+V43+W43+X43+Y43+Z43+AA43+AB43+AC43+AD43+AE43+AF43,"проверка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4" spans="1:34" s="4" customFormat="1" ht="27" customHeight="1" x14ac:dyDescent="0.25">
      <c r="A44" s="15"/>
      <c r="B44" s="15"/>
      <c r="C44" s="15"/>
      <c r="D44" s="24"/>
      <c r="E44" s="7"/>
      <c r="F44" s="5"/>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27"/>
    </row>
    <row r="45" spans="1:34" ht="64.5" customHeight="1" x14ac:dyDescent="0.3">
      <c r="A45" s="73" t="s">
        <v>725</v>
      </c>
      <c r="B45" s="73"/>
      <c r="C45" s="73"/>
      <c r="D45" s="73"/>
      <c r="E45" s="73"/>
      <c r="F45" s="73"/>
      <c r="G45" s="28"/>
      <c r="H45" s="28"/>
      <c r="I45" s="28"/>
      <c r="J45" s="28"/>
      <c r="K45" s="28"/>
      <c r="L45" s="28"/>
      <c r="M45" s="28"/>
      <c r="N45" s="28"/>
      <c r="O45" s="28"/>
      <c r="P45" s="28"/>
      <c r="Q45" s="28"/>
      <c r="R45" s="28"/>
      <c r="S45" s="28"/>
      <c r="T45" s="28"/>
      <c r="U45" s="28"/>
      <c r="V45" s="28"/>
      <c r="W45" s="13"/>
      <c r="X45" s="13"/>
      <c r="Y45" s="13"/>
      <c r="Z45" s="13"/>
      <c r="AA45" s="13"/>
      <c r="AB45" s="13"/>
      <c r="AC45" s="13"/>
      <c r="AD45" s="13"/>
      <c r="AE45" s="13"/>
      <c r="AF45" s="13"/>
      <c r="AG45" s="6"/>
    </row>
    <row r="47" spans="1:34" ht="114" customHeight="1" x14ac:dyDescent="0.3">
      <c r="A47" s="96" t="s">
        <v>1330</v>
      </c>
      <c r="B47" s="97"/>
      <c r="C47" s="97"/>
      <c r="D47" s="97"/>
      <c r="E47" s="97"/>
      <c r="F47" s="98"/>
    </row>
    <row r="48" spans="1:34" ht="40.5" customHeight="1" x14ac:dyDescent="0.3">
      <c r="A48" s="25" t="s">
        <v>1319</v>
      </c>
      <c r="B48" s="25" t="s">
        <v>1320</v>
      </c>
      <c r="C48" s="25" t="s">
        <v>1321</v>
      </c>
      <c r="D48" s="25" t="s">
        <v>1322</v>
      </c>
      <c r="E48" s="86" t="s">
        <v>1344</v>
      </c>
      <c r="F48" s="87"/>
      <c r="K48" s="14"/>
    </row>
    <row r="49" spans="1:6" ht="111.75" customHeight="1" x14ac:dyDescent="0.3">
      <c r="A49" s="26" t="s">
        <v>1347</v>
      </c>
      <c r="B49" s="26" t="s">
        <v>1348</v>
      </c>
      <c r="C49" s="71" t="s">
        <v>1346</v>
      </c>
      <c r="D49" s="26">
        <v>88354221653</v>
      </c>
      <c r="E49" s="88" t="s">
        <v>1345</v>
      </c>
      <c r="F49" s="89"/>
    </row>
  </sheetData>
  <mergeCells count="20">
    <mergeCell ref="E48:F48"/>
    <mergeCell ref="E49:F49"/>
    <mergeCell ref="A3:AG3"/>
    <mergeCell ref="AG5:AG7"/>
    <mergeCell ref="A5:A7"/>
    <mergeCell ref="B5:B7"/>
    <mergeCell ref="F5:F7"/>
    <mergeCell ref="E5:E7"/>
    <mergeCell ref="G5:G7"/>
    <mergeCell ref="C5:C7"/>
    <mergeCell ref="AA6:AF6"/>
    <mergeCell ref="N6:P6"/>
    <mergeCell ref="U6:Z6"/>
    <mergeCell ref="A47:F47"/>
    <mergeCell ref="AH5:AH7"/>
    <mergeCell ref="A45:F45"/>
    <mergeCell ref="H6:M6"/>
    <mergeCell ref="D5:D7"/>
    <mergeCell ref="H5:AF5"/>
    <mergeCell ref="Q6:T6"/>
  </mergeCells>
  <hyperlinks>
    <hyperlink ref="C49"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C9:C44</xm:sqref>
        </x14:dataValidation>
        <x14:dataValidation type="list" allowBlank="1" showInputMessage="1" showErrorMessage="1">
          <x14:formula1>
            <xm:f>'Коды программ'!$G$2:$G$86</xm:f>
          </x14:formula1>
          <xm:sqref>B9:B44</xm:sqref>
        </x14:dataValidation>
        <x14:dataValidation type="list" allowBlank="1" showInputMessage="1" showErrorMessage="1">
          <x14:formula1>
            <xm:f>'Коды программ'!$K$2:$K$9</xm:f>
          </x14:formula1>
          <xm:sqref>A9:A44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2022-05-25T14:08:30Z</dcterms:modified>
</cp:coreProperties>
</file>