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11640" tabRatio="717" firstSheet="1" activeTab="8"/>
  </bookViews>
  <sheets>
    <sheet name="стр.1" sheetId="1" r:id="rId1"/>
    <sheet name="стр.2" sheetId="2" r:id="rId2"/>
    <sheet name="стр.3(2021)" sheetId="3" r:id="rId3"/>
    <sheet name="стр.4(2022)" sheetId="4" r:id="rId4"/>
    <sheet name="стр.5(2023)" sheetId="5" r:id="rId5"/>
    <sheet name="стр.6" sheetId="6" r:id="rId6"/>
    <sheet name="стр.7(2021)" sheetId="7" r:id="rId7"/>
    <sheet name="стр.8(2022)" sheetId="8" r:id="rId8"/>
    <sheet name="стр.9(2023)" sheetId="9" r:id="rId9"/>
  </sheets>
  <definedNames>
    <definedName name="_xlnm.Print_Titles" localSheetId="2">'стр.3(2021)'!$4:$8</definedName>
    <definedName name="_xlnm.Print_Titles" localSheetId="3">'стр.4(2022)'!$4:$7</definedName>
    <definedName name="_xlnm.Print_Titles" localSheetId="4">'стр.5(2023)'!$4:$7</definedName>
    <definedName name="_xlnm.Print_Area" localSheetId="0">'стр.1'!$A$1:$FK$34</definedName>
    <definedName name="_xlnm.Print_Area" localSheetId="1">'стр.2'!$A$1:$FK$84</definedName>
    <definedName name="_xlnm.Print_Area" localSheetId="2">'стр.3(2021)'!$A$1:$FK$109</definedName>
    <definedName name="_xlnm.Print_Area" localSheetId="3">'стр.4(2022)'!$A$1:$FK$89</definedName>
    <definedName name="_xlnm.Print_Area" localSheetId="4">'стр.5(2023)'!$A$1:$FK$84</definedName>
    <definedName name="_xlnm.Print_Area" localSheetId="5">'стр.6'!$A$1:$FK$13</definedName>
    <definedName name="_xlnm.Print_Area" localSheetId="6">'стр.7(2021)'!$A$1:$DN$19</definedName>
    <definedName name="_xlnm.Print_Area" localSheetId="7">'стр.8(2022)'!$A$1:$DO$19</definedName>
    <definedName name="_xlnm.Print_Area" localSheetId="8">'стр.9(2023)'!$A$1:$EJ$30</definedName>
  </definedNames>
  <calcPr fullCalcOnLoad="1"/>
</workbook>
</file>

<file path=xl/sharedStrings.xml><?xml version="1.0" encoding="utf-8"?>
<sst xmlns="http://schemas.openxmlformats.org/spreadsheetml/2006/main" count="1042" uniqueCount="316">
  <si>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</si>
  <si>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</si>
  <si>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</si>
  <si>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</si>
  <si>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</si>
  <si>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</si>
  <si>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</si>
  <si>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</si>
  <si>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</si>
  <si>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</si>
  <si>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</si>
  <si>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</si>
  <si>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</si>
  <si>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</si>
  <si>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</si>
  <si>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</si>
  <si>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</si>
  <si>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</si>
  <si>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</si>
  <si>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</si>
  <si>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</si>
  <si>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</si>
  <si>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</si>
  <si>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</si>
  <si>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</si>
  <si>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</si>
  <si>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</si>
  <si>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</si>
  <si>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</si>
  <si>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</si>
  <si>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</si>
  <si>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</si>
  <si>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</si>
  <si>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</si>
  <si>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</si>
  <si>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</si>
  <si>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</si>
  <si>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I. Нефинансовые активы, всего: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</si>
  <si>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</si>
  <si>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</si>
  <si>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</si>
  <si>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</si>
  <si>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</si>
  <si>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</si>
  <si>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</si>
  <si>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</si>
  <si>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</si>
  <si>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</si>
  <si>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</si>
  <si>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</si>
  <si>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</si>
  <si>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</si>
  <si>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</si>
  <si>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</si>
  <si>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</si>
  <si>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</si>
  <si>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</si>
  <si>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</si>
  <si>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</si>
  <si>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</si>
  <si>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</si>
  <si>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</si>
  <si>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</si>
  <si>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</si>
  <si>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</si>
  <si>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</si>
  <si>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</si>
  <si>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</si>
  <si>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</si>
  <si>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</si>
  <si>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</si>
  <si>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</si>
  <si>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</si>
  <si>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</si>
  <si>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</si>
  <si>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</si>
  <si>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</si>
  <si>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</si>
  <si>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</si>
  <si>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</si>
  <si>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</si>
  <si>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</si>
  <si>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</si>
  <si>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</si>
  <si>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</si>
  <si>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</si>
  <si>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</si>
  <si>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</si>
  <si>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</si>
  <si>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</si>
  <si>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</si>
  <si>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</si>
  <si>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</si>
  <si>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</si>
  <si>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</si>
  <si>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Поступления от доходов, всего:</t>
  </si>
  <si>
    <t>2</t>
  </si>
  <si>
    <t>3</t>
  </si>
  <si>
    <t>100</t>
  </si>
  <si>
    <t>110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</si>
  <si>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</si>
  <si>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</si>
  <si>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</si>
  <si>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</si>
  <si>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</si>
  <si>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</si>
  <si>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</si>
  <si>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</si>
  <si>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</si>
  <si>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</si>
  <si>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иные выплаты персоналу учреждений, за исключением фонда оплаты труда</t>
  </si>
  <si>
    <t>220</t>
  </si>
  <si>
    <t>Социальное обеспечение и иные выплаты населению, всего:</t>
  </si>
  <si>
    <t>уплата налогов, сборов и иных платежей, всего:</t>
  </si>
  <si>
    <t>уплата прочих налогов и сборов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</si>
  <si>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</si>
  <si>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</si>
  <si>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</si>
  <si>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</si>
  <si>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</si>
  <si>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научно-исследовательские и опытно-конструкторские работы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</si>
  <si>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</si>
  <si>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</si>
  <si>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</si>
  <si>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</si>
  <si>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</si>
  <si>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</si>
  <si>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</si>
  <si>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</si>
  <si>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</si>
  <si>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</si>
  <si>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</si>
  <si>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</si>
  <si>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</si>
  <si>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</si>
  <si>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</si>
  <si>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</si>
  <si>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</si>
  <si>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</si>
  <si>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</si>
  <si>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</si>
  <si>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</si>
  <si>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</si>
  <si>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</si>
  <si>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</si>
  <si>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</si>
  <si>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</si>
  <si>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</si>
  <si>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</si>
  <si>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</si>
  <si>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</si>
  <si>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</si>
  <si>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</si>
  <si>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</si>
  <si>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</si>
  <si>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</si>
  <si>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</si>
  <si>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</si>
  <si>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</si>
  <si>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</si>
  <si>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</si>
  <si>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</si>
  <si>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</si>
  <si>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</si>
  <si>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</si>
  <si>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</si>
  <si>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</si>
  <si>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</si>
  <si>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</si>
  <si>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</si>
  <si>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</si>
  <si>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I. Сведения о деятельности муниципального бюджетного учреждения</t>
  </si>
  <si>
    <t>II. Показатели финансового состояния муниципального бюджетного учреждения (подразделения)</t>
  </si>
  <si>
    <t>1.1. Общая балансовая стоимость недвижимого муниципального имущества, всего: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</si>
  <si>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</si>
  <si>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</si>
  <si>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бюджетного учреждения, всего:</t>
  </si>
  <si>
    <t>2.1.1. Денежные средства муниципального бюджетного учреждения на личевых счетах (счетах)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</si>
  <si>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</si>
  <si>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</si>
  <si>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приносящей доход деятельности</t>
  </si>
  <si>
    <t>Наименование муниципального бюджетного учреждения
(подразделения)</t>
  </si>
  <si>
    <t>Адрес фактического местонахождения 
муниципального бюджетного учреждения 
(подразделения)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</si>
  <si>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</si>
  <si>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</si>
  <si>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III. Показатели по поступлениям и выплатам муниципального бюджетного учреждения (подразделения)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</si>
  <si>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</si>
  <si>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V. Сведения о средствах, поступающих во временное распоряжение муниципального бюджетного учреждения (подразделения)</t>
  </si>
  <si>
    <t>Объем бюджетных инвестиций (в части переданных полномочий муниципального (муниципального) заказчика в соответствии с Бюджетным кодексом Российской Федерации), всего:</t>
  </si>
  <si>
    <t>по ОКТМО</t>
  </si>
  <si>
    <t>-</t>
  </si>
  <si>
    <t>х</t>
  </si>
  <si>
    <t xml:space="preserve">Код по бюджетной классифи-кации </t>
  </si>
  <si>
    <t>974</t>
  </si>
  <si>
    <t>97400000000000000130 (974400)</t>
  </si>
  <si>
    <t>Организация питания льготной категории детей (детей-инвалидов, детей из многодетных и малообеспеченных семей)</t>
  </si>
  <si>
    <t>97400000000000000130 (974400-R20)</t>
  </si>
  <si>
    <t>974 0702 Ц710212010 111 211 (974400-R20)</t>
  </si>
  <si>
    <t>974 0702 Ц710212010 119 213 (974400-R20)</t>
  </si>
  <si>
    <t>974 0702 Ц710170550 244 225 (974400)</t>
  </si>
  <si>
    <t>974 0702 Ц710170550 244 226 (974400)</t>
  </si>
  <si>
    <t>2.3.1. Дебиторская задолженность по выданным авансам, перечисленным за счет средств, полученных из бюджета, всего:</t>
  </si>
  <si>
    <t>3.3. Кредиторская задолженность по расчетам с поставщиками и подрядчиками за счет средств, полученных из бюджета, всего:</t>
  </si>
  <si>
    <t>IV. Показатели выплат по расходам на закупку товаров, работ, услуг муниципального бюджетного учреждения (подразделения)</t>
  </si>
  <si>
    <t>З.Ю. Дипломатова</t>
  </si>
  <si>
    <t>Отдел образования, молодежной политики, физической культуры и спорта администрации Моргаушского района</t>
  </si>
  <si>
    <t>211201001</t>
  </si>
  <si>
    <t>1. Осуществление образовательной деятельности по образовательной программе начального общего образования, направленного на формирование личности обучающегося, развитие его индивидуальных способностей, положительной мотивации и умений в учебной деятельности (овладение чтением, письмом, счетом, основными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жизни).
2. Осуществление образовательной деятельности по образовательной программе основного общего образования, направленного на становление и формирование личности обучающегося (формирование нравственных убеждений, эстетического вкуса и здорового образа жизни, высокой культуры межличностного и межэтнического общения, овладение основами наук, государственным языком Российской Федерации, навыками умственного и физического труда, развитие склонностей, интересов, способности к социальному самоопределению).
3. Осуществление образовательной деятельности по образовательной программе среднего общего образования, направленного на дальнейшее становление и формирование личности обучающегося,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образования, подготовку обучающегося к жизни в обществе, самостоятельному жизненному выбору, продолжению образования и началу профессиональной деятельности.</t>
  </si>
  <si>
    <t>Основными видами деятельности учреждения является реализация:
  - основных общеобразовательных программ начального общего образования;
  - основных общеобразовательных программ основного общего образования;
  - основных общеобразовательных программ среднего общего образования.</t>
  </si>
  <si>
    <t>974 0702 Ц710212010 244 226 (974403-R20)</t>
  </si>
  <si>
    <t>974 0702 Ц710212010 244 310 (974403-R20)</t>
  </si>
  <si>
    <t>97400000000000000130 (974403-R20)</t>
  </si>
  <si>
    <t>974 0702 Ц710170550 244 310 (9744203)</t>
  </si>
  <si>
    <t>Поступление от иной приносящей доход деятельности (услуги)</t>
  </si>
  <si>
    <t>Субсидии, получаемые государственными (муниципальными) учреждениями из соответствующих бюджетов на выполнение государственного (муниципального) задания (Субсидия на обеспечение выполнения муниципального задания общеобразовательных учреждений ОО и МП за счет средств республиканского бюджета  (учебные расходы))</t>
  </si>
  <si>
    <t>Субсидии, получаемые государственными (муниципальными) учреждениями из соответствующих бюджетов на выполнение государственного (муниципального) задания (Субсидия на обеспечение выполнения муниципального задания общеобразовательных учреждений ОО и МП за счет средств республиканского бюджета)</t>
  </si>
  <si>
    <t>97400000000000000130 (974401)</t>
  </si>
  <si>
    <t>Субсидии, получаемые государственными (муниципальными) учреждениями из соответствующих бюджетов на выполнение государственного (муниципального) задания</t>
  </si>
  <si>
    <t>974 0702 Ц710170550 244 226 (974203)</t>
  </si>
  <si>
    <t>за счет доходов от оказания платных услуг (130)</t>
  </si>
  <si>
    <t>за счет иных доходов (180)</t>
  </si>
  <si>
    <t>Начальник отдела образования, молодежной политики, физической культуры и спорта администрации Моргаушского района Чувашской Республики</t>
  </si>
  <si>
    <t>974 0702 Ц710170550 244 225 (974203)</t>
  </si>
  <si>
    <t>поступления от оказания услуг (выполнения работ) на платной основе и от иной приносящей доход деятельности</t>
  </si>
  <si>
    <t>на 2020 год</t>
  </si>
  <si>
    <t>Романова В.В.</t>
  </si>
  <si>
    <t xml:space="preserve">прочие  выплаты </t>
  </si>
  <si>
    <t>290</t>
  </si>
  <si>
    <t>974 0702 Ц710170550 244 221 (974400)</t>
  </si>
  <si>
    <t>в том числе:  доходы от собственности</t>
  </si>
  <si>
    <t>974 0702 Ц710212010 244 346 (974403-R20)</t>
  </si>
  <si>
    <t>974 0702 Ц710212010 111 266 (974400-R20)</t>
  </si>
  <si>
    <t>974 0702 Ц710170550 851 291 (974401)</t>
  </si>
  <si>
    <t>974 0702 Ц710170550 244 227 (974500)</t>
  </si>
  <si>
    <t>974 0702 Ц710170550 244 342 (974203)</t>
  </si>
  <si>
    <t>на 2021 год</t>
  </si>
  <si>
    <t>974 0702 Ц710170550 853 292 (974203)</t>
  </si>
  <si>
    <t>21</t>
  </si>
  <si>
    <t>974 0702 Ц711474540 244 342 (974500)</t>
  </si>
  <si>
    <t>страхование</t>
  </si>
  <si>
    <t xml:space="preserve">Заместитель главного бухгалтера </t>
  </si>
  <si>
    <t>974 0702 Ц710170550 244 344 (974400)</t>
  </si>
  <si>
    <t>на 2022 год</t>
  </si>
  <si>
    <t>22</t>
  </si>
  <si>
    <t>974 0702 Ц710170550 853 293 (974203)</t>
  </si>
  <si>
    <t>97400000000000000130 (974400-R163)</t>
  </si>
  <si>
    <t>974 0702 Ц710170550 244 346 (974500)</t>
  </si>
  <si>
    <t>974 0702 Ц710170550 244 226 (974500)</t>
  </si>
  <si>
    <t>97400000000000000150 (974500)</t>
  </si>
  <si>
    <t>Субсидии на иные цели (расходы на выполнение классного руководства)</t>
  </si>
  <si>
    <t>974 0702 Ц710170550 244 346 (974400)</t>
  </si>
  <si>
    <t>974 0702 Ц710170550 244 345 (974203)</t>
  </si>
  <si>
    <t>974 0702 Ц710170550 244 346 (974203)</t>
  </si>
  <si>
    <t>974 0702 Ц710553030 111 211 (974500-20-53030)</t>
  </si>
  <si>
    <t>974 0702 Ц710553030 119 213 (974500-20-53030)</t>
  </si>
  <si>
    <t>начисления на выплаты по оплате труда (классное руководство)</t>
  </si>
  <si>
    <t>97400000000000000150 (974500-20-53030)</t>
  </si>
  <si>
    <t>974 0702 Ц7114L3040 244 342 (974500-20-53040)</t>
  </si>
  <si>
    <t>Субсидии на иные цели (организация бесплатного горячего питания)</t>
  </si>
  <si>
    <t>97400000000000000150 (974500-20-53040)</t>
  </si>
  <si>
    <t>за счет иных доходов (150)</t>
  </si>
  <si>
    <t>платные услуги (130)</t>
  </si>
  <si>
    <t>за счет доходов от собственности (120)</t>
  </si>
  <si>
    <t>974000000000000000150 (974203)</t>
  </si>
  <si>
    <t xml:space="preserve">                                                                                             фонд оплаты труда пособие за счет работодателя</t>
  </si>
  <si>
    <t xml:space="preserve">                                                                                                  фонд оплаты труда (классное руководство)</t>
  </si>
  <si>
    <t xml:space="preserve">                                                                                                         фонд оплаты труда </t>
  </si>
  <si>
    <t>Муниципальное бюджетное общеобразовательное учреждение "Шомиковская основная общеобразовательная школа" Моргаушского района Чувашской Республики</t>
  </si>
  <si>
    <t>Субсидии, получаемые государственными (муниципальными) учреждениями из соответствующих бюджетов на выполнение государственного (муниципального) задания (Налог на имущество)</t>
  </si>
  <si>
    <t>Щ4185</t>
  </si>
  <si>
    <t xml:space="preserve">и на плановый период 2022 и 2023 годов </t>
  </si>
  <si>
    <t>23</t>
  </si>
  <si>
    <t>на 2023 год</t>
  </si>
  <si>
    <t>974 0702 Ц710170550 247 223 (974400)</t>
  </si>
  <si>
    <t>49249188</t>
  </si>
  <si>
    <t>2112002507</t>
  </si>
  <si>
    <t>429530,Чувашская Республика,Моргаушский район, деревня Шомиково, улица Шомиково  дом 66</t>
  </si>
  <si>
    <t>97632430</t>
  </si>
  <si>
    <t>974 0702 Ч4104SA720 247 223 (974400-R163)</t>
  </si>
  <si>
    <t>27</t>
  </si>
  <si>
    <t>июля</t>
  </si>
  <si>
    <t>97400000000000000130 (974400-R163S)</t>
  </si>
  <si>
    <t>97400000000000000150 (974503)</t>
  </si>
  <si>
    <t>974 0702 Ц710170550 244 225 (974500)</t>
  </si>
  <si>
    <t>974 0702 Ч4104SA720 247 223 (974400-R163S)</t>
  </si>
  <si>
    <t>974 0702 Ц710170550 244 310 (974400)</t>
  </si>
  <si>
    <t>974 0702 Ц710170550 244 310 (974203)</t>
  </si>
  <si>
    <t>974 0707 Ц340270830 244 342 (974503)</t>
  </si>
  <si>
    <t>Исполняющий обязанности директора</t>
  </si>
  <si>
    <t>Измайлова В.М.</t>
  </si>
  <si>
    <t>Мясникова А.П.</t>
  </si>
  <si>
    <t>97400000000000000150 (974500-R261)</t>
  </si>
  <si>
    <t>97400000000000000150 (974500-R261S)</t>
  </si>
  <si>
    <t>974 0702 Ц7114S5493 244 342 (974500-R261)</t>
  </si>
  <si>
    <t>974 0702 Ц7114S5493 244 342 (974500-R261S)</t>
  </si>
  <si>
    <t>974 0702 Ч230174310 244 310 (974508)</t>
  </si>
  <si>
    <t>97400000000000000130 (974400-892510)</t>
  </si>
  <si>
    <t>97400000000000000130 (974400-892510S)</t>
  </si>
  <si>
    <t>97400000000000000150 (974508)</t>
  </si>
  <si>
    <t>Субсидии на иные цели (приобретение основных средств и оборудования)</t>
  </si>
  <si>
    <t xml:space="preserve">974 0702 Ч4104SA720 851 291 (974400-892510) </t>
  </si>
  <si>
    <t>974 0702 Ч4104SA720 247 223 (974400-892510)</t>
  </si>
  <si>
    <t>974 0702 Ч4104SA720 247 223 (974400-892510S)</t>
  </si>
  <si>
    <t>974 0702 Ч4104SA720 244 226 (974400-892510)</t>
  </si>
  <si>
    <t>974 0702 Ц710170550 244 346 (974400-R163)</t>
  </si>
  <si>
    <t>974 0702 Ч4104SA720 244 346 (974400-R163S)</t>
  </si>
  <si>
    <t>974 0702 Ч4104SA720 244 223 (974400-R163)</t>
  </si>
  <si>
    <t>974 0702 Ч4104SA720 247 225 (974400-892510)</t>
  </si>
  <si>
    <t>974 0702 Ч4104SA720 244 226 (974400-R163)</t>
  </si>
  <si>
    <t>декабря</t>
  </si>
  <si>
    <t>97400000000000000130 (974400-Д21)</t>
  </si>
  <si>
    <t xml:space="preserve">фонд оплаты труда                                                                                                          фонд оплаты труда </t>
  </si>
  <si>
    <t>974 0702 Ц710212010 119 213 (974400-Д21)</t>
  </si>
  <si>
    <t>974 0702 Ц710170550 244 345 (974400)</t>
  </si>
  <si>
    <t>974 0702 Ч4104SA720 244 225 (974400-R163)</t>
  </si>
  <si>
    <t>974 0702 Ц7114L3040 244 342 (974299)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</si>
</sst>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.5"/>
      <name val="Cambria"/>
      <family val="1"/>
    </font>
    <font>
      <sz val="10"/>
      <name val="Cambria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6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7" fillId="32" borderId="17" xfId="0" applyNumberFormat="1" applyFont="1" applyFill="1" applyBorder="1" applyAlignment="1">
      <alignment horizontal="center" vertical="center"/>
    </xf>
    <xf numFmtId="4" fontId="7" fillId="32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6" fillId="32" borderId="17" xfId="0" applyFont="1" applyFill="1" applyBorder="1" applyAlignment="1">
      <alignment vertical="center" wrapText="1"/>
    </xf>
    <xf numFmtId="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/>
    </xf>
    <xf numFmtId="0" fontId="4" fillId="32" borderId="0" xfId="0" applyFont="1" applyFill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right" vertical="center" wrapText="1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/>
    </xf>
    <xf numFmtId="49" fontId="1" fillId="32" borderId="15" xfId="0" applyNumberFormat="1" applyFont="1" applyFill="1" applyBorder="1" applyAlignment="1">
      <alignment horizontal="center" vertical="center"/>
    </xf>
    <xf numFmtId="49" fontId="1" fillId="32" borderId="16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left" vertical="center"/>
    </xf>
    <xf numFmtId="49" fontId="5" fillId="32" borderId="17" xfId="0" applyNumberFormat="1" applyFont="1" applyFill="1" applyBorder="1" applyAlignment="1">
      <alignment horizontal="left" vertical="center"/>
    </xf>
    <xf numFmtId="49" fontId="5" fillId="32" borderId="18" xfId="0" applyNumberFormat="1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4" fontId="7" fillId="32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49" fontId="5" fillId="32" borderId="17" xfId="0" applyNumberFormat="1" applyFont="1" applyFill="1" applyBorder="1" applyAlignment="1">
      <alignment horizontal="center" vertical="center"/>
    </xf>
    <xf numFmtId="49" fontId="5" fillId="32" borderId="18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20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2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/>
    </xf>
    <xf numFmtId="0" fontId="5" fillId="0" borderId="20" xfId="0" applyFont="1" applyBorder="1" applyAlignment="1">
      <alignment horizontal="center" vertical="center"/>
    </xf>
    <xf numFmtId="0" fontId="1" fillId="32" borderId="0" xfId="0" applyFont="1" applyFill="1" applyBorder="1" applyAlignment="1">
      <alignment horizontal="left" vertical="center" wrapText="1"/>
    </xf>
    <xf numFmtId="49" fontId="1" fillId="32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1" fillId="32" borderId="2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32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32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7" fillId="32" borderId="17" xfId="0" applyNumberFormat="1" applyFont="1" applyFill="1" applyBorder="1" applyAlignment="1">
      <alignment horizontal="center" vertical="center"/>
    </xf>
    <xf numFmtId="4" fontId="7" fillId="32" borderId="18" xfId="0" applyNumberFormat="1" applyFont="1" applyFill="1" applyBorder="1" applyAlignment="1">
      <alignment horizontal="center" vertical="center"/>
    </xf>
    <xf numFmtId="49" fontId="5" fillId="32" borderId="19" xfId="0" applyNumberFormat="1" applyFont="1" applyFill="1" applyBorder="1" applyAlignment="1">
      <alignment horizontal="left" vertical="center"/>
    </xf>
    <xf numFmtId="4" fontId="7" fillId="32" borderId="19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left" vertical="center"/>
    </xf>
    <xf numFmtId="49" fontId="5" fillId="32" borderId="17" xfId="0" applyNumberFormat="1" applyFont="1" applyFill="1" applyBorder="1" applyAlignment="1">
      <alignment horizontal="left" vertical="center"/>
    </xf>
    <xf numFmtId="49" fontId="5" fillId="32" borderId="18" xfId="0" applyNumberFormat="1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49" fontId="7" fillId="32" borderId="19" xfId="0" applyNumberFormat="1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left" vertical="center" wrapText="1"/>
    </xf>
    <xf numFmtId="4" fontId="7" fillId="0" borderId="1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6" xfId="0" applyNumberFormat="1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2" borderId="17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49" fontId="7" fillId="32" borderId="12" xfId="0" applyNumberFormat="1" applyFont="1" applyFill="1" applyBorder="1" applyAlignment="1">
      <alignment horizontal="center" vertical="center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7" xfId="0" applyNumberFormat="1" applyFont="1" applyFill="1" applyBorder="1" applyAlignment="1">
      <alignment horizontal="center" vertical="center"/>
    </xf>
    <xf numFmtId="49" fontId="7" fillId="32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49" fontId="5" fillId="32" borderId="19" xfId="0" applyNumberFormat="1" applyFont="1" applyFill="1" applyBorder="1" applyAlignment="1">
      <alignment vertical="center"/>
    </xf>
    <xf numFmtId="49" fontId="5" fillId="32" borderId="19" xfId="0" applyNumberFormat="1" applyFont="1" applyFill="1" applyBorder="1" applyAlignment="1">
      <alignment horizontal="center" vertical="center"/>
    </xf>
    <xf numFmtId="4" fontId="8" fillId="2" borderId="19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8" fillId="2" borderId="19" xfId="0" applyNumberFormat="1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4" fontId="8" fillId="2" borderId="10" xfId="0" applyNumberFormat="1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18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49" fontId="7" fillId="32" borderId="12" xfId="0" applyNumberFormat="1" applyFont="1" applyFill="1" applyBorder="1" applyAlignment="1">
      <alignment horizontal="center" vertical="top"/>
    </xf>
    <xf numFmtId="49" fontId="7" fillId="32" borderId="0" xfId="0" applyNumberFormat="1" applyFont="1" applyFill="1" applyBorder="1" applyAlignment="1">
      <alignment horizontal="center" vertical="top"/>
    </xf>
    <xf numFmtId="49" fontId="7" fillId="32" borderId="13" xfId="0" applyNumberFormat="1" applyFont="1" applyFill="1" applyBorder="1" applyAlignment="1">
      <alignment horizontal="center" vertical="top"/>
    </xf>
    <xf numFmtId="49" fontId="7" fillId="32" borderId="11" xfId="0" applyNumberFormat="1" applyFont="1" applyFill="1" applyBorder="1" applyAlignment="1">
      <alignment horizontal="center" vertical="top"/>
    </xf>
    <xf numFmtId="49" fontId="7" fillId="32" borderId="20" xfId="0" applyNumberFormat="1" applyFont="1" applyFill="1" applyBorder="1" applyAlignment="1">
      <alignment horizontal="center" vertical="top"/>
    </xf>
    <xf numFmtId="49" fontId="7" fillId="32" borderId="21" xfId="0" applyNumberFormat="1" applyFont="1" applyFill="1" applyBorder="1" applyAlignment="1">
      <alignment horizontal="center" vertical="top"/>
    </xf>
    <xf numFmtId="0" fontId="5" fillId="32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32" borderId="14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" fillId="32" borderId="10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32" borderId="15" xfId="0" applyFont="1" applyFill="1" applyBorder="1" applyAlignment="1">
      <alignment vertical="center" wrapText="1"/>
    </xf>
    <xf numFmtId="0" fontId="5" fillId="32" borderId="1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17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" fontId="2" fillId="0" borderId="19" xfId="0" applyNumberFormat="1" applyFont="1" applyBorder="1" applyAlignment="1">
      <alignment horizontal="center" vertical="center"/>
    </xf>
    <xf numFmtId="4" fontId="2" fillId="32" borderId="19" xfId="0" applyNumberFormat="1" applyFont="1" applyFill="1" applyBorder="1" applyAlignment="1">
      <alignment horizontal="center" vertical="center"/>
    </xf>
    <xf numFmtId="4" fontId="5" fillId="32" borderId="19" xfId="0" applyNumberFormat="1" applyFont="1" applyFill="1" applyBorder="1" applyAlignment="1">
      <alignment horizontal="center" vertical="center"/>
    </xf>
    <xf numFmtId="4" fontId="1" fillId="32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32" borderId="19" xfId="0" applyNumberFormat="1" applyFont="1" applyFill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0" fontId="1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5" fillId="32" borderId="0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3"/>
  <sheetViews>
    <sheetView view="pageBreakPreview" zoomScaleSheetLayoutView="100" zoomScalePageLayoutView="0" workbookViewId="0" topLeftCell="A10">
      <selection activeCell="EO14" sqref="EO14:FK15"/>
    </sheetView>
  </sheetViews>
  <sheetFormatPr defaultColWidth="0.875" defaultRowHeight="12.75"/>
  <cols>
    <col min="1" max="16384" width="0.875" style="1" customWidth="1"/>
  </cols>
  <sheetData>
    <row r="1" ht="15" customHeight="1">
      <c r="N1" s="2"/>
    </row>
    <row r="2" spans="82:167" ht="15">
      <c r="CD2" s="115" t="s">
        <v>9</v>
      </c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</row>
    <row r="3" spans="82:167" ht="27.75" customHeight="1">
      <c r="CD3" s="116" t="s">
        <v>221</v>
      </c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</row>
    <row r="4" spans="82:167" s="2" customFormat="1" ht="12" customHeight="1">
      <c r="CD4" s="117" t="s">
        <v>18</v>
      </c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</row>
    <row r="5" spans="82:167" ht="15"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 t="s">
        <v>204</v>
      </c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</row>
    <row r="6" spans="82:167" s="2" customFormat="1" ht="12">
      <c r="CD6" s="103" t="s">
        <v>7</v>
      </c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 t="s">
        <v>8</v>
      </c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</row>
    <row r="7" spans="105:147" ht="15">
      <c r="DA7" s="51"/>
      <c r="DB7" s="129" t="s">
        <v>2</v>
      </c>
      <c r="DC7" s="129"/>
      <c r="DD7" s="109" t="s">
        <v>279</v>
      </c>
      <c r="DE7" s="110"/>
      <c r="DF7" s="110"/>
      <c r="DG7" s="110"/>
      <c r="DH7" s="125" t="s">
        <v>2</v>
      </c>
      <c r="DI7" s="125"/>
      <c r="DJ7" s="125"/>
      <c r="DK7" s="109" t="s">
        <v>280</v>
      </c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06">
        <v>20</v>
      </c>
      <c r="ED7" s="106"/>
      <c r="EE7" s="106"/>
      <c r="EF7" s="106"/>
      <c r="EG7" s="118" t="s">
        <v>237</v>
      </c>
      <c r="EH7" s="119"/>
      <c r="EI7" s="119"/>
      <c r="EJ7" s="119"/>
      <c r="EK7" s="120" t="s">
        <v>3</v>
      </c>
      <c r="EL7" s="120"/>
      <c r="EM7" s="120"/>
      <c r="EN7" s="120"/>
      <c r="EO7" s="51"/>
      <c r="EP7" s="51"/>
      <c r="EQ7" s="51"/>
    </row>
    <row r="8" spans="103:147" ht="15">
      <c r="CY8" s="6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</row>
    <row r="9" spans="1:167" ht="16.5">
      <c r="A9" s="96" t="s">
        <v>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</row>
    <row r="10" spans="36:93" s="7" customFormat="1" ht="16.5">
      <c r="AJ10" s="8"/>
      <c r="AM10" s="8"/>
      <c r="BV10" s="128" t="s">
        <v>26</v>
      </c>
      <c r="BW10" s="128"/>
      <c r="BX10" s="128"/>
      <c r="BY10" s="128"/>
      <c r="BZ10" s="128"/>
      <c r="CA10" s="128"/>
      <c r="CB10" s="128"/>
      <c r="CC10" s="128"/>
      <c r="CD10" s="128"/>
      <c r="CE10" s="108" t="s">
        <v>237</v>
      </c>
      <c r="CF10" s="108"/>
      <c r="CG10" s="108"/>
      <c r="CH10" s="108"/>
      <c r="CI10" s="107" t="s">
        <v>5</v>
      </c>
      <c r="CJ10" s="107"/>
      <c r="CK10" s="107"/>
      <c r="CL10" s="107"/>
      <c r="CM10" s="107"/>
      <c r="CN10" s="107"/>
      <c r="CO10" s="107"/>
    </row>
    <row r="11" spans="59:119" ht="12.75" customHeight="1">
      <c r="BG11" s="96" t="s">
        <v>270</v>
      </c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32"/>
      <c r="DK11" s="32"/>
      <c r="DL11" s="32"/>
      <c r="DM11" s="32"/>
      <c r="DN11" s="32"/>
      <c r="DO11" s="32"/>
    </row>
    <row r="12" spans="140:167" ht="16.5" customHeight="1">
      <c r="EJ12" s="13"/>
      <c r="EK12" s="13"/>
      <c r="EL12" s="13"/>
      <c r="EM12" s="13"/>
      <c r="EN12" s="13"/>
      <c r="EO12" s="121" t="s">
        <v>10</v>
      </c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</row>
    <row r="13" spans="140:167" ht="16.5" customHeight="1">
      <c r="EJ13" s="13"/>
      <c r="EK13" s="13"/>
      <c r="EL13" s="13"/>
      <c r="EM13" s="29" t="s">
        <v>19</v>
      </c>
      <c r="EN13" s="13"/>
      <c r="EO13" s="92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4"/>
    </row>
    <row r="14" spans="33:167" ht="21" customHeight="1">
      <c r="AG14" s="111" t="s">
        <v>2</v>
      </c>
      <c r="AH14" s="111"/>
      <c r="AI14" s="104" t="s">
        <v>279</v>
      </c>
      <c r="AJ14" s="104"/>
      <c r="AK14" s="104"/>
      <c r="AL14" s="104"/>
      <c r="AM14" s="112" t="s">
        <v>2</v>
      </c>
      <c r="AN14" s="112"/>
      <c r="AO14" s="112"/>
      <c r="AP14" s="104" t="s">
        <v>309</v>
      </c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24">
        <v>20</v>
      </c>
      <c r="BI14" s="124"/>
      <c r="BJ14" s="124"/>
      <c r="BK14" s="124"/>
      <c r="BL14" s="113" t="s">
        <v>237</v>
      </c>
      <c r="BM14" s="113"/>
      <c r="BN14" s="113"/>
      <c r="BO14" s="113"/>
      <c r="BP14" s="112" t="s">
        <v>3</v>
      </c>
      <c r="BQ14" s="112"/>
      <c r="BR14" s="112"/>
      <c r="BS14" s="112"/>
      <c r="BY14" s="9"/>
      <c r="EJ14" s="13"/>
      <c r="EK14" s="13"/>
      <c r="EL14" s="13"/>
      <c r="EM14" s="14" t="s">
        <v>11</v>
      </c>
      <c r="EN14" s="13"/>
      <c r="EO14" s="97">
        <v>44557</v>
      </c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9"/>
    </row>
    <row r="15" spans="77:167" ht="6" customHeight="1">
      <c r="BY15" s="9"/>
      <c r="BZ15" s="9"/>
      <c r="EJ15" s="13"/>
      <c r="EK15" s="13"/>
      <c r="EL15" s="13"/>
      <c r="EM15" s="14"/>
      <c r="EN15" s="13"/>
      <c r="EO15" s="100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2"/>
    </row>
    <row r="16" spans="1:167" ht="60" customHeight="1">
      <c r="A16" s="114" t="s">
        <v>181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22" t="s">
        <v>267</v>
      </c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EJ16" s="13"/>
      <c r="EK16" s="13"/>
      <c r="EL16" s="13"/>
      <c r="EM16" s="29" t="s">
        <v>12</v>
      </c>
      <c r="EN16" s="13"/>
      <c r="EO16" s="92" t="s">
        <v>274</v>
      </c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4"/>
    </row>
    <row r="17" spans="1:167" ht="45" customHeight="1">
      <c r="A17" s="114" t="s">
        <v>38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EJ17" s="13"/>
      <c r="EK17" s="13"/>
      <c r="EL17" s="13"/>
      <c r="EM17" s="29"/>
      <c r="EN17" s="13"/>
      <c r="EO17" s="92" t="s">
        <v>269</v>
      </c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4"/>
    </row>
    <row r="18" spans="1:167" s="10" customFormat="1" ht="16.5" customHeight="1">
      <c r="A18" s="105" t="s">
        <v>40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EJ18" s="30"/>
      <c r="EK18" s="30"/>
      <c r="EL18" s="30"/>
      <c r="EM18" s="31"/>
      <c r="EN18" s="30"/>
      <c r="EO18" s="92" t="s">
        <v>275</v>
      </c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4"/>
    </row>
    <row r="19" spans="1:167" s="10" customFormat="1" ht="16.5" customHeight="1">
      <c r="A19" s="105" t="s">
        <v>39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EJ19" s="30"/>
      <c r="EK19" s="30"/>
      <c r="EL19" s="30"/>
      <c r="EM19" s="31"/>
      <c r="EN19" s="30"/>
      <c r="EO19" s="130" t="s">
        <v>206</v>
      </c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2"/>
    </row>
    <row r="20" spans="1:167" ht="30.75" customHeight="1">
      <c r="A20" s="114" t="s">
        <v>41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22" t="s">
        <v>205</v>
      </c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  <c r="DV20" s="122"/>
      <c r="DW20" s="122"/>
      <c r="DX20" s="122"/>
      <c r="EJ20" s="13"/>
      <c r="EK20" s="13"/>
      <c r="EL20" s="13"/>
      <c r="EM20" s="29" t="s">
        <v>42</v>
      </c>
      <c r="EN20" s="13"/>
      <c r="EO20" s="130" t="s">
        <v>193</v>
      </c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2"/>
    </row>
    <row r="21" spans="1:167" ht="45" customHeight="1">
      <c r="A21" s="114" t="s">
        <v>182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33" t="s">
        <v>276</v>
      </c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EJ21" s="13"/>
      <c r="EK21" s="13"/>
      <c r="EL21" s="13"/>
      <c r="EM21" s="29" t="s">
        <v>189</v>
      </c>
      <c r="EN21" s="13"/>
      <c r="EO21" s="92" t="s">
        <v>277</v>
      </c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4"/>
    </row>
    <row r="22" spans="1:167" s="10" customFormat="1" ht="16.5" customHeight="1">
      <c r="A22" s="105" t="s">
        <v>14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EJ22" s="30"/>
      <c r="EK22" s="30"/>
      <c r="EL22" s="30"/>
      <c r="EM22" s="29" t="s">
        <v>13</v>
      </c>
      <c r="EN22" s="30"/>
      <c r="EO22" s="130" t="s">
        <v>36</v>
      </c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2"/>
    </row>
    <row r="23" spans="1:108" s="10" customFormat="1" ht="40.5" customHeight="1">
      <c r="A23" s="11"/>
      <c r="BX23" s="11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</row>
    <row r="24" spans="2:166" ht="15">
      <c r="B24" s="126" t="s">
        <v>171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</row>
    <row r="25" spans="2:166" ht="15">
      <c r="B25" s="126" t="s">
        <v>183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</row>
    <row r="26" spans="2:167" ht="181.5" customHeight="1">
      <c r="B26" s="135" t="s">
        <v>207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</row>
    <row r="27" spans="2:167" ht="15">
      <c r="B27" s="126" t="s">
        <v>184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</row>
    <row r="28" spans="2:167" ht="3" customHeight="1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</row>
    <row r="29" spans="2:167" ht="15" customHeight="1" hidden="1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</row>
    <row r="30" spans="2:167" ht="15" customHeight="1" hidden="1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</row>
    <row r="31" spans="2:167" ht="62.25" customHeight="1">
      <c r="B31" s="135" t="s">
        <v>208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</row>
    <row r="32" spans="2:167" ht="15">
      <c r="B32" s="126" t="s">
        <v>168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</row>
    <row r="33" spans="2:167" ht="15">
      <c r="B33" s="134" t="s">
        <v>190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</row>
  </sheetData>
  <sheetProtection/>
  <mergeCells count="56">
    <mergeCell ref="A22:BL22"/>
    <mergeCell ref="EO13:FK13"/>
    <mergeCell ref="EO16:FK16"/>
    <mergeCell ref="EO22:FK22"/>
    <mergeCell ref="B33:FK33"/>
    <mergeCell ref="B24:FJ24"/>
    <mergeCell ref="B26:FK26"/>
    <mergeCell ref="B27:FK30"/>
    <mergeCell ref="B25:FJ25"/>
    <mergeCell ref="B31:FK31"/>
    <mergeCell ref="B32:FK32"/>
    <mergeCell ref="BM18:DX18"/>
    <mergeCell ref="BV10:CD10"/>
    <mergeCell ref="DB7:DC7"/>
    <mergeCell ref="EO21:FK21"/>
    <mergeCell ref="BM19:DX19"/>
    <mergeCell ref="BM20:DX20"/>
    <mergeCell ref="EO20:FK20"/>
    <mergeCell ref="EO19:FK19"/>
    <mergeCell ref="BM21:DX21"/>
    <mergeCell ref="DK7:EB7"/>
    <mergeCell ref="BM16:DX16"/>
    <mergeCell ref="DK5:FK5"/>
    <mergeCell ref="A19:BL19"/>
    <mergeCell ref="BG11:DI11"/>
    <mergeCell ref="BP14:BS14"/>
    <mergeCell ref="A17:BL17"/>
    <mergeCell ref="BM17:DX17"/>
    <mergeCell ref="BH14:BK14"/>
    <mergeCell ref="DH7:DJ7"/>
    <mergeCell ref="A20:BL20"/>
    <mergeCell ref="A21:BL21"/>
    <mergeCell ref="A16:BL16"/>
    <mergeCell ref="CD2:FK2"/>
    <mergeCell ref="CD3:FK3"/>
    <mergeCell ref="CD4:FK4"/>
    <mergeCell ref="EG7:EJ7"/>
    <mergeCell ref="EK7:EN7"/>
    <mergeCell ref="DK6:FK6"/>
    <mergeCell ref="EO12:FK12"/>
    <mergeCell ref="CE10:CH10"/>
    <mergeCell ref="DD7:DG7"/>
    <mergeCell ref="AI14:AL14"/>
    <mergeCell ref="AG14:AH14"/>
    <mergeCell ref="AM14:AO14"/>
    <mergeCell ref="BL14:BO14"/>
    <mergeCell ref="EO18:FK18"/>
    <mergeCell ref="CD5:DJ5"/>
    <mergeCell ref="A9:FK9"/>
    <mergeCell ref="EO17:FK17"/>
    <mergeCell ref="EO14:FK15"/>
    <mergeCell ref="CD6:DJ6"/>
    <mergeCell ref="AP14:BG14"/>
    <mergeCell ref="A18:BL18"/>
    <mergeCell ref="EC7:EF7"/>
    <mergeCell ref="CI10:CO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zoomScalePageLayoutView="0" workbookViewId="0" topLeftCell="A52">
      <selection activeCell="CT2" sqref="CT2:CW2"/>
    </sheetView>
  </sheetViews>
  <sheetFormatPr defaultColWidth="0.875" defaultRowHeight="12.75"/>
  <cols>
    <col min="1" max="16384" width="0.875" style="1" customWidth="1"/>
  </cols>
  <sheetData>
    <row r="1" spans="2:166" ht="15">
      <c r="B1" s="170" t="s">
        <v>172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</row>
    <row r="2" spans="63:105" ht="15">
      <c r="BK2" s="154" t="s">
        <v>43</v>
      </c>
      <c r="BL2" s="154"/>
      <c r="BM2" s="154"/>
      <c r="BN2" s="154"/>
      <c r="BO2" s="154"/>
      <c r="BP2" s="154"/>
      <c r="BQ2" s="153" t="s">
        <v>279</v>
      </c>
      <c r="BR2" s="153"/>
      <c r="BS2" s="153"/>
      <c r="BT2" s="153"/>
      <c r="BU2" s="171" t="s">
        <v>2</v>
      </c>
      <c r="BV2" s="171"/>
      <c r="BW2" s="171"/>
      <c r="BX2" s="153" t="s">
        <v>280</v>
      </c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64">
        <v>20</v>
      </c>
      <c r="CQ2" s="164"/>
      <c r="CR2" s="164"/>
      <c r="CS2" s="164"/>
      <c r="CT2" s="151" t="s">
        <v>237</v>
      </c>
      <c r="CU2" s="151"/>
      <c r="CV2" s="151"/>
      <c r="CW2" s="151"/>
      <c r="CX2" s="152" t="s">
        <v>3</v>
      </c>
      <c r="CY2" s="152"/>
      <c r="CZ2" s="152"/>
      <c r="DA2" s="152"/>
    </row>
    <row r="4" spans="1:167" ht="16.5" customHeight="1">
      <c r="A4" s="158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60"/>
      <c r="EH4" s="158" t="s">
        <v>44</v>
      </c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60"/>
    </row>
    <row r="5" spans="1:167" s="3" customFormat="1" ht="15.75" customHeight="1">
      <c r="A5" s="16"/>
      <c r="B5" s="149" t="s">
        <v>37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50"/>
      <c r="EH5" s="161">
        <f>EH7+EH13</f>
        <v>111591016.58</v>
      </c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3"/>
    </row>
    <row r="6" spans="1:167" ht="15.75" customHeight="1">
      <c r="A6" s="17"/>
      <c r="B6" s="168" t="s">
        <v>1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9"/>
      <c r="EH6" s="146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8"/>
    </row>
    <row r="7" spans="1:167" ht="15.75" customHeight="1">
      <c r="A7" s="18"/>
      <c r="B7" s="136" t="s">
        <v>173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7"/>
      <c r="EH7" s="155">
        <v>81916343.28</v>
      </c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7"/>
    </row>
    <row r="8" spans="1:167" ht="15.75" customHeight="1">
      <c r="A8" s="17"/>
      <c r="B8" s="138" t="s">
        <v>6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9"/>
      <c r="EH8" s="155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7"/>
    </row>
    <row r="9" spans="1:167" ht="30.75" customHeight="1">
      <c r="A9" s="18"/>
      <c r="B9" s="136" t="s">
        <v>178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7"/>
      <c r="EH9" s="143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5"/>
    </row>
    <row r="10" spans="1:167" ht="30.75" customHeight="1">
      <c r="A10" s="18"/>
      <c r="B10" s="136" t="s">
        <v>179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7"/>
      <c r="EH10" s="143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5"/>
    </row>
    <row r="11" spans="1:167" ht="30.75" customHeight="1">
      <c r="A11" s="18"/>
      <c r="B11" s="136" t="s">
        <v>180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7"/>
      <c r="EH11" s="143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5"/>
    </row>
    <row r="12" spans="1:167" ht="15.75" customHeight="1">
      <c r="A12" s="18"/>
      <c r="B12" s="136" t="s">
        <v>174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7"/>
      <c r="EH12" s="143">
        <v>234493.77</v>
      </c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5"/>
    </row>
    <row r="13" spans="1:167" ht="15.75" customHeight="1">
      <c r="A13" s="18"/>
      <c r="B13" s="136" t="s">
        <v>175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7"/>
      <c r="EH13" s="143">
        <v>29674673.3</v>
      </c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5"/>
    </row>
    <row r="14" spans="1:167" ht="15.75" customHeight="1">
      <c r="A14" s="19"/>
      <c r="B14" s="138" t="s">
        <v>6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9"/>
      <c r="EH14" s="143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5"/>
    </row>
    <row r="15" spans="1:167" ht="15.75" customHeight="1">
      <c r="A15" s="18"/>
      <c r="B15" s="136" t="s">
        <v>16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7"/>
      <c r="EH15" s="143">
        <v>24895221.89</v>
      </c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5"/>
    </row>
    <row r="16" spans="1:167" ht="15.75" customHeight="1">
      <c r="A16" s="18"/>
      <c r="B16" s="136" t="s">
        <v>17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7"/>
      <c r="EH16" s="143">
        <v>2728324.1</v>
      </c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5"/>
    </row>
    <row r="17" spans="1:167" s="3" customFormat="1" ht="15.75" customHeight="1">
      <c r="A17" s="16"/>
      <c r="B17" s="149" t="s">
        <v>45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50"/>
      <c r="EH17" s="165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7"/>
    </row>
    <row r="18" spans="1:167" ht="15.75" customHeight="1">
      <c r="A18" s="17"/>
      <c r="B18" s="168" t="s">
        <v>1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8"/>
      <c r="DU18" s="168"/>
      <c r="DV18" s="168"/>
      <c r="DW18" s="168"/>
      <c r="DX18" s="168"/>
      <c r="DY18" s="168"/>
      <c r="DZ18" s="168"/>
      <c r="EA18" s="168"/>
      <c r="EB18" s="168"/>
      <c r="EC18" s="168"/>
      <c r="ED18" s="168"/>
      <c r="EE18" s="168"/>
      <c r="EF18" s="168"/>
      <c r="EG18" s="169"/>
      <c r="EH18" s="140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2"/>
    </row>
    <row r="19" spans="1:167" ht="15.75" customHeight="1">
      <c r="A19" s="18"/>
      <c r="B19" s="136" t="s">
        <v>176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7"/>
      <c r="EH19" s="146">
        <f>EH21</f>
        <v>0</v>
      </c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8"/>
    </row>
    <row r="20" spans="1:167" ht="15.75" customHeight="1">
      <c r="A20" s="17"/>
      <c r="B20" s="138" t="s">
        <v>6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9"/>
      <c r="EH20" s="146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  <c r="FF20" s="147"/>
      <c r="FG20" s="147"/>
      <c r="FH20" s="147"/>
      <c r="FI20" s="147"/>
      <c r="FJ20" s="147"/>
      <c r="FK20" s="148"/>
    </row>
    <row r="21" spans="1:167" ht="15.75" customHeight="1">
      <c r="A21" s="18"/>
      <c r="B21" s="136" t="s">
        <v>177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7"/>
      <c r="EH21" s="146">
        <v>0</v>
      </c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8"/>
    </row>
    <row r="22" spans="1:167" ht="15.75" customHeight="1">
      <c r="A22" s="18"/>
      <c r="B22" s="136" t="s">
        <v>46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7"/>
      <c r="EH22" s="146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8"/>
    </row>
    <row r="23" spans="1:167" ht="15.75" customHeight="1">
      <c r="A23" s="18"/>
      <c r="B23" s="136" t="s">
        <v>47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7"/>
      <c r="EH23" s="140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2"/>
    </row>
    <row r="24" spans="1:167" ht="30.75" customHeight="1">
      <c r="A24" s="18"/>
      <c r="B24" s="136" t="s">
        <v>201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7"/>
      <c r="EH24" s="146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8"/>
    </row>
    <row r="25" spans="1:167" ht="15.75" customHeight="1">
      <c r="A25" s="20"/>
      <c r="B25" s="138" t="s">
        <v>6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9"/>
      <c r="EH25" s="146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8"/>
    </row>
    <row r="26" spans="1:167" ht="15.75" customHeight="1">
      <c r="A26" s="18"/>
      <c r="B26" s="136" t="s">
        <v>48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7"/>
      <c r="EH26" s="140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2"/>
    </row>
    <row r="27" spans="1:167" ht="15.75" customHeight="1">
      <c r="A27" s="18"/>
      <c r="B27" s="136" t="s">
        <v>49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7"/>
      <c r="EH27" s="140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2"/>
    </row>
    <row r="28" spans="1:167" ht="15.75" customHeight="1">
      <c r="A28" s="18"/>
      <c r="B28" s="136" t="s">
        <v>50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7"/>
      <c r="EH28" s="140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2"/>
    </row>
    <row r="29" spans="1:167" ht="15.75" customHeight="1">
      <c r="A29" s="18"/>
      <c r="B29" s="136" t="s">
        <v>51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7"/>
      <c r="EH29" s="140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2"/>
    </row>
    <row r="30" spans="1:167" ht="15.75" customHeight="1">
      <c r="A30" s="18"/>
      <c r="B30" s="136" t="s">
        <v>52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7"/>
      <c r="EH30" s="140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2"/>
    </row>
    <row r="31" spans="1:167" ht="15.75" customHeight="1">
      <c r="A31" s="18"/>
      <c r="B31" s="136" t="s">
        <v>53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7"/>
      <c r="EH31" s="140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2"/>
    </row>
    <row r="32" spans="1:167" ht="15.75" customHeight="1">
      <c r="A32" s="18"/>
      <c r="B32" s="136" t="s">
        <v>54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7"/>
      <c r="EH32" s="140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2"/>
    </row>
    <row r="33" spans="1:167" ht="15.75" customHeight="1">
      <c r="A33" s="18"/>
      <c r="B33" s="136" t="s">
        <v>55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7"/>
      <c r="EH33" s="140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2"/>
    </row>
    <row r="34" spans="1:167" ht="15.75" customHeight="1">
      <c r="A34" s="18"/>
      <c r="B34" s="136" t="s">
        <v>56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7"/>
      <c r="EH34" s="140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2"/>
    </row>
    <row r="35" spans="1:167" ht="15.75" customHeight="1">
      <c r="A35" s="18"/>
      <c r="B35" s="136" t="s">
        <v>57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7"/>
      <c r="EH35" s="140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2"/>
    </row>
    <row r="36" spans="1:167" ht="30.75" customHeight="1">
      <c r="A36" s="18"/>
      <c r="B36" s="136" t="s">
        <v>58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7"/>
      <c r="EH36" s="140">
        <f>EH48</f>
        <v>0</v>
      </c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2"/>
    </row>
    <row r="37" spans="1:167" ht="15.75" customHeight="1">
      <c r="A37" s="20"/>
      <c r="B37" s="138" t="s">
        <v>6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9"/>
      <c r="EH37" s="140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2"/>
    </row>
    <row r="38" spans="1:167" ht="15.75" customHeight="1">
      <c r="A38" s="18"/>
      <c r="B38" s="136" t="s">
        <v>59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7"/>
      <c r="EH38" s="140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2"/>
    </row>
    <row r="39" spans="1:167" ht="15.75" customHeight="1">
      <c r="A39" s="18"/>
      <c r="B39" s="136" t="s">
        <v>60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7"/>
      <c r="EH39" s="140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2"/>
    </row>
    <row r="40" spans="1:167" ht="15.75" customHeight="1">
      <c r="A40" s="18"/>
      <c r="B40" s="136" t="s">
        <v>61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7"/>
      <c r="EH40" s="140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2"/>
    </row>
    <row r="41" spans="1:167" ht="15.75" customHeight="1">
      <c r="A41" s="18"/>
      <c r="B41" s="136" t="s">
        <v>62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7"/>
      <c r="EH41" s="140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2"/>
    </row>
    <row r="42" spans="1:167" ht="15.75" customHeight="1">
      <c r="A42" s="18"/>
      <c r="B42" s="136" t="s">
        <v>63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7"/>
      <c r="EH42" s="140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2"/>
    </row>
    <row r="43" spans="1:167" ht="15.75" customHeight="1">
      <c r="A43" s="18"/>
      <c r="B43" s="136" t="s">
        <v>64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7"/>
      <c r="EH43" s="140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2"/>
    </row>
    <row r="44" spans="1:167" ht="15.75" customHeight="1">
      <c r="A44" s="18"/>
      <c r="B44" s="136" t="s">
        <v>65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7"/>
      <c r="EH44" s="140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2"/>
    </row>
    <row r="45" spans="1:167" ht="15.75" customHeight="1">
      <c r="A45" s="18"/>
      <c r="B45" s="136" t="s">
        <v>66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7"/>
      <c r="EH45" s="140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2"/>
    </row>
    <row r="46" spans="1:167" ht="15.75" customHeight="1">
      <c r="A46" s="18"/>
      <c r="B46" s="136" t="s">
        <v>67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7"/>
      <c r="EH46" s="140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2"/>
    </row>
    <row r="47" spans="1:167" ht="15.75" customHeight="1">
      <c r="A47" s="18"/>
      <c r="B47" s="136" t="s">
        <v>68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7"/>
      <c r="EH47" s="140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2"/>
    </row>
    <row r="48" spans="1:167" ht="15.75" customHeight="1">
      <c r="A48" s="18"/>
      <c r="B48" s="136" t="s">
        <v>69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7"/>
      <c r="EH48" s="140">
        <v>0</v>
      </c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2"/>
    </row>
    <row r="49" spans="1:167" ht="15.75" customHeight="1">
      <c r="A49" s="18"/>
      <c r="B49" s="136" t="s">
        <v>70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7"/>
      <c r="EH49" s="140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2"/>
    </row>
    <row r="50" spans="1:167" ht="15.75" customHeight="1">
      <c r="A50" s="18"/>
      <c r="B50" s="136" t="s">
        <v>167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7"/>
      <c r="EH50" s="140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2"/>
    </row>
    <row r="51" spans="1:167" s="3" customFormat="1" ht="15.75" customHeight="1">
      <c r="A51" s="16"/>
      <c r="B51" s="149" t="s">
        <v>71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50"/>
      <c r="EH51" s="172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4"/>
    </row>
    <row r="52" spans="1:167" ht="15.75" customHeight="1">
      <c r="A52" s="21"/>
      <c r="B52" s="168" t="s">
        <v>1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168"/>
      <c r="DE52" s="168"/>
      <c r="DF52" s="168"/>
      <c r="DG52" s="168"/>
      <c r="DH52" s="168"/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68"/>
      <c r="EC52" s="168"/>
      <c r="ED52" s="168"/>
      <c r="EE52" s="168"/>
      <c r="EF52" s="168"/>
      <c r="EG52" s="169"/>
      <c r="EH52" s="140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2"/>
    </row>
    <row r="53" spans="1:167" ht="15.75" customHeight="1">
      <c r="A53" s="18"/>
      <c r="B53" s="136" t="s">
        <v>72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7"/>
      <c r="EH53" s="140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2"/>
    </row>
    <row r="54" spans="1:167" ht="15.75" customHeight="1">
      <c r="A54" s="18"/>
      <c r="B54" s="136" t="s">
        <v>73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7"/>
      <c r="EH54" s="140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2"/>
    </row>
    <row r="55" spans="1:167" ht="30.75" customHeight="1">
      <c r="A55" s="18"/>
      <c r="B55" s="136" t="s">
        <v>202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7"/>
      <c r="EH55" s="140">
        <f>EH57+EH58+EH59+EH60+EH61+EH62+EH63+EH64+EH65+EH66+EH67+EH68</f>
        <v>0</v>
      </c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2"/>
    </row>
    <row r="56" spans="1:167" ht="15.75" customHeight="1">
      <c r="A56" s="20"/>
      <c r="B56" s="138" t="s">
        <v>6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9"/>
      <c r="EH56" s="146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47"/>
      <c r="FI56" s="147"/>
      <c r="FJ56" s="147"/>
      <c r="FK56" s="148"/>
    </row>
    <row r="57" spans="1:167" ht="15.75" customHeight="1">
      <c r="A57" s="18"/>
      <c r="B57" s="136" t="s">
        <v>27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7"/>
      <c r="EH57" s="140">
        <v>0</v>
      </c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2"/>
    </row>
    <row r="58" spans="1:167" ht="15.75" customHeight="1">
      <c r="A58" s="18"/>
      <c r="B58" s="136" t="s">
        <v>20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7"/>
      <c r="EH58" s="140">
        <v>0</v>
      </c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2"/>
    </row>
    <row r="59" spans="1:167" ht="15.75" customHeight="1">
      <c r="A59" s="18"/>
      <c r="B59" s="136" t="s">
        <v>21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7"/>
      <c r="EH59" s="140">
        <v>0</v>
      </c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2"/>
    </row>
    <row r="60" spans="1:167" ht="15.75" customHeight="1">
      <c r="A60" s="18"/>
      <c r="B60" s="136" t="s">
        <v>22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7"/>
      <c r="EH60" s="140">
        <v>0</v>
      </c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2"/>
    </row>
    <row r="61" spans="1:167" ht="15.75" customHeight="1">
      <c r="A61" s="18"/>
      <c r="B61" s="136" t="s">
        <v>23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7"/>
      <c r="EH61" s="140">
        <v>0</v>
      </c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2"/>
    </row>
    <row r="62" spans="1:167" ht="15.75" customHeight="1">
      <c r="A62" s="18"/>
      <c r="B62" s="136" t="s">
        <v>24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7"/>
      <c r="EH62" s="140">
        <v>0</v>
      </c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2"/>
    </row>
    <row r="63" spans="1:167" ht="15.75" customHeight="1">
      <c r="A63" s="18"/>
      <c r="B63" s="136" t="s">
        <v>25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7"/>
      <c r="EH63" s="140">
        <v>0</v>
      </c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2"/>
    </row>
    <row r="64" spans="1:167" ht="15.75" customHeight="1">
      <c r="A64" s="18"/>
      <c r="B64" s="136" t="s">
        <v>28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7"/>
      <c r="EH64" s="140">
        <v>0</v>
      </c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2"/>
    </row>
    <row r="65" spans="1:167" ht="15.75" customHeight="1">
      <c r="A65" s="18"/>
      <c r="B65" s="136" t="s">
        <v>33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7"/>
      <c r="EH65" s="140">
        <v>0</v>
      </c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2"/>
    </row>
    <row r="66" spans="1:167" ht="15.75" customHeight="1">
      <c r="A66" s="18"/>
      <c r="B66" s="136" t="s">
        <v>29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7"/>
      <c r="EH66" s="140">
        <v>0</v>
      </c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2"/>
    </row>
    <row r="67" spans="1:167" ht="15.75" customHeight="1">
      <c r="A67" s="18"/>
      <c r="B67" s="136" t="s">
        <v>30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7"/>
      <c r="EH67" s="140">
        <v>0</v>
      </c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2"/>
    </row>
    <row r="68" spans="1:167" ht="15.75" customHeight="1">
      <c r="A68" s="18"/>
      <c r="B68" s="136" t="s">
        <v>31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7"/>
      <c r="EH68" s="140">
        <v>0</v>
      </c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2"/>
    </row>
    <row r="69" spans="1:167" ht="15.75" customHeight="1">
      <c r="A69" s="18"/>
      <c r="B69" s="136" t="s">
        <v>32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7"/>
      <c r="EH69" s="140">
        <v>0</v>
      </c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2"/>
    </row>
    <row r="70" spans="1:167" ht="30.75" customHeight="1">
      <c r="A70" s="18"/>
      <c r="B70" s="136" t="s">
        <v>74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7"/>
      <c r="EH70" s="140">
        <f>EH81+EH82</f>
        <v>0</v>
      </c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2"/>
    </row>
    <row r="71" spans="1:167" ht="15.75" customHeight="1">
      <c r="A71" s="22"/>
      <c r="B71" s="138" t="s">
        <v>6</v>
      </c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8"/>
      <c r="DE71" s="138"/>
      <c r="DF71" s="138"/>
      <c r="DG71" s="138"/>
      <c r="DH71" s="138"/>
      <c r="DI71" s="138"/>
      <c r="DJ71" s="138"/>
      <c r="DK71" s="138"/>
      <c r="DL71" s="138"/>
      <c r="DM71" s="138"/>
      <c r="DN71" s="138"/>
      <c r="DO71" s="138"/>
      <c r="DP71" s="138"/>
      <c r="DQ71" s="138"/>
      <c r="DR71" s="138"/>
      <c r="DS71" s="138"/>
      <c r="DT71" s="138"/>
      <c r="DU71" s="138"/>
      <c r="DV71" s="138"/>
      <c r="DW71" s="138"/>
      <c r="DX71" s="138"/>
      <c r="DY71" s="138"/>
      <c r="DZ71" s="138"/>
      <c r="EA71" s="138"/>
      <c r="EB71" s="138"/>
      <c r="EC71" s="138"/>
      <c r="ED71" s="138"/>
      <c r="EE71" s="138"/>
      <c r="EF71" s="138"/>
      <c r="EG71" s="139"/>
      <c r="EH71" s="140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2"/>
    </row>
    <row r="72" spans="1:167" ht="15.75" customHeight="1">
      <c r="A72" s="18"/>
      <c r="B72" s="136" t="s">
        <v>75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7"/>
      <c r="EH72" s="140">
        <v>0</v>
      </c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1"/>
      <c r="FK72" s="142"/>
    </row>
    <row r="73" spans="1:167" ht="15.75" customHeight="1">
      <c r="A73" s="18"/>
      <c r="B73" s="136" t="s">
        <v>76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7"/>
      <c r="EH73" s="140">
        <v>0</v>
      </c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2"/>
    </row>
    <row r="74" spans="1:167" ht="15.75" customHeight="1">
      <c r="A74" s="18"/>
      <c r="B74" s="136" t="s">
        <v>77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7"/>
      <c r="EH74" s="140">
        <v>0</v>
      </c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2"/>
    </row>
    <row r="75" spans="1:167" ht="15.75" customHeight="1">
      <c r="A75" s="18"/>
      <c r="B75" s="136" t="s">
        <v>78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7"/>
      <c r="EH75" s="140">
        <v>0</v>
      </c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2"/>
    </row>
    <row r="76" spans="1:167" ht="15.75" customHeight="1">
      <c r="A76" s="18"/>
      <c r="B76" s="136" t="s">
        <v>79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7"/>
      <c r="EH76" s="140">
        <v>0</v>
      </c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1"/>
      <c r="FG76" s="141"/>
      <c r="FH76" s="141"/>
      <c r="FI76" s="141"/>
      <c r="FJ76" s="141"/>
      <c r="FK76" s="142"/>
    </row>
    <row r="77" spans="1:167" ht="15.75" customHeight="1">
      <c r="A77" s="18"/>
      <c r="B77" s="136" t="s">
        <v>80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7"/>
      <c r="EH77" s="140">
        <v>0</v>
      </c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2"/>
    </row>
    <row r="78" spans="1:167" ht="15.75" customHeight="1">
      <c r="A78" s="18"/>
      <c r="B78" s="136" t="s">
        <v>81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7"/>
      <c r="EH78" s="140">
        <v>0</v>
      </c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2"/>
    </row>
    <row r="79" spans="1:167" ht="15.75" customHeight="1">
      <c r="A79" s="18"/>
      <c r="B79" s="136" t="s">
        <v>82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7"/>
      <c r="EH79" s="140">
        <v>0</v>
      </c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2"/>
    </row>
    <row r="80" spans="1:167" ht="15.75" customHeight="1">
      <c r="A80" s="18"/>
      <c r="B80" s="136" t="s">
        <v>83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7"/>
      <c r="EH80" s="140">
        <v>0</v>
      </c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2"/>
    </row>
    <row r="81" spans="1:167" ht="15.75" customHeight="1">
      <c r="A81" s="18"/>
      <c r="B81" s="136" t="s">
        <v>84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7"/>
      <c r="EH81" s="140">
        <v>0</v>
      </c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2"/>
    </row>
    <row r="82" spans="1:167" ht="15.75" customHeight="1">
      <c r="A82" s="18"/>
      <c r="B82" s="136" t="s">
        <v>85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7"/>
      <c r="EH82" s="140">
        <v>0</v>
      </c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2"/>
    </row>
    <row r="83" spans="1:167" ht="15.75" customHeight="1">
      <c r="A83" s="18"/>
      <c r="B83" s="136" t="s">
        <v>86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/>
      <c r="EE83" s="136"/>
      <c r="EF83" s="136"/>
      <c r="EG83" s="137"/>
      <c r="EH83" s="140">
        <v>0</v>
      </c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2"/>
    </row>
    <row r="84" spans="1:167" ht="15.75" customHeight="1">
      <c r="A84" s="18"/>
      <c r="B84" s="136" t="s">
        <v>87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6"/>
      <c r="DE84" s="136"/>
      <c r="DF84" s="136"/>
      <c r="DG84" s="136"/>
      <c r="DH84" s="136"/>
      <c r="DI84" s="136"/>
      <c r="DJ84" s="136"/>
      <c r="DK84" s="136"/>
      <c r="DL84" s="136"/>
      <c r="DM84" s="136"/>
      <c r="DN84" s="136"/>
      <c r="DO84" s="136"/>
      <c r="DP84" s="136"/>
      <c r="DQ84" s="136"/>
      <c r="DR84" s="136"/>
      <c r="DS84" s="136"/>
      <c r="DT84" s="136"/>
      <c r="DU84" s="136"/>
      <c r="DV84" s="136"/>
      <c r="DW84" s="136"/>
      <c r="DX84" s="136"/>
      <c r="DY84" s="136"/>
      <c r="DZ84" s="136"/>
      <c r="EA84" s="136"/>
      <c r="EB84" s="136"/>
      <c r="EC84" s="136"/>
      <c r="ED84" s="136"/>
      <c r="EE84" s="136"/>
      <c r="EF84" s="136"/>
      <c r="EG84" s="137"/>
      <c r="EH84" s="140">
        <v>0</v>
      </c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2"/>
    </row>
  </sheetData>
  <sheetProtection/>
  <mergeCells count="170">
    <mergeCell ref="B83:EG83"/>
    <mergeCell ref="EH83:FK83"/>
    <mergeCell ref="B77:EG77"/>
    <mergeCell ref="EH77:FK77"/>
    <mergeCell ref="B78:EG78"/>
    <mergeCell ref="EH78:FK78"/>
    <mergeCell ref="B82:EG82"/>
    <mergeCell ref="EH82:FK82"/>
    <mergeCell ref="B81:EG81"/>
    <mergeCell ref="EH81:FK81"/>
    <mergeCell ref="B69:EG69"/>
    <mergeCell ref="EH69:FK69"/>
    <mergeCell ref="EH74:FK74"/>
    <mergeCell ref="B73:EG73"/>
    <mergeCell ref="EH73:FK73"/>
    <mergeCell ref="B74:EG74"/>
    <mergeCell ref="EH70:FK70"/>
    <mergeCell ref="EH71:FK71"/>
    <mergeCell ref="B72:EG72"/>
    <mergeCell ref="EH72:FK72"/>
    <mergeCell ref="B80:EG80"/>
    <mergeCell ref="EH80:FK80"/>
    <mergeCell ref="B79:EG79"/>
    <mergeCell ref="EH79:FK79"/>
    <mergeCell ref="B76:EG76"/>
    <mergeCell ref="EH76:FK76"/>
    <mergeCell ref="EH75:FK75"/>
    <mergeCell ref="B75:EG75"/>
    <mergeCell ref="B61:EG61"/>
    <mergeCell ref="B71:EG71"/>
    <mergeCell ref="B70:EG70"/>
    <mergeCell ref="EH61:FK61"/>
    <mergeCell ref="B63:EG63"/>
    <mergeCell ref="EH63:FK63"/>
    <mergeCell ref="B67:EG67"/>
    <mergeCell ref="EH67:FK67"/>
    <mergeCell ref="EH66:FK66"/>
    <mergeCell ref="B66:EG66"/>
    <mergeCell ref="EH60:FK60"/>
    <mergeCell ref="B47:EG47"/>
    <mergeCell ref="EH51:FK51"/>
    <mergeCell ref="EH52:FK52"/>
    <mergeCell ref="EH55:FK55"/>
    <mergeCell ref="EH56:FK56"/>
    <mergeCell ref="B55:EG55"/>
    <mergeCell ref="B59:EG59"/>
    <mergeCell ref="B54:EG54"/>
    <mergeCell ref="B56:EG56"/>
    <mergeCell ref="EH59:FK59"/>
    <mergeCell ref="B60:EG60"/>
    <mergeCell ref="B68:EG68"/>
    <mergeCell ref="EH68:FK68"/>
    <mergeCell ref="B64:EG64"/>
    <mergeCell ref="EH64:FK64"/>
    <mergeCell ref="B65:EG65"/>
    <mergeCell ref="EH65:FK65"/>
    <mergeCell ref="B53:EG53"/>
    <mergeCell ref="B52:EG52"/>
    <mergeCell ref="EH33:FK33"/>
    <mergeCell ref="B62:EG62"/>
    <mergeCell ref="EH62:FK62"/>
    <mergeCell ref="B42:EG42"/>
    <mergeCell ref="B41:EG41"/>
    <mergeCell ref="B39:EG39"/>
    <mergeCell ref="B40:EG40"/>
    <mergeCell ref="B58:EG58"/>
    <mergeCell ref="EH36:FK36"/>
    <mergeCell ref="EH37:FK37"/>
    <mergeCell ref="B57:EG57"/>
    <mergeCell ref="EH58:FK58"/>
    <mergeCell ref="EH57:FK57"/>
    <mergeCell ref="EH42:FK42"/>
    <mergeCell ref="EH44:FK44"/>
    <mergeCell ref="EH53:FK53"/>
    <mergeCell ref="EH43:FK43"/>
    <mergeCell ref="EH54:FK54"/>
    <mergeCell ref="B30:EG30"/>
    <mergeCell ref="B48:EG48"/>
    <mergeCell ref="EH23:FK23"/>
    <mergeCell ref="EH27:FK27"/>
    <mergeCell ref="EH24:FK24"/>
    <mergeCell ref="EH25:FK25"/>
    <mergeCell ref="B24:EG24"/>
    <mergeCell ref="EH30:FK30"/>
    <mergeCell ref="EH35:FK35"/>
    <mergeCell ref="EH41:FK41"/>
    <mergeCell ref="BU2:BW2"/>
    <mergeCell ref="BX2:CO2"/>
    <mergeCell ref="EH31:FK31"/>
    <mergeCell ref="EH29:FK29"/>
    <mergeCell ref="EH28:FK28"/>
    <mergeCell ref="EH84:FK84"/>
    <mergeCell ref="B84:EG84"/>
    <mergeCell ref="B21:EG21"/>
    <mergeCell ref="B25:EG25"/>
    <mergeCell ref="B26:EG26"/>
    <mergeCell ref="B18:EG18"/>
    <mergeCell ref="B20:EG20"/>
    <mergeCell ref="B32:EG32"/>
    <mergeCell ref="EH26:FK26"/>
    <mergeCell ref="B23:EG23"/>
    <mergeCell ref="B1:FJ1"/>
    <mergeCell ref="B6:EG6"/>
    <mergeCell ref="B7:EG7"/>
    <mergeCell ref="B9:EG9"/>
    <mergeCell ref="EH4:FK4"/>
    <mergeCell ref="EH12:FK12"/>
    <mergeCell ref="EH13:FK13"/>
    <mergeCell ref="A4:EG4"/>
    <mergeCell ref="EH5:FK5"/>
    <mergeCell ref="CP2:CS2"/>
    <mergeCell ref="EH21:FK21"/>
    <mergeCell ref="EH20:FK20"/>
    <mergeCell ref="B17:EG17"/>
    <mergeCell ref="EH17:FK17"/>
    <mergeCell ref="EH19:FK19"/>
    <mergeCell ref="EH10:FK10"/>
    <mergeCell ref="EH6:FK6"/>
    <mergeCell ref="EH7:FK7"/>
    <mergeCell ref="EH8:FK8"/>
    <mergeCell ref="EH9:FK9"/>
    <mergeCell ref="EH11:FK11"/>
    <mergeCell ref="CT2:CW2"/>
    <mergeCell ref="CX2:DA2"/>
    <mergeCell ref="B19:EG19"/>
    <mergeCell ref="BQ2:BT2"/>
    <mergeCell ref="B5:EG5"/>
    <mergeCell ref="B15:EG15"/>
    <mergeCell ref="BK2:BP2"/>
    <mergeCell ref="B12:EG12"/>
    <mergeCell ref="B13:EG13"/>
    <mergeCell ref="B8:EG8"/>
    <mergeCell ref="B44:EG44"/>
    <mergeCell ref="B46:EG46"/>
    <mergeCell ref="B43:EG43"/>
    <mergeCell ref="B50:EG50"/>
    <mergeCell ref="EH50:FK50"/>
    <mergeCell ref="EH34:FK34"/>
    <mergeCell ref="B34:EG34"/>
    <mergeCell ref="EH38:FK38"/>
    <mergeCell ref="EH39:FK39"/>
    <mergeCell ref="EH40:FK40"/>
    <mergeCell ref="B51:EG51"/>
    <mergeCell ref="EH49:FK49"/>
    <mergeCell ref="B49:EG49"/>
    <mergeCell ref="EH45:FK45"/>
    <mergeCell ref="EH46:FK46"/>
    <mergeCell ref="EH48:FK48"/>
    <mergeCell ref="EH47:FK47"/>
    <mergeCell ref="B45:EG45"/>
    <mergeCell ref="EH32:FK32"/>
    <mergeCell ref="B31:EG31"/>
    <mergeCell ref="EH14:FK14"/>
    <mergeCell ref="EH15:FK15"/>
    <mergeCell ref="EH16:FK16"/>
    <mergeCell ref="EH18:FK18"/>
    <mergeCell ref="EH22:FK22"/>
    <mergeCell ref="B16:EG16"/>
    <mergeCell ref="B29:EG29"/>
    <mergeCell ref="B27:EG27"/>
    <mergeCell ref="B10:EG10"/>
    <mergeCell ref="B14:EG14"/>
    <mergeCell ref="B28:EG28"/>
    <mergeCell ref="B38:EG38"/>
    <mergeCell ref="B33:EG33"/>
    <mergeCell ref="B36:EG36"/>
    <mergeCell ref="B37:EG37"/>
    <mergeCell ref="B11:EG11"/>
    <mergeCell ref="B22:EG22"/>
    <mergeCell ref="B35:EG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portrait" paperSize="9" scale="5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109"/>
  <sheetViews>
    <sheetView zoomScale="70" zoomScaleNormal="70" zoomScaleSheetLayoutView="85" zoomScalePageLayoutView="0" workbookViewId="0" topLeftCell="C50">
      <selection activeCell="BQ32" sqref="BQ32:CY32"/>
    </sheetView>
  </sheetViews>
  <sheetFormatPr defaultColWidth="0.875" defaultRowHeight="12.75"/>
  <cols>
    <col min="1" max="26" width="0.875" style="1" customWidth="1"/>
    <col min="27" max="27" width="19.375" style="1" customWidth="1"/>
    <col min="28" max="35" width="0.875" style="1" customWidth="1"/>
    <col min="36" max="36" width="0.2421875" style="1" customWidth="1"/>
    <col min="37" max="37" width="0.875" style="1" hidden="1" customWidth="1"/>
    <col min="38" max="51" width="0.875" style="1" customWidth="1"/>
    <col min="52" max="52" width="31.125" style="1" customWidth="1"/>
    <col min="53" max="67" width="0.875" style="1" customWidth="1"/>
    <col min="68" max="68" width="3.75390625" style="1" customWidth="1"/>
    <col min="69" max="75" width="0.875" style="1" customWidth="1"/>
    <col min="76" max="76" width="9.125" style="1" bestFit="1" customWidth="1"/>
    <col min="77" max="81" width="0.875" style="1" customWidth="1"/>
    <col min="82" max="83" width="1.875" style="1" customWidth="1"/>
    <col min="84" max="84" width="2.25390625" style="1" customWidth="1"/>
    <col min="85" max="100" width="0.875" style="1" customWidth="1"/>
    <col min="101" max="101" width="2.75390625" style="1" customWidth="1"/>
    <col min="102" max="103" width="0.875" style="1" hidden="1" customWidth="1"/>
    <col min="104" max="135" width="0.875" style="1" customWidth="1"/>
    <col min="136" max="16384" width="0.875" style="1" customWidth="1"/>
  </cols>
  <sheetData>
    <row r="1" spans="2:166" ht="15">
      <c r="B1" s="170" t="s">
        <v>185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</row>
    <row r="2" spans="63:105" ht="15">
      <c r="BK2" s="154"/>
      <c r="BL2" s="154"/>
      <c r="BM2" s="154"/>
      <c r="BN2" s="154"/>
      <c r="BO2" s="154"/>
      <c r="BP2" s="154"/>
      <c r="BQ2" s="331" t="s">
        <v>235</v>
      </c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4" customFormat="1" ht="15" customHeight="1">
      <c r="A4" s="253" t="s">
        <v>93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5"/>
      <c r="AC4" s="253" t="s">
        <v>88</v>
      </c>
      <c r="AD4" s="254"/>
      <c r="AE4" s="254"/>
      <c r="AF4" s="254"/>
      <c r="AG4" s="254"/>
      <c r="AH4" s="254"/>
      <c r="AI4" s="254"/>
      <c r="AJ4" s="254"/>
      <c r="AK4" s="255"/>
      <c r="AL4" s="253" t="s">
        <v>192</v>
      </c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5"/>
      <c r="BA4" s="247" t="s">
        <v>90</v>
      </c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9"/>
    </row>
    <row r="5" spans="1:167" s="24" customFormat="1" ht="15" customHeight="1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8"/>
      <c r="AC5" s="256"/>
      <c r="AD5" s="257"/>
      <c r="AE5" s="257"/>
      <c r="AF5" s="257"/>
      <c r="AG5" s="257"/>
      <c r="AH5" s="257"/>
      <c r="AI5" s="257"/>
      <c r="AJ5" s="257"/>
      <c r="AK5" s="258"/>
      <c r="AL5" s="256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8"/>
      <c r="BA5" s="253" t="s">
        <v>89</v>
      </c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5"/>
      <c r="BQ5" s="247" t="s">
        <v>6</v>
      </c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9"/>
    </row>
    <row r="6" spans="1:167" s="24" customFormat="1" ht="63.75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8"/>
      <c r="AC6" s="256"/>
      <c r="AD6" s="257"/>
      <c r="AE6" s="257"/>
      <c r="AF6" s="257"/>
      <c r="AG6" s="257"/>
      <c r="AH6" s="257"/>
      <c r="AI6" s="257"/>
      <c r="AJ6" s="257"/>
      <c r="AK6" s="258"/>
      <c r="AL6" s="256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8"/>
      <c r="BA6" s="256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8"/>
      <c r="BQ6" s="268" t="s">
        <v>186</v>
      </c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70"/>
      <c r="CG6" s="253" t="s">
        <v>94</v>
      </c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5"/>
      <c r="CZ6" s="253" t="s">
        <v>91</v>
      </c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5"/>
      <c r="DP6" s="294" t="s">
        <v>223</v>
      </c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  <c r="EI6" s="295"/>
      <c r="EJ6" s="295"/>
      <c r="EK6" s="295"/>
      <c r="EL6" s="295"/>
      <c r="EM6" s="295"/>
      <c r="EN6" s="295"/>
      <c r="EO6" s="295"/>
      <c r="EP6" s="295"/>
      <c r="EQ6" s="295"/>
      <c r="ER6" s="295"/>
      <c r="ES6" s="295"/>
      <c r="ET6" s="295"/>
      <c r="EU6" s="295"/>
      <c r="EV6" s="295"/>
      <c r="EW6" s="295"/>
      <c r="EX6" s="295"/>
      <c r="EY6" s="295"/>
      <c r="EZ6" s="295"/>
      <c r="FA6" s="295"/>
      <c r="FB6" s="295"/>
      <c r="FC6" s="295"/>
      <c r="FD6" s="295"/>
      <c r="FE6" s="295"/>
      <c r="FF6" s="295"/>
      <c r="FG6" s="295"/>
      <c r="FH6" s="295"/>
      <c r="FI6" s="295"/>
      <c r="FJ6" s="295"/>
      <c r="FK6" s="296"/>
    </row>
    <row r="7" spans="1:167" s="24" customFormat="1" ht="82.5" customHeight="1">
      <c r="A7" s="259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1"/>
      <c r="AC7" s="259"/>
      <c r="AD7" s="260"/>
      <c r="AE7" s="260"/>
      <c r="AF7" s="260"/>
      <c r="AG7" s="260"/>
      <c r="AH7" s="260"/>
      <c r="AI7" s="260"/>
      <c r="AJ7" s="260"/>
      <c r="AK7" s="261"/>
      <c r="AL7" s="259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1"/>
      <c r="BA7" s="259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1"/>
      <c r="BQ7" s="271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3"/>
      <c r="CG7" s="259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1"/>
      <c r="CZ7" s="259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1"/>
      <c r="DP7" s="265" t="s">
        <v>262</v>
      </c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7"/>
      <c r="EF7" s="265" t="s">
        <v>261</v>
      </c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7"/>
      <c r="EV7" s="265" t="s">
        <v>260</v>
      </c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7"/>
    </row>
    <row r="8" spans="1:167" s="24" customFormat="1" ht="13.5">
      <c r="A8" s="250">
        <v>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2"/>
      <c r="AC8" s="194" t="s">
        <v>96</v>
      </c>
      <c r="AD8" s="203"/>
      <c r="AE8" s="203"/>
      <c r="AF8" s="203"/>
      <c r="AG8" s="203"/>
      <c r="AH8" s="203"/>
      <c r="AI8" s="203"/>
      <c r="AJ8" s="203"/>
      <c r="AK8" s="225"/>
      <c r="AL8" s="194" t="s">
        <v>97</v>
      </c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25"/>
      <c r="BA8" s="250">
        <v>4</v>
      </c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2"/>
      <c r="BQ8" s="250">
        <v>5</v>
      </c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2"/>
      <c r="CG8" s="250">
        <v>6</v>
      </c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2"/>
      <c r="CZ8" s="250">
        <v>7</v>
      </c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2"/>
      <c r="DP8" s="250">
        <v>9</v>
      </c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2"/>
      <c r="EF8" s="250">
        <v>9</v>
      </c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2"/>
      <c r="EV8" s="250">
        <v>10</v>
      </c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2"/>
    </row>
    <row r="9" spans="1:167" s="26" customFormat="1" ht="30" customHeight="1">
      <c r="A9" s="33"/>
      <c r="B9" s="230" t="s">
        <v>95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1"/>
      <c r="AC9" s="285" t="s">
        <v>98</v>
      </c>
      <c r="AD9" s="286"/>
      <c r="AE9" s="286"/>
      <c r="AF9" s="286"/>
      <c r="AG9" s="286"/>
      <c r="AH9" s="286"/>
      <c r="AI9" s="286"/>
      <c r="AJ9" s="286"/>
      <c r="AK9" s="287"/>
      <c r="AL9" s="244" t="s">
        <v>15</v>
      </c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34">
        <f>SUM(BQ9:FK9)</f>
        <v>8045121.58</v>
      </c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>
        <f>SUM(BQ10:CF31)</f>
        <v>6753189.99</v>
      </c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62">
        <f>SUM(CG10:CY31)</f>
        <v>901931.59</v>
      </c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4"/>
      <c r="CZ9" s="262">
        <f>SUM(CZ10:DO31)</f>
        <v>0</v>
      </c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4"/>
      <c r="DP9" s="262">
        <f>SUM(DP10:EE31)</f>
        <v>0</v>
      </c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4"/>
      <c r="EF9" s="262">
        <f>SUM(EF10:EU31)</f>
        <v>0</v>
      </c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4"/>
      <c r="EV9" s="262">
        <f>EV12</f>
        <v>390000</v>
      </c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4"/>
    </row>
    <row r="10" spans="1:167" s="26" customFormat="1" ht="15" customHeight="1">
      <c r="A10" s="303" t="s">
        <v>229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297" t="s">
        <v>99</v>
      </c>
      <c r="AD10" s="298"/>
      <c r="AE10" s="298"/>
      <c r="AF10" s="298"/>
      <c r="AG10" s="298"/>
      <c r="AH10" s="298"/>
      <c r="AI10" s="298"/>
      <c r="AJ10" s="298"/>
      <c r="AK10" s="299"/>
      <c r="AL10" s="297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9"/>
      <c r="BA10" s="288">
        <f>+EF10+EV10</f>
        <v>0</v>
      </c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90"/>
      <c r="BQ10" s="288" t="s">
        <v>15</v>
      </c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90"/>
      <c r="CG10" s="288" t="s">
        <v>15</v>
      </c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90"/>
      <c r="CZ10" s="288" t="s">
        <v>15</v>
      </c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90"/>
      <c r="DP10" s="288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90"/>
      <c r="EF10" s="288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90"/>
      <c r="EV10" s="288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90"/>
    </row>
    <row r="11" spans="1:167" s="26" customFormat="1" ht="15" customHeight="1">
      <c r="A11" s="304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6"/>
      <c r="AC11" s="300"/>
      <c r="AD11" s="301"/>
      <c r="AE11" s="301"/>
      <c r="AF11" s="301"/>
      <c r="AG11" s="301"/>
      <c r="AH11" s="301"/>
      <c r="AI11" s="301"/>
      <c r="AJ11" s="301"/>
      <c r="AK11" s="302"/>
      <c r="AL11" s="300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2"/>
      <c r="BA11" s="291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3"/>
      <c r="BQ11" s="291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3"/>
      <c r="CG11" s="291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3"/>
      <c r="CZ11" s="291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3"/>
      <c r="DP11" s="291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3"/>
      <c r="EF11" s="291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3"/>
      <c r="EV11" s="291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3"/>
    </row>
    <row r="12" spans="1:167" s="36" customFormat="1" ht="26.25" customHeight="1">
      <c r="A12" s="34"/>
      <c r="B12" s="192" t="s">
        <v>213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3"/>
      <c r="AC12" s="194"/>
      <c r="AD12" s="195"/>
      <c r="AE12" s="195"/>
      <c r="AF12" s="195"/>
      <c r="AG12" s="195"/>
      <c r="AH12" s="195"/>
      <c r="AI12" s="195"/>
      <c r="AJ12" s="46"/>
      <c r="AK12" s="47"/>
      <c r="AL12" s="188" t="s">
        <v>263</v>
      </c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91">
        <f>EV12</f>
        <v>390000</v>
      </c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 t="s">
        <v>15</v>
      </c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 t="s">
        <v>15</v>
      </c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 t="s">
        <v>15</v>
      </c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>
        <v>390000</v>
      </c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</row>
    <row r="13" spans="1:167" s="36" customFormat="1" ht="81.75" customHeight="1">
      <c r="A13" s="35"/>
      <c r="B13" s="245" t="s">
        <v>215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6"/>
      <c r="AC13" s="222"/>
      <c r="AD13" s="223"/>
      <c r="AE13" s="223"/>
      <c r="AF13" s="223"/>
      <c r="AG13" s="223"/>
      <c r="AH13" s="223"/>
      <c r="AI13" s="223"/>
      <c r="AJ13" s="223"/>
      <c r="AK13" s="224"/>
      <c r="AL13" s="188" t="s">
        <v>196</v>
      </c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75">
        <f aca="true" t="shared" si="0" ref="BA13:BA20">BQ13+DP13+EF13</f>
        <v>5575152</v>
      </c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7"/>
      <c r="BQ13" s="175">
        <v>5575152</v>
      </c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7"/>
      <c r="CG13" s="175" t="s">
        <v>15</v>
      </c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7"/>
      <c r="CZ13" s="175" t="s">
        <v>15</v>
      </c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7"/>
      <c r="DP13" s="175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7"/>
      <c r="EF13" s="175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7"/>
      <c r="EV13" s="175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7"/>
    </row>
    <row r="14" spans="1:167" s="36" customFormat="1" ht="78" customHeight="1">
      <c r="A14" s="50"/>
      <c r="B14" s="245" t="s">
        <v>214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6"/>
      <c r="AC14" s="40"/>
      <c r="AD14" s="41"/>
      <c r="AE14" s="41"/>
      <c r="AF14" s="41"/>
      <c r="AG14" s="41"/>
      <c r="AH14" s="41"/>
      <c r="AI14" s="41"/>
      <c r="AJ14" s="41"/>
      <c r="AK14" s="42"/>
      <c r="AL14" s="188" t="s">
        <v>211</v>
      </c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75">
        <f t="shared" si="0"/>
        <v>165400</v>
      </c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7"/>
      <c r="BQ14" s="175">
        <v>165400</v>
      </c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7"/>
      <c r="CG14" s="43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5"/>
      <c r="CZ14" s="43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5"/>
      <c r="DP14" s="43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5"/>
      <c r="EF14" s="43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5"/>
      <c r="EV14" s="43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5"/>
    </row>
    <row r="15" spans="1:167" s="36" customFormat="1" ht="51.75" customHeight="1">
      <c r="A15" s="79"/>
      <c r="B15" s="186" t="s">
        <v>217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7"/>
      <c r="AC15" s="196"/>
      <c r="AD15" s="197"/>
      <c r="AE15" s="197"/>
      <c r="AF15" s="197"/>
      <c r="AG15" s="197"/>
      <c r="AH15" s="197"/>
      <c r="AI15" s="197"/>
      <c r="AJ15" s="197"/>
      <c r="AK15" s="198"/>
      <c r="AL15" s="188" t="s">
        <v>194</v>
      </c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79">
        <f t="shared" si="0"/>
        <v>465958.71</v>
      </c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>
        <v>465958.71</v>
      </c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 t="s">
        <v>15</v>
      </c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 t="s">
        <v>15</v>
      </c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</row>
    <row r="16" spans="1:167" s="36" customFormat="1" ht="51.75" customHeight="1">
      <c r="A16" s="79"/>
      <c r="B16" s="186" t="s">
        <v>217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7"/>
      <c r="AC16" s="196"/>
      <c r="AD16" s="197"/>
      <c r="AE16" s="197"/>
      <c r="AF16" s="197"/>
      <c r="AG16" s="197"/>
      <c r="AH16" s="197"/>
      <c r="AI16" s="197"/>
      <c r="AJ16" s="197"/>
      <c r="AK16" s="198"/>
      <c r="AL16" s="188" t="s">
        <v>245</v>
      </c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79">
        <f t="shared" si="0"/>
        <v>278853</v>
      </c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>
        <v>278853</v>
      </c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 t="s">
        <v>15</v>
      </c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 t="s">
        <v>15</v>
      </c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</row>
    <row r="17" spans="1:167" s="36" customFormat="1" ht="51.75" customHeight="1">
      <c r="A17" s="79"/>
      <c r="B17" s="186" t="s">
        <v>217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7"/>
      <c r="AC17" s="196"/>
      <c r="AD17" s="197"/>
      <c r="AE17" s="197"/>
      <c r="AF17" s="197"/>
      <c r="AG17" s="197"/>
      <c r="AH17" s="197"/>
      <c r="AI17" s="197"/>
      <c r="AJ17" s="197"/>
      <c r="AK17" s="198"/>
      <c r="AL17" s="188" t="s">
        <v>281</v>
      </c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79">
        <f t="shared" si="0"/>
        <v>2816</v>
      </c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5">
        <v>2816</v>
      </c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7"/>
      <c r="CG17" s="179" t="s">
        <v>15</v>
      </c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 t="s">
        <v>15</v>
      </c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5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7"/>
      <c r="EF17" s="175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7"/>
      <c r="EV17" s="175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7"/>
    </row>
    <row r="18" spans="1:167" s="36" customFormat="1" ht="51.75" customHeight="1">
      <c r="A18" s="79"/>
      <c r="B18" s="186" t="s">
        <v>217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7"/>
      <c r="AC18" s="40"/>
      <c r="AD18" s="41"/>
      <c r="AE18" s="41"/>
      <c r="AF18" s="41"/>
      <c r="AG18" s="41"/>
      <c r="AH18" s="41"/>
      <c r="AI18" s="41"/>
      <c r="AJ18" s="41"/>
      <c r="AK18" s="42"/>
      <c r="AL18" s="188" t="s">
        <v>296</v>
      </c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79">
        <f>BQ18+DP18+EF18</f>
        <v>195850</v>
      </c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5">
        <v>195850</v>
      </c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7"/>
      <c r="CG18" s="175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7"/>
      <c r="CX18" s="81"/>
      <c r="CY18" s="81"/>
      <c r="CZ18" s="175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7"/>
      <c r="DP18" s="43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5"/>
      <c r="EF18" s="43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5"/>
      <c r="EV18" s="43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5"/>
    </row>
    <row r="19" spans="1:167" s="36" customFormat="1" ht="51.75" customHeight="1">
      <c r="A19" s="79"/>
      <c r="B19" s="186" t="s">
        <v>217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7"/>
      <c r="AC19" s="40"/>
      <c r="AD19" s="41"/>
      <c r="AE19" s="41"/>
      <c r="AF19" s="41"/>
      <c r="AG19" s="41"/>
      <c r="AH19" s="41"/>
      <c r="AI19" s="41"/>
      <c r="AJ19" s="41"/>
      <c r="AK19" s="42"/>
      <c r="AL19" s="188" t="s">
        <v>297</v>
      </c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79">
        <f>BQ19+DP19+EF19</f>
        <v>1978.28</v>
      </c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5">
        <v>1978.28</v>
      </c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7"/>
      <c r="CG19" s="175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7"/>
      <c r="CX19" s="81"/>
      <c r="CY19" s="81"/>
      <c r="CZ19" s="175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7"/>
      <c r="DP19" s="43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5"/>
      <c r="EF19" s="43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5"/>
      <c r="EV19" s="43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5"/>
    </row>
    <row r="20" spans="1:167" s="36" customFormat="1" ht="57" customHeight="1">
      <c r="A20" s="35"/>
      <c r="B20" s="186" t="s">
        <v>268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7"/>
      <c r="AC20" s="196"/>
      <c r="AD20" s="197"/>
      <c r="AE20" s="197"/>
      <c r="AF20" s="197"/>
      <c r="AG20" s="197"/>
      <c r="AH20" s="197"/>
      <c r="AI20" s="197"/>
      <c r="AJ20" s="197"/>
      <c r="AK20" s="198"/>
      <c r="AL20" s="188" t="s">
        <v>216</v>
      </c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79">
        <f t="shared" si="0"/>
        <v>34137</v>
      </c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>
        <v>34137</v>
      </c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 t="s">
        <v>15</v>
      </c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 t="s">
        <v>15</v>
      </c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  <c r="EB20" s="179"/>
      <c r="EC20" s="179"/>
      <c r="ED20" s="179"/>
      <c r="EE20" s="179"/>
      <c r="EF20" s="179"/>
      <c r="EG20" s="179"/>
      <c r="EH20" s="179"/>
      <c r="EI20" s="179"/>
      <c r="EJ20" s="179"/>
      <c r="EK20" s="179"/>
      <c r="EL20" s="179"/>
      <c r="EM20" s="179"/>
      <c r="EN20" s="179"/>
      <c r="EO20" s="179"/>
      <c r="EP20" s="179"/>
      <c r="EQ20" s="179"/>
      <c r="ER20" s="179"/>
      <c r="ES20" s="179"/>
      <c r="ET20" s="179"/>
      <c r="EU20" s="179"/>
      <c r="EV20" s="179"/>
      <c r="EW20" s="179"/>
      <c r="EX20" s="179"/>
      <c r="EY20" s="179"/>
      <c r="EZ20" s="179"/>
      <c r="FA20" s="179"/>
      <c r="FB20" s="179"/>
      <c r="FC20" s="179"/>
      <c r="FD20" s="179"/>
      <c r="FE20" s="179"/>
      <c r="FF20" s="179"/>
      <c r="FG20" s="179"/>
      <c r="FH20" s="179"/>
      <c r="FI20" s="179"/>
      <c r="FJ20" s="179"/>
      <c r="FK20" s="179"/>
    </row>
    <row r="21" spans="1:167" s="36" customFormat="1" ht="57" customHeight="1">
      <c r="A21" s="35"/>
      <c r="B21" s="186" t="s">
        <v>268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7"/>
      <c r="AC21" s="40"/>
      <c r="AD21" s="41"/>
      <c r="AE21" s="41"/>
      <c r="AF21" s="41"/>
      <c r="AG21" s="41"/>
      <c r="AH21" s="41"/>
      <c r="AI21" s="41"/>
      <c r="AJ21" s="41"/>
      <c r="AK21" s="42"/>
      <c r="AL21" s="188" t="s">
        <v>310</v>
      </c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79">
        <f>BQ21+DP21+EF21</f>
        <v>33045</v>
      </c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5">
        <v>33045</v>
      </c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7"/>
      <c r="CG21" s="175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7"/>
      <c r="CX21" s="81"/>
      <c r="CY21" s="81"/>
      <c r="CZ21" s="175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7"/>
      <c r="DP21" s="175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7"/>
      <c r="EF21" s="175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7"/>
      <c r="EV21" s="175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  <c r="FG21" s="176"/>
      <c r="FH21" s="176"/>
      <c r="FI21" s="176"/>
      <c r="FJ21" s="176"/>
      <c r="FK21" s="177"/>
    </row>
    <row r="22" spans="1:167" s="26" customFormat="1" ht="27.75" customHeight="1">
      <c r="A22" s="33"/>
      <c r="B22" s="219" t="s">
        <v>103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20"/>
      <c r="AC22" s="194" t="s">
        <v>100</v>
      </c>
      <c r="AD22" s="203"/>
      <c r="AE22" s="203"/>
      <c r="AF22" s="203"/>
      <c r="AG22" s="203"/>
      <c r="AH22" s="203"/>
      <c r="AI22" s="203"/>
      <c r="AJ22" s="203"/>
      <c r="AK22" s="225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 t="s">
        <v>15</v>
      </c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 t="s">
        <v>15</v>
      </c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 t="s">
        <v>15</v>
      </c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</row>
    <row r="23" spans="1:167" s="26" customFormat="1" ht="56.25" customHeight="1">
      <c r="A23" s="33"/>
      <c r="B23" s="192" t="s">
        <v>102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3"/>
      <c r="AC23" s="194" t="s">
        <v>101</v>
      </c>
      <c r="AD23" s="203"/>
      <c r="AE23" s="203"/>
      <c r="AF23" s="203"/>
      <c r="AG23" s="203"/>
      <c r="AH23" s="203"/>
      <c r="AI23" s="203"/>
      <c r="AJ23" s="203"/>
      <c r="AK23" s="225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191">
        <f>EF23</f>
        <v>0</v>
      </c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 t="s">
        <v>15</v>
      </c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 t="s">
        <v>15</v>
      </c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 t="s">
        <v>15</v>
      </c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</row>
    <row r="24" spans="1:167" s="26" customFormat="1" ht="39.75" customHeight="1">
      <c r="A24" s="33"/>
      <c r="B24" s="189" t="s">
        <v>195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90"/>
      <c r="AC24" s="194" t="s">
        <v>104</v>
      </c>
      <c r="AD24" s="203"/>
      <c r="AE24" s="203"/>
      <c r="AF24" s="203"/>
      <c r="AG24" s="203"/>
      <c r="AH24" s="203"/>
      <c r="AI24" s="203"/>
      <c r="AJ24" s="203"/>
      <c r="AK24" s="225"/>
      <c r="AL24" s="222" t="s">
        <v>248</v>
      </c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4"/>
      <c r="BA24" s="180">
        <f>CG24+CZ24</f>
        <v>68490</v>
      </c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2"/>
      <c r="BQ24" s="180" t="s">
        <v>15</v>
      </c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2"/>
      <c r="CG24" s="175">
        <v>68490</v>
      </c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7"/>
      <c r="CZ24" s="180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2"/>
      <c r="DP24" s="180" t="s">
        <v>15</v>
      </c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2"/>
      <c r="EF24" s="180" t="s">
        <v>15</v>
      </c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2"/>
      <c r="EV24" s="180" t="s">
        <v>15</v>
      </c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2"/>
    </row>
    <row r="25" spans="1:167" s="26" customFormat="1" ht="27" customHeight="1">
      <c r="A25" s="33"/>
      <c r="B25" s="189" t="s">
        <v>249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90"/>
      <c r="AC25" s="194"/>
      <c r="AD25" s="195"/>
      <c r="AE25" s="195"/>
      <c r="AF25" s="195"/>
      <c r="AG25" s="195"/>
      <c r="AH25" s="195"/>
      <c r="AI25" s="195"/>
      <c r="AJ25" s="48"/>
      <c r="AK25" s="49"/>
      <c r="AL25" s="188" t="s">
        <v>256</v>
      </c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91">
        <f>CG25+CZ25</f>
        <v>551590</v>
      </c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 t="s">
        <v>15</v>
      </c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>
        <v>551590</v>
      </c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 t="s">
        <v>15</v>
      </c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 t="s">
        <v>15</v>
      </c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 t="s">
        <v>15</v>
      </c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</row>
    <row r="26" spans="1:167" s="26" customFormat="1" ht="27" customHeight="1">
      <c r="A26" s="33"/>
      <c r="B26" s="189" t="s">
        <v>258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90"/>
      <c r="AC26" s="194"/>
      <c r="AD26" s="195"/>
      <c r="AE26" s="195"/>
      <c r="AF26" s="195"/>
      <c r="AG26" s="195"/>
      <c r="AH26" s="195"/>
      <c r="AI26" s="195"/>
      <c r="AJ26" s="48"/>
      <c r="AK26" s="49"/>
      <c r="AL26" s="188" t="s">
        <v>259</v>
      </c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91">
        <f>CG26+CZ26</f>
        <v>206811.7</v>
      </c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 t="s">
        <v>15</v>
      </c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>
        <f>204337.7+1237+1237</f>
        <v>206811.7</v>
      </c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 t="s">
        <v>15</v>
      </c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 t="s">
        <v>15</v>
      </c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 t="s">
        <v>15</v>
      </c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</row>
    <row r="27" spans="1:167" s="26" customFormat="1" ht="30" customHeight="1">
      <c r="A27" s="33"/>
      <c r="B27" s="189" t="s">
        <v>258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90"/>
      <c r="AC27" s="194"/>
      <c r="AD27" s="195"/>
      <c r="AE27" s="195"/>
      <c r="AF27" s="195"/>
      <c r="AG27" s="195"/>
      <c r="AH27" s="195"/>
      <c r="AI27" s="195"/>
      <c r="AJ27" s="48"/>
      <c r="AK27" s="49"/>
      <c r="AL27" s="188" t="s">
        <v>282</v>
      </c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91">
        <f>CG27</f>
        <v>7344</v>
      </c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 t="s">
        <v>15</v>
      </c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>
        <v>7344</v>
      </c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</row>
    <row r="28" spans="1:167" s="26" customFormat="1" ht="30" customHeight="1">
      <c r="A28" s="33"/>
      <c r="B28" s="189" t="s">
        <v>258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90"/>
      <c r="AC28" s="194"/>
      <c r="AD28" s="203"/>
      <c r="AE28" s="203"/>
      <c r="AF28" s="203"/>
      <c r="AG28" s="203"/>
      <c r="AH28" s="203"/>
      <c r="AI28" s="203"/>
      <c r="AJ28" s="48"/>
      <c r="AK28" s="49"/>
      <c r="AL28" s="188" t="s">
        <v>291</v>
      </c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91">
        <f>CG28</f>
        <v>63057.89</v>
      </c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80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2"/>
      <c r="CG28" s="180">
        <v>63057.89</v>
      </c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2"/>
      <c r="CX28" s="86"/>
      <c r="CY28" s="86"/>
      <c r="CZ28" s="180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2"/>
      <c r="DP28" s="180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2"/>
      <c r="EF28" s="180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2"/>
      <c r="EV28" s="180"/>
      <c r="EW28" s="181"/>
      <c r="EX28" s="181"/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2"/>
    </row>
    <row r="29" spans="1:167" s="26" customFormat="1" ht="30" customHeight="1">
      <c r="A29" s="33"/>
      <c r="B29" s="189" t="s">
        <v>258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90"/>
      <c r="AC29" s="85"/>
      <c r="AD29" s="48"/>
      <c r="AE29" s="48"/>
      <c r="AF29" s="48"/>
      <c r="AG29" s="48"/>
      <c r="AH29" s="48"/>
      <c r="AI29" s="48"/>
      <c r="AJ29" s="48"/>
      <c r="AK29" s="49"/>
      <c r="AL29" s="188" t="s">
        <v>292</v>
      </c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91">
        <f>CG29</f>
        <v>638</v>
      </c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80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2"/>
      <c r="CG29" s="180">
        <v>638</v>
      </c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2"/>
      <c r="CX29" s="86"/>
      <c r="CY29" s="86"/>
      <c r="CZ29" s="180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2"/>
      <c r="DP29" s="180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2"/>
      <c r="EF29" s="180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2"/>
      <c r="EV29" s="180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2"/>
    </row>
    <row r="30" spans="1:167" s="26" customFormat="1" ht="30" customHeight="1">
      <c r="A30" s="33"/>
      <c r="B30" s="189" t="s">
        <v>299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90"/>
      <c r="AC30" s="194"/>
      <c r="AD30" s="203"/>
      <c r="AE30" s="203"/>
      <c r="AF30" s="203"/>
      <c r="AG30" s="203"/>
      <c r="AH30" s="203"/>
      <c r="AI30" s="203"/>
      <c r="AJ30" s="48"/>
      <c r="AK30" s="49"/>
      <c r="AL30" s="188" t="s">
        <v>298</v>
      </c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91">
        <f>CG30</f>
        <v>4000</v>
      </c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80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2"/>
      <c r="CG30" s="180">
        <v>4000</v>
      </c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2"/>
      <c r="CX30" s="86"/>
      <c r="CY30" s="86"/>
      <c r="CZ30" s="180"/>
      <c r="DA30" s="181"/>
      <c r="DB30" s="181"/>
      <c r="DC30" s="181"/>
      <c r="DD30" s="181"/>
      <c r="DE30" s="181"/>
      <c r="DF30" s="181"/>
      <c r="DG30" s="181"/>
      <c r="DH30" s="181"/>
      <c r="DI30" s="181"/>
      <c r="DJ30" s="181"/>
      <c r="DK30" s="181"/>
      <c r="DL30" s="181"/>
      <c r="DM30" s="181"/>
      <c r="DN30" s="181"/>
      <c r="DO30" s="182"/>
      <c r="DP30" s="180"/>
      <c r="DQ30" s="181"/>
      <c r="DR30" s="181"/>
      <c r="DS30" s="181"/>
      <c r="DT30" s="181"/>
      <c r="DU30" s="181"/>
      <c r="DV30" s="181"/>
      <c r="DW30" s="181"/>
      <c r="DX30" s="181"/>
      <c r="DY30" s="181"/>
      <c r="DZ30" s="181"/>
      <c r="EA30" s="181"/>
      <c r="EB30" s="181"/>
      <c r="EC30" s="181"/>
      <c r="ED30" s="181"/>
      <c r="EE30" s="182"/>
      <c r="EF30" s="180"/>
      <c r="EG30" s="181"/>
      <c r="EH30" s="181"/>
      <c r="EI30" s="181"/>
      <c r="EJ30" s="181"/>
      <c r="EK30" s="181"/>
      <c r="EL30" s="181"/>
      <c r="EM30" s="181"/>
      <c r="EN30" s="181"/>
      <c r="EO30" s="181"/>
      <c r="EP30" s="181"/>
      <c r="EQ30" s="181"/>
      <c r="ER30" s="181"/>
      <c r="ES30" s="181"/>
      <c r="ET30" s="181"/>
      <c r="EU30" s="182"/>
      <c r="EV30" s="180"/>
      <c r="EW30" s="181"/>
      <c r="EX30" s="181"/>
      <c r="EY30" s="181"/>
      <c r="EZ30" s="181"/>
      <c r="FA30" s="181"/>
      <c r="FB30" s="181"/>
      <c r="FC30" s="181"/>
      <c r="FD30" s="181"/>
      <c r="FE30" s="181"/>
      <c r="FF30" s="181"/>
      <c r="FG30" s="181"/>
      <c r="FH30" s="181"/>
      <c r="FI30" s="181"/>
      <c r="FJ30" s="181"/>
      <c r="FK30" s="182"/>
    </row>
    <row r="31" spans="1:167" s="26" customFormat="1" ht="15" customHeight="1">
      <c r="A31" s="33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3"/>
      <c r="AC31" s="194"/>
      <c r="AD31" s="203"/>
      <c r="AE31" s="203"/>
      <c r="AF31" s="203"/>
      <c r="AG31" s="203"/>
      <c r="AH31" s="203"/>
      <c r="AI31" s="203"/>
      <c r="AJ31" s="203"/>
      <c r="AK31" s="225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</row>
    <row r="32" spans="1:167" s="26" customFormat="1" ht="30" customHeight="1">
      <c r="A32" s="33"/>
      <c r="B32" s="230" t="s">
        <v>107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1"/>
      <c r="AC32" s="285" t="s">
        <v>106</v>
      </c>
      <c r="AD32" s="286"/>
      <c r="AE32" s="286"/>
      <c r="AF32" s="286"/>
      <c r="AG32" s="286"/>
      <c r="AH32" s="286"/>
      <c r="AI32" s="286"/>
      <c r="AJ32" s="286"/>
      <c r="AK32" s="287"/>
      <c r="AL32" s="244" t="s">
        <v>15</v>
      </c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34">
        <f>EF32+DP32+CZ32+CG32+BQ32+EV32</f>
        <v>8045891.35</v>
      </c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>
        <f>BQ33+BQ44+BQ48+BQ55+BQ57</f>
        <v>6753189.99</v>
      </c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>
        <f>CG33+CG44+CG48+CG54+CG55+CG57</f>
        <v>901931.5900000001</v>
      </c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>
        <f>CZ33+CZ44+CZ48+CZ54+CZ55+CZ57</f>
        <v>0</v>
      </c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>
        <f>DP33+DP44+DP48+DP54+DP55+DP57</f>
        <v>0</v>
      </c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>
        <f>EF33+EF44+EF48+EF54+EF55+EF57</f>
        <v>0</v>
      </c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>
        <f>EV33+EV44+EV48+EV54+EV55+EV57</f>
        <v>390769.77</v>
      </c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</row>
    <row r="33" spans="1:167" s="26" customFormat="1" ht="30" customHeight="1">
      <c r="A33" s="34"/>
      <c r="B33" s="228" t="s">
        <v>109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9"/>
      <c r="AC33" s="297" t="s">
        <v>108</v>
      </c>
      <c r="AD33" s="298"/>
      <c r="AE33" s="298"/>
      <c r="AF33" s="298"/>
      <c r="AG33" s="298"/>
      <c r="AH33" s="298"/>
      <c r="AI33" s="298"/>
      <c r="AJ33" s="298"/>
      <c r="AK33" s="299"/>
      <c r="AL33" s="221" t="s">
        <v>99</v>
      </c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36">
        <f>EF33+DP33+CZ33+CG33+BQ33+EV33</f>
        <v>6159787</v>
      </c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>
        <f>SUM(BQ35:CF43)</f>
        <v>5608197</v>
      </c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>
        <f>CG36+CG40</f>
        <v>551590</v>
      </c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236">
        <f>EV42</f>
        <v>0</v>
      </c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</row>
    <row r="34" spans="1:167" s="26" customFormat="1" ht="15" customHeight="1">
      <c r="A34" s="33"/>
      <c r="B34" s="226" t="s">
        <v>1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7"/>
      <c r="AC34" s="207"/>
      <c r="AD34" s="282"/>
      <c r="AE34" s="282"/>
      <c r="AF34" s="282"/>
      <c r="AG34" s="282"/>
      <c r="AH34" s="282"/>
      <c r="AI34" s="282"/>
      <c r="AJ34" s="282"/>
      <c r="AK34" s="209"/>
      <c r="AL34" s="221" t="s">
        <v>191</v>
      </c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191" t="s">
        <v>191</v>
      </c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 t="s">
        <v>191</v>
      </c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 t="s">
        <v>191</v>
      </c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 t="s">
        <v>191</v>
      </c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 t="s">
        <v>191</v>
      </c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 t="s">
        <v>191</v>
      </c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 t="s">
        <v>191</v>
      </c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</row>
    <row r="35" spans="1:167" s="36" customFormat="1" ht="26.25" customHeight="1">
      <c r="A35" s="320" t="s">
        <v>266</v>
      </c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2"/>
      <c r="AC35" s="207"/>
      <c r="AD35" s="282"/>
      <c r="AE35" s="282"/>
      <c r="AF35" s="282"/>
      <c r="AG35" s="282"/>
      <c r="AH35" s="282"/>
      <c r="AI35" s="282"/>
      <c r="AJ35" s="282"/>
      <c r="AK35" s="209"/>
      <c r="AL35" s="232" t="s">
        <v>197</v>
      </c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179">
        <f aca="true" t="shared" si="1" ref="BA35:BA44">SUM(BQ35:FK35)</f>
        <v>4270526.24</v>
      </c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>
        <v>4270526.24</v>
      </c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</row>
    <row r="36" spans="1:167" s="36" customFormat="1" ht="26.25" customHeight="1">
      <c r="A36" s="323" t="s">
        <v>265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5"/>
      <c r="AC36" s="207"/>
      <c r="AD36" s="282"/>
      <c r="AE36" s="282"/>
      <c r="AF36" s="282"/>
      <c r="AG36" s="282"/>
      <c r="AH36" s="282"/>
      <c r="AI36" s="282"/>
      <c r="AJ36" s="282"/>
      <c r="AK36" s="209"/>
      <c r="AL36" s="232" t="s">
        <v>253</v>
      </c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  <c r="BA36" s="179">
        <f>SUM(BQ36:FK36)</f>
        <v>423650</v>
      </c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>
        <v>423650</v>
      </c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</row>
    <row r="37" spans="1:167" s="36" customFormat="1" ht="22.5" customHeight="1">
      <c r="A37" s="326" t="s">
        <v>264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8"/>
      <c r="AC37" s="207"/>
      <c r="AD37" s="282"/>
      <c r="AE37" s="282"/>
      <c r="AF37" s="282"/>
      <c r="AG37" s="282"/>
      <c r="AH37" s="282"/>
      <c r="AI37" s="282"/>
      <c r="AJ37" s="282"/>
      <c r="AK37" s="209"/>
      <c r="AL37" s="232" t="s">
        <v>231</v>
      </c>
      <c r="AM37" s="232"/>
      <c r="AN37" s="232"/>
      <c r="AO37" s="232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179">
        <f>SUM(BQ37:FK37)</f>
        <v>11463.76</v>
      </c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>
        <v>11463.76</v>
      </c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</row>
    <row r="38" spans="1:167" s="36" customFormat="1" ht="16.5" customHeight="1">
      <c r="A38" s="37"/>
      <c r="B38" s="329" t="s">
        <v>255</v>
      </c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30"/>
      <c r="AC38" s="207"/>
      <c r="AD38" s="282"/>
      <c r="AE38" s="282"/>
      <c r="AF38" s="282"/>
      <c r="AG38" s="282"/>
      <c r="AH38" s="282"/>
      <c r="AI38" s="282"/>
      <c r="AJ38" s="282"/>
      <c r="AK38" s="209"/>
      <c r="AL38" s="232" t="s">
        <v>198</v>
      </c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179">
        <f t="shared" si="1"/>
        <v>1293162</v>
      </c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>
        <v>1293162</v>
      </c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  <c r="EB38" s="179"/>
      <c r="EC38" s="179"/>
      <c r="ED38" s="179"/>
      <c r="EE38" s="179"/>
      <c r="EF38" s="179"/>
      <c r="EG38" s="179"/>
      <c r="EH38" s="179"/>
      <c r="EI38" s="179"/>
      <c r="EJ38" s="179"/>
      <c r="EK38" s="179"/>
      <c r="EL38" s="179"/>
      <c r="EM38" s="179"/>
      <c r="EN38" s="179"/>
      <c r="EO38" s="179"/>
      <c r="EP38" s="179"/>
      <c r="EQ38" s="179"/>
      <c r="ER38" s="179"/>
      <c r="ES38" s="179"/>
      <c r="ET38" s="179"/>
      <c r="EU38" s="179"/>
      <c r="EV38" s="179"/>
      <c r="EW38" s="179"/>
      <c r="EX38" s="179"/>
      <c r="EY38" s="179"/>
      <c r="EZ38" s="179"/>
      <c r="FA38" s="179"/>
      <c r="FB38" s="179"/>
      <c r="FC38" s="179"/>
      <c r="FD38" s="179"/>
      <c r="FE38" s="179"/>
      <c r="FF38" s="179"/>
      <c r="FG38" s="179"/>
      <c r="FH38" s="179"/>
      <c r="FI38" s="179"/>
      <c r="FJ38" s="179"/>
      <c r="FK38" s="179"/>
    </row>
    <row r="39" spans="1:167" s="36" customFormat="1" ht="16.5" customHeight="1">
      <c r="A39" s="35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10"/>
      <c r="AC39" s="207"/>
      <c r="AD39" s="282"/>
      <c r="AE39" s="282"/>
      <c r="AF39" s="282"/>
      <c r="AG39" s="282"/>
      <c r="AH39" s="282"/>
      <c r="AI39" s="282"/>
      <c r="AJ39" s="282"/>
      <c r="AK39" s="209"/>
      <c r="AL39" s="232" t="s">
        <v>312</v>
      </c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179">
        <f>SUM(BQ39:FK39)</f>
        <v>7665</v>
      </c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5">
        <v>7665</v>
      </c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7"/>
      <c r="CG39" s="175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7"/>
      <c r="CX39" s="81"/>
      <c r="CY39" s="81"/>
      <c r="CZ39" s="175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7"/>
      <c r="DP39" s="175"/>
      <c r="DQ39" s="176"/>
      <c r="DR39" s="176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C39" s="176"/>
      <c r="ED39" s="176"/>
      <c r="EE39" s="177"/>
      <c r="EF39" s="175"/>
      <c r="EG39" s="176"/>
      <c r="EH39" s="176"/>
      <c r="EI39" s="176"/>
      <c r="EJ39" s="176"/>
      <c r="EK39" s="176"/>
      <c r="EL39" s="176"/>
      <c r="EM39" s="176"/>
      <c r="EN39" s="176"/>
      <c r="EO39" s="176"/>
      <c r="EP39" s="176"/>
      <c r="EQ39" s="176"/>
      <c r="ER39" s="176"/>
      <c r="ES39" s="176"/>
      <c r="ET39" s="176"/>
      <c r="EU39" s="177"/>
      <c r="EV39" s="175"/>
      <c r="EW39" s="176"/>
      <c r="EX39" s="176"/>
      <c r="EY39" s="176"/>
      <c r="EZ39" s="176"/>
      <c r="FA39" s="176"/>
      <c r="FB39" s="176"/>
      <c r="FC39" s="176"/>
      <c r="FD39" s="176"/>
      <c r="FE39" s="176"/>
      <c r="FF39" s="176"/>
      <c r="FG39" s="176"/>
      <c r="FH39" s="176"/>
      <c r="FI39" s="176"/>
      <c r="FJ39" s="176"/>
      <c r="FK39" s="177"/>
    </row>
    <row r="40" spans="1:167" s="36" customFormat="1" ht="16.5" customHeight="1">
      <c r="A40" s="35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5"/>
      <c r="AC40" s="207"/>
      <c r="AD40" s="282"/>
      <c r="AE40" s="282"/>
      <c r="AF40" s="282"/>
      <c r="AG40" s="282"/>
      <c r="AH40" s="282"/>
      <c r="AI40" s="282"/>
      <c r="AJ40" s="282"/>
      <c r="AK40" s="209"/>
      <c r="AL40" s="232" t="s">
        <v>254</v>
      </c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2"/>
      <c r="AY40" s="232"/>
      <c r="AZ40" s="232"/>
      <c r="BA40" s="179">
        <f t="shared" si="1"/>
        <v>127940</v>
      </c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>
        <v>127940</v>
      </c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/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</row>
    <row r="41" spans="1:167" s="36" customFormat="1" ht="16.5" customHeight="1">
      <c r="A41" s="35"/>
      <c r="B41" s="408" t="s">
        <v>311</v>
      </c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243"/>
      <c r="AC41" s="207"/>
      <c r="AD41" s="282"/>
      <c r="AE41" s="282"/>
      <c r="AF41" s="282"/>
      <c r="AG41" s="282"/>
      <c r="AH41" s="282"/>
      <c r="AI41" s="282"/>
      <c r="AJ41" s="282"/>
      <c r="AK41" s="209"/>
      <c r="AL41" s="232" t="s">
        <v>197</v>
      </c>
      <c r="AM41" s="232"/>
      <c r="AN41" s="232"/>
      <c r="AO41" s="232"/>
      <c r="AP41" s="232"/>
      <c r="AQ41" s="232"/>
      <c r="AR41" s="232"/>
      <c r="AS41" s="232"/>
      <c r="AT41" s="232"/>
      <c r="AU41" s="232"/>
      <c r="AV41" s="232"/>
      <c r="AW41" s="232"/>
      <c r="AX41" s="232"/>
      <c r="AY41" s="232"/>
      <c r="AZ41" s="232"/>
      <c r="BA41" s="179">
        <f>SUM(BQ41:FK41)</f>
        <v>25380</v>
      </c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5">
        <v>25380</v>
      </c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7"/>
      <c r="CG41" s="175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7"/>
      <c r="CX41" s="81"/>
      <c r="CY41" s="81"/>
      <c r="CZ41" s="175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7"/>
      <c r="DP41" s="175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7"/>
      <c r="EF41" s="175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7"/>
      <c r="EV41" s="175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7"/>
    </row>
    <row r="42" spans="1:167" s="36" customFormat="1" ht="16.5" customHeight="1">
      <c r="A42" s="35"/>
      <c r="B42" s="210" t="s">
        <v>226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66"/>
      <c r="AC42" s="207"/>
      <c r="AD42" s="282"/>
      <c r="AE42" s="282"/>
      <c r="AF42" s="282"/>
      <c r="AG42" s="282"/>
      <c r="AH42" s="282"/>
      <c r="AI42" s="282"/>
      <c r="AJ42" s="282"/>
      <c r="AK42" s="209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232"/>
      <c r="AW42" s="232"/>
      <c r="AX42" s="232"/>
      <c r="AY42" s="232"/>
      <c r="AZ42" s="232"/>
      <c r="BA42" s="179">
        <f>SUM(BQ42:FK42)</f>
        <v>0</v>
      </c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</row>
    <row r="43" spans="1:167" s="36" customFormat="1" ht="28.5" customHeight="1">
      <c r="A43" s="35"/>
      <c r="B43" s="199" t="s">
        <v>110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200"/>
      <c r="AC43" s="307"/>
      <c r="AD43" s="308"/>
      <c r="AE43" s="308"/>
      <c r="AF43" s="308"/>
      <c r="AG43" s="308"/>
      <c r="AH43" s="308"/>
      <c r="AI43" s="308"/>
      <c r="AJ43" s="308"/>
      <c r="AK43" s="309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179">
        <f t="shared" si="1"/>
        <v>0</v>
      </c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</row>
    <row r="44" spans="1:167" s="36" customFormat="1" ht="28.5" customHeight="1">
      <c r="A44" s="37"/>
      <c r="B44" s="210" t="s">
        <v>112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1"/>
      <c r="AC44" s="196" t="s">
        <v>111</v>
      </c>
      <c r="AD44" s="197"/>
      <c r="AE44" s="197"/>
      <c r="AF44" s="197"/>
      <c r="AG44" s="197"/>
      <c r="AH44" s="197"/>
      <c r="AI44" s="197"/>
      <c r="AJ44" s="197"/>
      <c r="AK44" s="198"/>
      <c r="AL44" s="233" t="s">
        <v>126</v>
      </c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179">
        <f t="shared" si="1"/>
        <v>0</v>
      </c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</row>
    <row r="45" spans="1:167" s="36" customFormat="1" ht="15" customHeight="1">
      <c r="A45" s="37"/>
      <c r="B45" s="310" t="s">
        <v>1</v>
      </c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1"/>
      <c r="AC45" s="314"/>
      <c r="AD45" s="315"/>
      <c r="AE45" s="315"/>
      <c r="AF45" s="315"/>
      <c r="AG45" s="315"/>
      <c r="AH45" s="315"/>
      <c r="AI45" s="315"/>
      <c r="AJ45" s="315"/>
      <c r="AK45" s="316"/>
      <c r="AL45" s="233" t="s">
        <v>191</v>
      </c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179" t="s">
        <v>191</v>
      </c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 t="s">
        <v>191</v>
      </c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 t="s">
        <v>191</v>
      </c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 t="s">
        <v>191</v>
      </c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 t="s">
        <v>191</v>
      </c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 t="s">
        <v>191</v>
      </c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 t="s">
        <v>191</v>
      </c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</row>
    <row r="46" spans="1:167" s="36" customFormat="1" ht="15" customHeight="1">
      <c r="A46" s="35"/>
      <c r="B46" s="199" t="s">
        <v>142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200"/>
      <c r="AC46" s="314"/>
      <c r="AD46" s="315"/>
      <c r="AE46" s="315"/>
      <c r="AF46" s="315"/>
      <c r="AG46" s="315"/>
      <c r="AH46" s="315"/>
      <c r="AI46" s="315"/>
      <c r="AJ46" s="315"/>
      <c r="AK46" s="316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  <c r="FF46" s="179"/>
      <c r="FG46" s="179"/>
      <c r="FH46" s="179"/>
      <c r="FI46" s="179"/>
      <c r="FJ46" s="179"/>
      <c r="FK46" s="179"/>
    </row>
    <row r="47" spans="1:167" s="36" customFormat="1" ht="15" customHeight="1">
      <c r="A47" s="38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3"/>
      <c r="AC47" s="317"/>
      <c r="AD47" s="318"/>
      <c r="AE47" s="318"/>
      <c r="AF47" s="318"/>
      <c r="AG47" s="318"/>
      <c r="AH47" s="318"/>
      <c r="AI47" s="318"/>
      <c r="AJ47" s="318"/>
      <c r="AK47" s="319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</row>
    <row r="48" spans="1:167" s="36" customFormat="1" ht="30" customHeight="1">
      <c r="A48" s="37"/>
      <c r="B48" s="210" t="s">
        <v>113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1"/>
      <c r="AC48" s="196" t="s">
        <v>227</v>
      </c>
      <c r="AD48" s="197"/>
      <c r="AE48" s="197"/>
      <c r="AF48" s="197"/>
      <c r="AG48" s="197"/>
      <c r="AH48" s="197"/>
      <c r="AI48" s="197"/>
      <c r="AJ48" s="197"/>
      <c r="AK48" s="198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5">
        <f>SUM(BA50:BP53)</f>
        <v>95137</v>
      </c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>
        <f>SUM(BQ50:CF53)</f>
        <v>75137</v>
      </c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>
        <f>SUM(CG50:CY53)</f>
        <v>0</v>
      </c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>
        <f>SUM(DP50:EE53)</f>
        <v>0</v>
      </c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/>
      <c r="EB48" s="235"/>
      <c r="EC48" s="235"/>
      <c r="ED48" s="235"/>
      <c r="EE48" s="235"/>
      <c r="EF48" s="235">
        <f>SUM(EF50:EU53)</f>
        <v>0</v>
      </c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5"/>
      <c r="ER48" s="235"/>
      <c r="ES48" s="235"/>
      <c r="ET48" s="235"/>
      <c r="EU48" s="235"/>
      <c r="EV48" s="235">
        <f>SUM(EV50:FK53)</f>
        <v>20000</v>
      </c>
      <c r="EW48" s="235"/>
      <c r="EX48" s="235"/>
      <c r="EY48" s="235"/>
      <c r="EZ48" s="235"/>
      <c r="FA48" s="235"/>
      <c r="FB48" s="235"/>
      <c r="FC48" s="235"/>
      <c r="FD48" s="235"/>
      <c r="FE48" s="235"/>
      <c r="FF48" s="235"/>
      <c r="FG48" s="235"/>
      <c r="FH48" s="235"/>
      <c r="FI48" s="235"/>
      <c r="FJ48" s="235"/>
      <c r="FK48" s="235"/>
    </row>
    <row r="49" spans="1:167" s="36" customFormat="1" ht="15" customHeight="1">
      <c r="A49" s="37"/>
      <c r="B49" s="210" t="s">
        <v>1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1"/>
      <c r="AC49" s="216"/>
      <c r="AD49" s="217"/>
      <c r="AE49" s="217"/>
      <c r="AF49" s="217"/>
      <c r="AG49" s="217"/>
      <c r="AH49" s="217"/>
      <c r="AI49" s="217"/>
      <c r="AJ49" s="217"/>
      <c r="AK49" s="218"/>
      <c r="AL49" s="233" t="s">
        <v>191</v>
      </c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179" t="s">
        <v>191</v>
      </c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 t="s">
        <v>191</v>
      </c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 t="s">
        <v>191</v>
      </c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 t="s">
        <v>191</v>
      </c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235" t="s">
        <v>191</v>
      </c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 t="s">
        <v>191</v>
      </c>
      <c r="EG49" s="235"/>
      <c r="EH49" s="235"/>
      <c r="EI49" s="235"/>
      <c r="EJ49" s="235"/>
      <c r="EK49" s="235"/>
      <c r="EL49" s="235"/>
      <c r="EM49" s="235"/>
      <c r="EN49" s="235"/>
      <c r="EO49" s="235"/>
      <c r="EP49" s="235"/>
      <c r="EQ49" s="235"/>
      <c r="ER49" s="235"/>
      <c r="ES49" s="235"/>
      <c r="ET49" s="235"/>
      <c r="EU49" s="235"/>
      <c r="EV49" s="179" t="s">
        <v>191</v>
      </c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</row>
    <row r="50" spans="1:167" s="36" customFormat="1" ht="16.5" customHeight="1">
      <c r="A50" s="37"/>
      <c r="B50" s="210" t="s">
        <v>114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1"/>
      <c r="AC50" s="216"/>
      <c r="AD50" s="217"/>
      <c r="AE50" s="217"/>
      <c r="AF50" s="217"/>
      <c r="AG50" s="217"/>
      <c r="AH50" s="217"/>
      <c r="AI50" s="217"/>
      <c r="AJ50" s="217"/>
      <c r="AK50" s="218"/>
      <c r="AL50" s="183" t="s">
        <v>244</v>
      </c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5"/>
      <c r="BA50" s="179">
        <f>SUM(BQ50:FK50)</f>
        <v>5000</v>
      </c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>
        <v>5000</v>
      </c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</row>
    <row r="51" spans="1:167" s="36" customFormat="1" ht="17.25" customHeight="1">
      <c r="A51" s="37"/>
      <c r="B51" s="210" t="s">
        <v>114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1"/>
      <c r="AC51" s="216"/>
      <c r="AD51" s="217"/>
      <c r="AE51" s="217"/>
      <c r="AF51" s="217"/>
      <c r="AG51" s="217"/>
      <c r="AH51" s="217"/>
      <c r="AI51" s="217"/>
      <c r="AJ51" s="217"/>
      <c r="AK51" s="218"/>
      <c r="AL51" s="183" t="s">
        <v>232</v>
      </c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5"/>
      <c r="BA51" s="179">
        <f>SUM(BQ51:FK51)</f>
        <v>0</v>
      </c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</row>
    <row r="52" spans="1:167" s="36" customFormat="1" ht="17.25" customHeight="1">
      <c r="A52" s="37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1"/>
      <c r="AC52" s="216"/>
      <c r="AD52" s="217"/>
      <c r="AE52" s="217"/>
      <c r="AF52" s="217"/>
      <c r="AG52" s="217"/>
      <c r="AH52" s="217"/>
      <c r="AI52" s="217"/>
      <c r="AJ52" s="217"/>
      <c r="AK52" s="218"/>
      <c r="AL52" s="92" t="s">
        <v>300</v>
      </c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4"/>
      <c r="BA52" s="179">
        <f>SUM(BQ52:FK52)</f>
        <v>41000</v>
      </c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5">
        <v>41000</v>
      </c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7"/>
      <c r="CG52" s="175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7"/>
      <c r="CX52" s="81"/>
      <c r="CY52" s="81"/>
      <c r="CZ52" s="175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7"/>
      <c r="DP52" s="175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7"/>
      <c r="EF52" s="175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7"/>
      <c r="EV52" s="175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7"/>
    </row>
    <row r="53" spans="1:167" s="36" customFormat="1" ht="17.25" customHeight="1">
      <c r="A53" s="3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216"/>
      <c r="AD53" s="217"/>
      <c r="AE53" s="217"/>
      <c r="AF53" s="217"/>
      <c r="AG53" s="217"/>
      <c r="AH53" s="217"/>
      <c r="AI53" s="217"/>
      <c r="AJ53" s="217"/>
      <c r="AK53" s="218"/>
      <c r="AL53" s="183" t="s">
        <v>236</v>
      </c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5"/>
      <c r="BA53" s="179">
        <f>SUM(BQ53:FK53)</f>
        <v>49137</v>
      </c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>
        <v>34137</v>
      </c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>
        <v>15000</v>
      </c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</row>
    <row r="54" spans="1:167" s="36" customFormat="1" ht="20.25" customHeight="1">
      <c r="A54" s="35"/>
      <c r="B54" s="199" t="s">
        <v>116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200"/>
      <c r="AC54" s="196" t="s">
        <v>115</v>
      </c>
      <c r="AD54" s="197"/>
      <c r="AE54" s="197"/>
      <c r="AF54" s="197"/>
      <c r="AG54" s="197"/>
      <c r="AH54" s="197"/>
      <c r="AI54" s="197"/>
      <c r="AJ54" s="197"/>
      <c r="AK54" s="198"/>
      <c r="AL54" s="92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4"/>
      <c r="BA54" s="179">
        <f>EF54+DP54+CZ54+CG54+BQ54</f>
        <v>0</v>
      </c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/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</row>
    <row r="55" spans="1:167" s="36" customFormat="1" ht="28.5" customHeight="1">
      <c r="A55" s="37"/>
      <c r="B55" s="210" t="s">
        <v>118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1"/>
      <c r="AC55" s="196" t="s">
        <v>117</v>
      </c>
      <c r="AD55" s="197"/>
      <c r="AE55" s="197"/>
      <c r="AF55" s="197"/>
      <c r="AG55" s="197"/>
      <c r="AH55" s="197"/>
      <c r="AI55" s="197"/>
      <c r="AJ55" s="197"/>
      <c r="AK55" s="198"/>
      <c r="AL55" s="92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4"/>
      <c r="BA55" s="179">
        <f>EF55+DP55+CZ55+CG55+BQ55</f>
        <v>0</v>
      </c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</row>
    <row r="56" spans="1:167" s="36" customFormat="1" ht="15" customHeight="1">
      <c r="A56" s="37"/>
      <c r="B56" s="210" t="s">
        <v>1</v>
      </c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1"/>
      <c r="AC56" s="216"/>
      <c r="AD56" s="217"/>
      <c r="AE56" s="217"/>
      <c r="AF56" s="217"/>
      <c r="AG56" s="217"/>
      <c r="AH56" s="217"/>
      <c r="AI56" s="217"/>
      <c r="AJ56" s="217"/>
      <c r="AK56" s="218"/>
      <c r="AL56" s="92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4"/>
      <c r="BA56" s="179" t="s">
        <v>191</v>
      </c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 t="s">
        <v>191</v>
      </c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 t="s">
        <v>191</v>
      </c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 t="s">
        <v>191</v>
      </c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235" t="s">
        <v>191</v>
      </c>
      <c r="DQ56" s="235"/>
      <c r="DR56" s="235"/>
      <c r="DS56" s="235"/>
      <c r="DT56" s="235"/>
      <c r="DU56" s="235"/>
      <c r="DV56" s="235"/>
      <c r="DW56" s="235"/>
      <c r="DX56" s="235"/>
      <c r="DY56" s="235"/>
      <c r="DZ56" s="235"/>
      <c r="EA56" s="235"/>
      <c r="EB56" s="235"/>
      <c r="EC56" s="235"/>
      <c r="ED56" s="235"/>
      <c r="EE56" s="235"/>
      <c r="EF56" s="235" t="s">
        <v>191</v>
      </c>
      <c r="EG56" s="235"/>
      <c r="EH56" s="235"/>
      <c r="EI56" s="235"/>
      <c r="EJ56" s="235"/>
      <c r="EK56" s="235"/>
      <c r="EL56" s="235"/>
      <c r="EM56" s="235"/>
      <c r="EN56" s="235"/>
      <c r="EO56" s="235"/>
      <c r="EP56" s="235"/>
      <c r="EQ56" s="235"/>
      <c r="ER56" s="235"/>
      <c r="ES56" s="235"/>
      <c r="ET56" s="235"/>
      <c r="EU56" s="235"/>
      <c r="EV56" s="179" t="s">
        <v>191</v>
      </c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</row>
    <row r="57" spans="1:171" s="39" customFormat="1" ht="43.5" customHeight="1">
      <c r="A57" s="37"/>
      <c r="B57" s="210" t="s">
        <v>119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1"/>
      <c r="AC57" s="204">
        <v>220</v>
      </c>
      <c r="AD57" s="205"/>
      <c r="AE57" s="205"/>
      <c r="AF57" s="205"/>
      <c r="AG57" s="205"/>
      <c r="AH57" s="205"/>
      <c r="AI57" s="206"/>
      <c r="AJ57" s="67"/>
      <c r="AK57" s="68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5">
        <f>EF57+DP57+CZ57+CG57+BQ57+EV57</f>
        <v>1790967.35</v>
      </c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>
        <f>SUM(BQ59:CF99)</f>
        <v>1069855.99</v>
      </c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>
        <f>SUM(CG59:CY99)</f>
        <v>350341.59</v>
      </c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>
        <f>SUM(DP59:EE99)</f>
        <v>0</v>
      </c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35"/>
      <c r="EF57" s="235">
        <f>SUM(EF59:EU99)</f>
        <v>0</v>
      </c>
      <c r="EG57" s="235"/>
      <c r="EH57" s="235"/>
      <c r="EI57" s="235"/>
      <c r="EJ57" s="235"/>
      <c r="EK57" s="235"/>
      <c r="EL57" s="235"/>
      <c r="EM57" s="235"/>
      <c r="EN57" s="235"/>
      <c r="EO57" s="235"/>
      <c r="EP57" s="235"/>
      <c r="EQ57" s="235"/>
      <c r="ER57" s="235"/>
      <c r="ES57" s="235"/>
      <c r="ET57" s="235"/>
      <c r="EU57" s="235"/>
      <c r="EV57" s="235">
        <f>SUM(EV59:FK99)</f>
        <v>370769.77</v>
      </c>
      <c r="EW57" s="235"/>
      <c r="EX57" s="235"/>
      <c r="EY57" s="235"/>
      <c r="EZ57" s="235"/>
      <c r="FA57" s="235"/>
      <c r="FB57" s="235"/>
      <c r="FC57" s="235"/>
      <c r="FD57" s="235"/>
      <c r="FE57" s="235"/>
      <c r="FF57" s="235"/>
      <c r="FG57" s="235"/>
      <c r="FH57" s="235"/>
      <c r="FI57" s="235"/>
      <c r="FJ57" s="235"/>
      <c r="FK57" s="235"/>
      <c r="FL57" s="61"/>
      <c r="FM57" s="61"/>
      <c r="FN57" s="61"/>
      <c r="FO57" s="61"/>
    </row>
    <row r="58" spans="1:167" s="39" customFormat="1" ht="15">
      <c r="A58" s="37"/>
      <c r="B58" s="210" t="s">
        <v>1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1"/>
      <c r="AC58" s="207"/>
      <c r="AD58" s="208"/>
      <c r="AE58" s="208"/>
      <c r="AF58" s="208"/>
      <c r="AG58" s="208"/>
      <c r="AH58" s="208"/>
      <c r="AI58" s="209"/>
      <c r="AJ58" s="64"/>
      <c r="AK58" s="65"/>
      <c r="AL58" s="233" t="s">
        <v>191</v>
      </c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179" t="s">
        <v>191</v>
      </c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 t="s">
        <v>191</v>
      </c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 t="s">
        <v>191</v>
      </c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 t="s">
        <v>191</v>
      </c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 t="s">
        <v>191</v>
      </c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 t="s">
        <v>191</v>
      </c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 t="s">
        <v>191</v>
      </c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</row>
    <row r="59" spans="1:167" s="39" customFormat="1" ht="28.5" customHeight="1">
      <c r="A59" s="37"/>
      <c r="B59" s="210" t="s">
        <v>120</v>
      </c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1"/>
      <c r="AC59" s="207"/>
      <c r="AD59" s="208"/>
      <c r="AE59" s="208"/>
      <c r="AF59" s="208"/>
      <c r="AG59" s="208"/>
      <c r="AH59" s="208"/>
      <c r="AI59" s="209"/>
      <c r="AJ59" s="64"/>
      <c r="AK59" s="65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179">
        <f aca="true" t="shared" si="2" ref="BA59:BA84">SUM(BQ59:FK59)</f>
        <v>0</v>
      </c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  <c r="EB59" s="179"/>
      <c r="EC59" s="179"/>
      <c r="ED59" s="179"/>
      <c r="EE59" s="179"/>
      <c r="EF59" s="179"/>
      <c r="EG59" s="179"/>
      <c r="EH59" s="179"/>
      <c r="EI59" s="179"/>
      <c r="EJ59" s="179"/>
      <c r="EK59" s="179"/>
      <c r="EL59" s="179"/>
      <c r="EM59" s="179"/>
      <c r="EN59" s="179"/>
      <c r="EO59" s="179"/>
      <c r="EP59" s="179"/>
      <c r="EQ59" s="179"/>
      <c r="ER59" s="179"/>
      <c r="ES59" s="179"/>
      <c r="ET59" s="179"/>
      <c r="EU59" s="179"/>
      <c r="EV59" s="179"/>
      <c r="EW59" s="179"/>
      <c r="EX59" s="179"/>
      <c r="EY59" s="179"/>
      <c r="EZ59" s="179"/>
      <c r="FA59" s="179"/>
      <c r="FB59" s="179"/>
      <c r="FC59" s="179"/>
      <c r="FD59" s="179"/>
      <c r="FE59" s="179"/>
      <c r="FF59" s="179"/>
      <c r="FG59" s="179"/>
      <c r="FH59" s="179"/>
      <c r="FI59" s="179"/>
      <c r="FJ59" s="179"/>
      <c r="FK59" s="179"/>
    </row>
    <row r="60" spans="1:167" s="39" customFormat="1" ht="15">
      <c r="A60" s="37"/>
      <c r="B60" s="210" t="s">
        <v>121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1"/>
      <c r="AC60" s="207"/>
      <c r="AD60" s="208"/>
      <c r="AE60" s="208"/>
      <c r="AF60" s="208"/>
      <c r="AG60" s="208"/>
      <c r="AH60" s="208"/>
      <c r="AI60" s="209"/>
      <c r="AJ60" s="64"/>
      <c r="AK60" s="65"/>
      <c r="AL60" s="178" t="s">
        <v>228</v>
      </c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9">
        <f t="shared" si="2"/>
        <v>3053.96</v>
      </c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>
        <v>3053.96</v>
      </c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79"/>
      <c r="FK60" s="179"/>
    </row>
    <row r="61" spans="1:167" s="39" customFormat="1" ht="15">
      <c r="A61" s="37"/>
      <c r="B61" s="199" t="s">
        <v>122</v>
      </c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1"/>
      <c r="AC61" s="207"/>
      <c r="AD61" s="208"/>
      <c r="AE61" s="208"/>
      <c r="AF61" s="208"/>
      <c r="AG61" s="208"/>
      <c r="AH61" s="208"/>
      <c r="AI61" s="209"/>
      <c r="AJ61" s="64"/>
      <c r="AK61" s="65"/>
      <c r="AL61" s="178" t="s">
        <v>273</v>
      </c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9">
        <f t="shared" si="2"/>
        <v>194729.18</v>
      </c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>
        <v>194729.18</v>
      </c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</row>
    <row r="62" spans="1:167" s="39" customFormat="1" ht="15">
      <c r="A62" s="37"/>
      <c r="B62" s="201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3"/>
      <c r="AC62" s="207"/>
      <c r="AD62" s="208"/>
      <c r="AE62" s="208"/>
      <c r="AF62" s="208"/>
      <c r="AG62" s="208"/>
      <c r="AH62" s="208"/>
      <c r="AI62" s="209"/>
      <c r="AJ62" s="64"/>
      <c r="AK62" s="65"/>
      <c r="AL62" s="92" t="s">
        <v>301</v>
      </c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4"/>
      <c r="BA62" s="179">
        <f>SUM(BQ62:FK62)</f>
        <v>69000</v>
      </c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5">
        <v>69000</v>
      </c>
      <c r="BR62" s="176"/>
      <c r="BS62" s="176"/>
      <c r="BT62" s="176"/>
      <c r="BU62" s="176"/>
      <c r="BV62" s="176"/>
      <c r="BW62" s="176"/>
      <c r="BX62" s="176"/>
      <c r="BY62" s="176"/>
      <c r="BZ62" s="176"/>
      <c r="CA62" s="176"/>
      <c r="CB62" s="176"/>
      <c r="CC62" s="176"/>
      <c r="CD62" s="176"/>
      <c r="CE62" s="176"/>
      <c r="CF62" s="177"/>
      <c r="CG62" s="175"/>
      <c r="CH62" s="176"/>
      <c r="CI62" s="176"/>
      <c r="CJ62" s="176"/>
      <c r="CK62" s="176"/>
      <c r="CL62" s="176"/>
      <c r="CM62" s="176"/>
      <c r="CN62" s="176"/>
      <c r="CO62" s="176"/>
      <c r="CP62" s="176"/>
      <c r="CQ62" s="176"/>
      <c r="CR62" s="176"/>
      <c r="CS62" s="176"/>
      <c r="CT62" s="176"/>
      <c r="CU62" s="176"/>
      <c r="CV62" s="176"/>
      <c r="CW62" s="177"/>
      <c r="CX62" s="81"/>
      <c r="CY62" s="81"/>
      <c r="CZ62" s="175"/>
      <c r="DA62" s="176"/>
      <c r="DB62" s="176"/>
      <c r="DC62" s="176"/>
      <c r="DD62" s="176"/>
      <c r="DE62" s="176"/>
      <c r="DF62" s="176"/>
      <c r="DG62" s="176"/>
      <c r="DH62" s="176"/>
      <c r="DI62" s="176"/>
      <c r="DJ62" s="176"/>
      <c r="DK62" s="176"/>
      <c r="DL62" s="176"/>
      <c r="DM62" s="176"/>
      <c r="DN62" s="176"/>
      <c r="DO62" s="177"/>
      <c r="DP62" s="175"/>
      <c r="DQ62" s="176"/>
      <c r="DR62" s="176"/>
      <c r="DS62" s="176"/>
      <c r="DT62" s="176"/>
      <c r="DU62" s="176"/>
      <c r="DV62" s="176"/>
      <c r="DW62" s="176"/>
      <c r="DX62" s="176"/>
      <c r="DY62" s="176"/>
      <c r="DZ62" s="176"/>
      <c r="EA62" s="176"/>
      <c r="EB62" s="176"/>
      <c r="EC62" s="176"/>
      <c r="ED62" s="176"/>
      <c r="EE62" s="177"/>
      <c r="EF62" s="175"/>
      <c r="EG62" s="176"/>
      <c r="EH62" s="176"/>
      <c r="EI62" s="176"/>
      <c r="EJ62" s="176"/>
      <c r="EK62" s="176"/>
      <c r="EL62" s="176"/>
      <c r="EM62" s="176"/>
      <c r="EN62" s="176"/>
      <c r="EO62" s="176"/>
      <c r="EP62" s="176"/>
      <c r="EQ62" s="176"/>
      <c r="ER62" s="176"/>
      <c r="ES62" s="176"/>
      <c r="ET62" s="176"/>
      <c r="EU62" s="177"/>
      <c r="EV62" s="175"/>
      <c r="EW62" s="176"/>
      <c r="EX62" s="176"/>
      <c r="EY62" s="176"/>
      <c r="EZ62" s="176"/>
      <c r="FA62" s="176"/>
      <c r="FB62" s="176"/>
      <c r="FC62" s="176"/>
      <c r="FD62" s="176"/>
      <c r="FE62" s="176"/>
      <c r="FF62" s="176"/>
      <c r="FG62" s="176"/>
      <c r="FH62" s="176"/>
      <c r="FI62" s="176"/>
      <c r="FJ62" s="176"/>
      <c r="FK62" s="177"/>
    </row>
    <row r="63" spans="1:167" s="39" customFormat="1" ht="15">
      <c r="A63" s="37"/>
      <c r="B63" s="201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3"/>
      <c r="AC63" s="207"/>
      <c r="AD63" s="208"/>
      <c r="AE63" s="208"/>
      <c r="AF63" s="208"/>
      <c r="AG63" s="208"/>
      <c r="AH63" s="208"/>
      <c r="AI63" s="209"/>
      <c r="AJ63" s="64"/>
      <c r="AK63" s="65"/>
      <c r="AL63" s="92" t="s">
        <v>302</v>
      </c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4"/>
      <c r="BA63" s="179">
        <f>SUM(BQ63:FK63)</f>
        <v>1978.28</v>
      </c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5">
        <v>1978.28</v>
      </c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7"/>
      <c r="CG63" s="175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7"/>
      <c r="CX63" s="81"/>
      <c r="CY63" s="81"/>
      <c r="CZ63" s="175"/>
      <c r="DA63" s="176"/>
      <c r="DB63" s="176"/>
      <c r="DC63" s="176"/>
      <c r="DD63" s="176"/>
      <c r="DE63" s="176"/>
      <c r="DF63" s="176"/>
      <c r="DG63" s="176"/>
      <c r="DH63" s="176"/>
      <c r="DI63" s="176"/>
      <c r="DJ63" s="176"/>
      <c r="DK63" s="176"/>
      <c r="DL63" s="176"/>
      <c r="DM63" s="176"/>
      <c r="DN63" s="176"/>
      <c r="DO63" s="177"/>
      <c r="DP63" s="175"/>
      <c r="DQ63" s="176"/>
      <c r="DR63" s="176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7"/>
      <c r="EF63" s="175"/>
      <c r="EG63" s="176"/>
      <c r="EH63" s="176"/>
      <c r="EI63" s="176"/>
      <c r="EJ63" s="176"/>
      <c r="EK63" s="176"/>
      <c r="EL63" s="176"/>
      <c r="EM63" s="176"/>
      <c r="EN63" s="176"/>
      <c r="EO63" s="176"/>
      <c r="EP63" s="176"/>
      <c r="EQ63" s="176"/>
      <c r="ER63" s="176"/>
      <c r="ES63" s="176"/>
      <c r="ET63" s="176"/>
      <c r="EU63" s="177"/>
      <c r="EV63" s="175"/>
      <c r="EW63" s="176"/>
      <c r="EX63" s="176"/>
      <c r="EY63" s="176"/>
      <c r="EZ63" s="176"/>
      <c r="FA63" s="176"/>
      <c r="FB63" s="176"/>
      <c r="FC63" s="176"/>
      <c r="FD63" s="176"/>
      <c r="FE63" s="176"/>
      <c r="FF63" s="176"/>
      <c r="FG63" s="176"/>
      <c r="FH63" s="176"/>
      <c r="FI63" s="176"/>
      <c r="FJ63" s="176"/>
      <c r="FK63" s="177"/>
    </row>
    <row r="64" spans="1:167" s="39" customFormat="1" ht="15">
      <c r="A64" s="37"/>
      <c r="B64" s="201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3"/>
      <c r="AC64" s="207"/>
      <c r="AD64" s="208"/>
      <c r="AE64" s="208"/>
      <c r="AF64" s="208"/>
      <c r="AG64" s="208"/>
      <c r="AH64" s="208"/>
      <c r="AI64" s="209"/>
      <c r="AJ64" s="64"/>
      <c r="AK64" s="65"/>
      <c r="AL64" s="178" t="s">
        <v>278</v>
      </c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9">
        <f t="shared" si="2"/>
        <v>163226</v>
      </c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>
        <v>163226</v>
      </c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</row>
    <row r="65" spans="1:167" s="39" customFormat="1" ht="15">
      <c r="A65" s="37"/>
      <c r="B65" s="83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207"/>
      <c r="AD65" s="208"/>
      <c r="AE65" s="208"/>
      <c r="AF65" s="208"/>
      <c r="AG65" s="208"/>
      <c r="AH65" s="208"/>
      <c r="AI65" s="209"/>
      <c r="AJ65" s="64"/>
      <c r="AK65" s="65"/>
      <c r="AL65" s="178" t="s">
        <v>306</v>
      </c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9">
        <f>SUM(BQ65:FK65)</f>
        <v>0</v>
      </c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5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7"/>
      <c r="CG65" s="43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5"/>
      <c r="CX65" s="81"/>
      <c r="CY65" s="81"/>
      <c r="CZ65" s="43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5"/>
      <c r="DP65" s="43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5"/>
      <c r="EF65" s="43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5"/>
      <c r="EV65" s="43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5"/>
    </row>
    <row r="66" spans="1:167" s="39" customFormat="1" ht="15">
      <c r="A66" s="37"/>
      <c r="B66" s="83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3"/>
      <c r="AC66" s="207"/>
      <c r="AD66" s="208"/>
      <c r="AE66" s="208"/>
      <c r="AF66" s="208"/>
      <c r="AG66" s="208"/>
      <c r="AH66" s="208"/>
      <c r="AI66" s="209"/>
      <c r="AJ66" s="64"/>
      <c r="AK66" s="65"/>
      <c r="AL66" s="178" t="s">
        <v>284</v>
      </c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9">
        <f>SUM(BQ66:FK66)</f>
        <v>1244</v>
      </c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5">
        <v>1244</v>
      </c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7"/>
      <c r="CG66" s="175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7"/>
      <c r="CX66" s="81"/>
      <c r="CY66" s="81"/>
      <c r="CZ66" s="175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7"/>
      <c r="DP66" s="175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7"/>
      <c r="EF66" s="175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7"/>
      <c r="EV66" s="175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7"/>
    </row>
    <row r="67" spans="1:167" s="39" customFormat="1" ht="25.5" customHeight="1">
      <c r="A67" s="37"/>
      <c r="B67" s="210" t="s">
        <v>143</v>
      </c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1"/>
      <c r="AC67" s="207"/>
      <c r="AD67" s="208"/>
      <c r="AE67" s="208"/>
      <c r="AF67" s="208"/>
      <c r="AG67" s="208"/>
      <c r="AH67" s="208"/>
      <c r="AI67" s="209"/>
      <c r="AJ67" s="64"/>
      <c r="AK67" s="65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179">
        <f t="shared" si="2"/>
        <v>0</v>
      </c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</row>
    <row r="68" spans="1:167" s="39" customFormat="1" ht="16.5" customHeight="1">
      <c r="A68" s="37"/>
      <c r="B68" s="199" t="s">
        <v>123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200"/>
      <c r="AC68" s="207"/>
      <c r="AD68" s="208"/>
      <c r="AE68" s="208"/>
      <c r="AF68" s="208"/>
      <c r="AG68" s="208"/>
      <c r="AH68" s="208"/>
      <c r="AI68" s="209"/>
      <c r="AJ68" s="64"/>
      <c r="AK68" s="65"/>
      <c r="AL68" s="178" t="s">
        <v>199</v>
      </c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9">
        <f t="shared" si="2"/>
        <v>52903.64</v>
      </c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>
        <v>52903.64</v>
      </c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179"/>
      <c r="EL68" s="179"/>
      <c r="EM68" s="179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79"/>
      <c r="FG68" s="179"/>
      <c r="FH68" s="179"/>
      <c r="FI68" s="179"/>
      <c r="FJ68" s="179"/>
      <c r="FK68" s="179"/>
    </row>
    <row r="69" spans="1:167" s="39" customFormat="1" ht="16.5" customHeight="1">
      <c r="A69" s="37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2"/>
      <c r="AC69" s="207"/>
      <c r="AD69" s="208"/>
      <c r="AE69" s="208"/>
      <c r="AF69" s="208"/>
      <c r="AG69" s="208"/>
      <c r="AH69" s="208"/>
      <c r="AI69" s="209"/>
      <c r="AJ69" s="64"/>
      <c r="AK69" s="65"/>
      <c r="AL69" s="178" t="s">
        <v>222</v>
      </c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9">
        <f t="shared" si="2"/>
        <v>10000</v>
      </c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79"/>
      <c r="EO69" s="179"/>
      <c r="EP69" s="179"/>
      <c r="EQ69" s="179"/>
      <c r="ER69" s="179"/>
      <c r="ES69" s="179"/>
      <c r="ET69" s="179"/>
      <c r="EU69" s="179"/>
      <c r="EV69" s="179">
        <v>10000</v>
      </c>
      <c r="EW69" s="179"/>
      <c r="EX69" s="179"/>
      <c r="EY69" s="179"/>
      <c r="EZ69" s="179"/>
      <c r="FA69" s="179"/>
      <c r="FB69" s="179"/>
      <c r="FC69" s="179"/>
      <c r="FD69" s="179"/>
      <c r="FE69" s="179"/>
      <c r="FF69" s="179"/>
      <c r="FG69" s="179"/>
      <c r="FH69" s="179"/>
      <c r="FI69" s="179"/>
      <c r="FJ69" s="179"/>
      <c r="FK69" s="179"/>
    </row>
    <row r="70" spans="1:167" s="39" customFormat="1" ht="16.5" customHeight="1">
      <c r="A70" s="3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4"/>
      <c r="AC70" s="207"/>
      <c r="AD70" s="208"/>
      <c r="AE70" s="208"/>
      <c r="AF70" s="208"/>
      <c r="AG70" s="208"/>
      <c r="AH70" s="208"/>
      <c r="AI70" s="209"/>
      <c r="AJ70" s="64"/>
      <c r="AK70" s="65"/>
      <c r="AL70" s="92" t="s">
        <v>307</v>
      </c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4"/>
      <c r="BA70" s="179">
        <f>SUM(BQ70:FK70)</f>
        <v>57340.2</v>
      </c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5">
        <v>57340.2</v>
      </c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7"/>
      <c r="CG70" s="175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7"/>
      <c r="CX70" s="81"/>
      <c r="CY70" s="81"/>
      <c r="CZ70" s="43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5"/>
      <c r="DP70" s="43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5"/>
      <c r="EF70" s="43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5"/>
      <c r="EV70" s="43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5"/>
    </row>
    <row r="71" spans="1:167" s="39" customFormat="1" ht="16.5" customHeight="1">
      <c r="A71" s="37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4"/>
      <c r="AC71" s="207"/>
      <c r="AD71" s="208"/>
      <c r="AE71" s="208"/>
      <c r="AF71" s="208"/>
      <c r="AG71" s="208"/>
      <c r="AH71" s="208"/>
      <c r="AI71" s="209"/>
      <c r="AJ71" s="64"/>
      <c r="AK71" s="65"/>
      <c r="AL71" s="178" t="s">
        <v>314</v>
      </c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9">
        <f>SUM(BQ71:FK71)</f>
        <v>4357.37</v>
      </c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5">
        <v>4357.37</v>
      </c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7"/>
      <c r="CG71" s="43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5"/>
      <c r="CX71" s="81"/>
      <c r="CY71" s="81"/>
      <c r="CZ71" s="43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5"/>
      <c r="DP71" s="43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5"/>
      <c r="EF71" s="43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5"/>
      <c r="EV71" s="43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5"/>
    </row>
    <row r="72" spans="1:167" s="39" customFormat="1" ht="16.5" customHeight="1">
      <c r="A72" s="3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  <c r="AC72" s="207"/>
      <c r="AD72" s="208"/>
      <c r="AE72" s="208"/>
      <c r="AF72" s="208"/>
      <c r="AG72" s="208"/>
      <c r="AH72" s="208"/>
      <c r="AI72" s="209"/>
      <c r="AJ72" s="64"/>
      <c r="AK72" s="65"/>
      <c r="AL72" s="178" t="s">
        <v>283</v>
      </c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9">
        <f>SUM(BQ72:FK72)</f>
        <v>25622</v>
      </c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5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7"/>
      <c r="CG72" s="175">
        <v>25622</v>
      </c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7"/>
      <c r="CX72" s="81"/>
      <c r="CY72" s="81"/>
      <c r="CZ72" s="175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7"/>
      <c r="DP72" s="175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7"/>
      <c r="EF72" s="175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7"/>
      <c r="EV72" s="175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7"/>
    </row>
    <row r="73" spans="1:167" s="39" customFormat="1" ht="16.5" customHeight="1">
      <c r="A73" s="37"/>
      <c r="B73" s="199" t="s">
        <v>124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200"/>
      <c r="AC73" s="207"/>
      <c r="AD73" s="208"/>
      <c r="AE73" s="208"/>
      <c r="AF73" s="208"/>
      <c r="AG73" s="208"/>
      <c r="AH73" s="208"/>
      <c r="AI73" s="209"/>
      <c r="AJ73" s="64"/>
      <c r="AK73" s="65"/>
      <c r="AL73" s="178" t="s">
        <v>200</v>
      </c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9">
        <f t="shared" si="2"/>
        <v>48955.93</v>
      </c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>
        <v>48955.93</v>
      </c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  <c r="EB73" s="179"/>
      <c r="EC73" s="179"/>
      <c r="ED73" s="179"/>
      <c r="EE73" s="179"/>
      <c r="EF73" s="179"/>
      <c r="EG73" s="179"/>
      <c r="EH73" s="179"/>
      <c r="EI73" s="179"/>
      <c r="EJ73" s="179"/>
      <c r="EK73" s="179"/>
      <c r="EL73" s="179"/>
      <c r="EM73" s="179"/>
      <c r="EN73" s="179"/>
      <c r="EO73" s="179"/>
      <c r="EP73" s="179"/>
      <c r="EQ73" s="179"/>
      <c r="ER73" s="179"/>
      <c r="ES73" s="179"/>
      <c r="ET73" s="179"/>
      <c r="EU73" s="179"/>
      <c r="EV73" s="179"/>
      <c r="EW73" s="179"/>
      <c r="EX73" s="179"/>
      <c r="EY73" s="179"/>
      <c r="EZ73" s="179"/>
      <c r="FA73" s="179"/>
      <c r="FB73" s="179"/>
      <c r="FC73" s="179"/>
      <c r="FD73" s="179"/>
      <c r="FE73" s="179"/>
      <c r="FF73" s="179"/>
      <c r="FG73" s="179"/>
      <c r="FH73" s="179"/>
      <c r="FI73" s="179"/>
      <c r="FJ73" s="179"/>
      <c r="FK73" s="179"/>
    </row>
    <row r="74" spans="1:167" s="39" customFormat="1" ht="16.5" customHeight="1">
      <c r="A74" s="37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2"/>
      <c r="AC74" s="207"/>
      <c r="AD74" s="208"/>
      <c r="AE74" s="208"/>
      <c r="AF74" s="208"/>
      <c r="AG74" s="208"/>
      <c r="AH74" s="208"/>
      <c r="AI74" s="209"/>
      <c r="AJ74" s="64"/>
      <c r="AK74" s="65"/>
      <c r="AL74" s="178" t="s">
        <v>209</v>
      </c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9">
        <f t="shared" si="2"/>
        <v>129070</v>
      </c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>
        <v>129070</v>
      </c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</row>
    <row r="75" spans="1:167" s="39" customFormat="1" ht="16.5" customHeight="1">
      <c r="A75" s="37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2"/>
      <c r="AC75" s="207"/>
      <c r="AD75" s="208"/>
      <c r="AE75" s="208"/>
      <c r="AF75" s="208"/>
      <c r="AG75" s="208"/>
      <c r="AH75" s="208"/>
      <c r="AI75" s="209"/>
      <c r="AJ75" s="64"/>
      <c r="AK75" s="65"/>
      <c r="AL75" s="178" t="s">
        <v>218</v>
      </c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9">
        <f t="shared" si="2"/>
        <v>15000</v>
      </c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79"/>
      <c r="DX75" s="179"/>
      <c r="DY75" s="179"/>
      <c r="DZ75" s="179"/>
      <c r="EA75" s="179"/>
      <c r="EB75" s="179"/>
      <c r="EC75" s="179"/>
      <c r="ED75" s="179"/>
      <c r="EE75" s="179"/>
      <c r="EF75" s="179"/>
      <c r="EG75" s="179"/>
      <c r="EH75" s="179"/>
      <c r="EI75" s="179"/>
      <c r="EJ75" s="179"/>
      <c r="EK75" s="179"/>
      <c r="EL75" s="179"/>
      <c r="EM75" s="179"/>
      <c r="EN75" s="179"/>
      <c r="EO75" s="179"/>
      <c r="EP75" s="179"/>
      <c r="EQ75" s="179"/>
      <c r="ER75" s="179"/>
      <c r="ES75" s="179"/>
      <c r="ET75" s="179"/>
      <c r="EU75" s="179"/>
      <c r="EV75" s="179">
        <v>15000</v>
      </c>
      <c r="EW75" s="179"/>
      <c r="EX75" s="179"/>
      <c r="EY75" s="179"/>
      <c r="EZ75" s="179"/>
      <c r="FA75" s="179"/>
      <c r="FB75" s="179"/>
      <c r="FC75" s="179"/>
      <c r="FD75" s="179"/>
      <c r="FE75" s="179"/>
      <c r="FF75" s="179"/>
      <c r="FG75" s="179"/>
      <c r="FH75" s="179"/>
      <c r="FI75" s="179"/>
      <c r="FJ75" s="179"/>
      <c r="FK75" s="179"/>
    </row>
    <row r="76" spans="1:167" s="39" customFormat="1" ht="16.5" customHeight="1">
      <c r="A76" s="37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2"/>
      <c r="AC76" s="207"/>
      <c r="AD76" s="208"/>
      <c r="AE76" s="208"/>
      <c r="AF76" s="208"/>
      <c r="AG76" s="208"/>
      <c r="AH76" s="208"/>
      <c r="AI76" s="209"/>
      <c r="AJ76" s="64"/>
      <c r="AK76" s="65"/>
      <c r="AL76" s="178" t="s">
        <v>308</v>
      </c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9">
        <f>SUM(BQ76:FK76)</f>
        <v>86437.36</v>
      </c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5">
        <v>86437.36</v>
      </c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7"/>
      <c r="CG76" s="43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5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</row>
    <row r="77" spans="1:167" s="39" customFormat="1" ht="16.5" customHeight="1">
      <c r="A77" s="37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2"/>
      <c r="AC77" s="207"/>
      <c r="AD77" s="208"/>
      <c r="AE77" s="208"/>
      <c r="AF77" s="208"/>
      <c r="AG77" s="208"/>
      <c r="AH77" s="208"/>
      <c r="AI77" s="209"/>
      <c r="AJ77" s="64"/>
      <c r="AK77" s="65"/>
      <c r="AL77" s="92" t="s">
        <v>303</v>
      </c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4"/>
      <c r="BA77" s="179">
        <f>SUM(BQ77:FK77)</f>
        <v>28509.8</v>
      </c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5">
        <v>28509.8</v>
      </c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7"/>
      <c r="CG77" s="175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7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</row>
    <row r="78" spans="1:167" s="39" customFormat="1" ht="16.5" customHeight="1">
      <c r="A78" s="37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2"/>
      <c r="AC78" s="207"/>
      <c r="AD78" s="208"/>
      <c r="AE78" s="208"/>
      <c r="AF78" s="208"/>
      <c r="AG78" s="208"/>
      <c r="AH78" s="208"/>
      <c r="AI78" s="209"/>
      <c r="AJ78" s="64"/>
      <c r="AK78" s="65"/>
      <c r="AL78" s="178" t="s">
        <v>247</v>
      </c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9">
        <f t="shared" si="2"/>
        <v>0</v>
      </c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/>
      <c r="DJ78" s="179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79"/>
      <c r="DX78" s="179"/>
      <c r="DY78" s="179"/>
      <c r="DZ78" s="179"/>
      <c r="EA78" s="179"/>
      <c r="EB78" s="179"/>
      <c r="EC78" s="179"/>
      <c r="ED78" s="179"/>
      <c r="EE78" s="179"/>
      <c r="EF78" s="179"/>
      <c r="EG78" s="179"/>
      <c r="EH78" s="179"/>
      <c r="EI78" s="179"/>
      <c r="EJ78" s="179"/>
      <c r="EK78" s="179"/>
      <c r="EL78" s="179"/>
      <c r="EM78" s="179"/>
      <c r="EN78" s="179"/>
      <c r="EO78" s="179"/>
      <c r="EP78" s="179"/>
      <c r="EQ78" s="179"/>
      <c r="ER78" s="179"/>
      <c r="ES78" s="179"/>
      <c r="ET78" s="179"/>
      <c r="EU78" s="179"/>
      <c r="EV78" s="179"/>
      <c r="EW78" s="179"/>
      <c r="EX78" s="179"/>
      <c r="EY78" s="179"/>
      <c r="EZ78" s="179"/>
      <c r="FA78" s="179"/>
      <c r="FB78" s="179"/>
      <c r="FC78" s="179"/>
      <c r="FD78" s="179"/>
      <c r="FE78" s="179"/>
      <c r="FF78" s="179"/>
      <c r="FG78" s="179"/>
      <c r="FH78" s="179"/>
      <c r="FI78" s="179"/>
      <c r="FJ78" s="179"/>
      <c r="FK78" s="179"/>
    </row>
    <row r="79" spans="1:167" s="39" customFormat="1" ht="20.25" customHeight="1">
      <c r="A79" s="212" t="s">
        <v>239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3"/>
      <c r="AC79" s="63"/>
      <c r="AD79" s="64"/>
      <c r="AE79" s="64"/>
      <c r="AF79" s="64"/>
      <c r="AG79" s="64"/>
      <c r="AH79" s="64"/>
      <c r="AI79" s="64"/>
      <c r="AJ79" s="64"/>
      <c r="AK79" s="65"/>
      <c r="AL79" s="74" t="s">
        <v>233</v>
      </c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6"/>
      <c r="BA79" s="179">
        <f t="shared" si="2"/>
        <v>0</v>
      </c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43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5"/>
      <c r="CG79" s="175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4"/>
      <c r="CZ79" s="43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5"/>
      <c r="DP79" s="43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5"/>
      <c r="EF79" s="43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5"/>
      <c r="EV79" s="43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5"/>
    </row>
    <row r="80" spans="1:167" s="39" customFormat="1" ht="16.5" customHeight="1">
      <c r="A80" s="199" t="s">
        <v>125</v>
      </c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3"/>
      <c r="AC80" s="71"/>
      <c r="AD80" s="72"/>
      <c r="AE80" s="72"/>
      <c r="AF80" s="72"/>
      <c r="AG80" s="72"/>
      <c r="AH80" s="72"/>
      <c r="AI80" s="73"/>
      <c r="AJ80" s="64"/>
      <c r="AK80" s="65"/>
      <c r="AL80" s="178" t="s">
        <v>210</v>
      </c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9">
        <f t="shared" si="2"/>
        <v>26240</v>
      </c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>
        <v>26240</v>
      </c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179"/>
      <c r="DW80" s="179"/>
      <c r="DX80" s="179"/>
      <c r="DY80" s="179"/>
      <c r="DZ80" s="179"/>
      <c r="EA80" s="179"/>
      <c r="EB80" s="179"/>
      <c r="EC80" s="179"/>
      <c r="ED80" s="179"/>
      <c r="EE80" s="179"/>
      <c r="EF80" s="179"/>
      <c r="EG80" s="179"/>
      <c r="EH80" s="179"/>
      <c r="EI80" s="179"/>
      <c r="EJ80" s="179"/>
      <c r="EK80" s="179"/>
      <c r="EL80" s="179"/>
      <c r="EM80" s="179"/>
      <c r="EN80" s="179"/>
      <c r="EO80" s="179"/>
      <c r="EP80" s="179"/>
      <c r="EQ80" s="179"/>
      <c r="ER80" s="179"/>
      <c r="ES80" s="179"/>
      <c r="ET80" s="179"/>
      <c r="EU80" s="179"/>
      <c r="EV80" s="179"/>
      <c r="EW80" s="179"/>
      <c r="EX80" s="179"/>
      <c r="EY80" s="179"/>
      <c r="EZ80" s="179"/>
      <c r="FA80" s="179"/>
      <c r="FB80" s="179"/>
      <c r="FC80" s="179"/>
      <c r="FD80" s="179"/>
      <c r="FE80" s="179"/>
      <c r="FF80" s="179"/>
      <c r="FG80" s="179"/>
      <c r="FH80" s="179"/>
      <c r="FI80" s="179"/>
      <c r="FJ80" s="179"/>
      <c r="FK80" s="179"/>
    </row>
    <row r="81" spans="1:167" s="39" customFormat="1" ht="16.5" customHeight="1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5"/>
      <c r="AC81" s="63"/>
      <c r="AD81" s="64"/>
      <c r="AE81" s="64"/>
      <c r="AF81" s="64" t="s">
        <v>128</v>
      </c>
      <c r="AG81" s="64"/>
      <c r="AH81" s="64"/>
      <c r="AI81" s="65"/>
      <c r="AJ81" s="64"/>
      <c r="AK81" s="65"/>
      <c r="AL81" s="178" t="s">
        <v>285</v>
      </c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9">
        <f t="shared" si="2"/>
        <v>85332</v>
      </c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>
        <v>85332</v>
      </c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  <c r="EB81" s="179"/>
      <c r="EC81" s="179"/>
      <c r="ED81" s="179"/>
      <c r="EE81" s="179"/>
      <c r="EF81" s="179"/>
      <c r="EG81" s="179"/>
      <c r="EH81" s="179"/>
      <c r="EI81" s="179"/>
      <c r="EJ81" s="179"/>
      <c r="EK81" s="179"/>
      <c r="EL81" s="179"/>
      <c r="EM81" s="179"/>
      <c r="EN81" s="179"/>
      <c r="EO81" s="179"/>
      <c r="EP81" s="179"/>
      <c r="EQ81" s="179"/>
      <c r="ER81" s="179"/>
      <c r="ES81" s="179"/>
      <c r="ET81" s="179"/>
      <c r="EU81" s="179"/>
      <c r="EV81" s="179"/>
      <c r="EW81" s="179"/>
      <c r="EX81" s="179"/>
      <c r="EY81" s="179"/>
      <c r="EZ81" s="179"/>
      <c r="FA81" s="179"/>
      <c r="FB81" s="179"/>
      <c r="FC81" s="179"/>
      <c r="FD81" s="179"/>
      <c r="FE81" s="179"/>
      <c r="FF81" s="179"/>
      <c r="FG81" s="179"/>
      <c r="FH81" s="179"/>
      <c r="FI81" s="179"/>
      <c r="FJ81" s="179"/>
      <c r="FK81" s="179"/>
    </row>
    <row r="82" spans="1:167" s="39" customFormat="1" ht="16.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7"/>
      <c r="AC82" s="63"/>
      <c r="AD82" s="64"/>
      <c r="AE82" s="64"/>
      <c r="AF82" s="64"/>
      <c r="AG82" s="64"/>
      <c r="AH82" s="64"/>
      <c r="AI82" s="65"/>
      <c r="AJ82" s="64"/>
      <c r="AK82" s="65"/>
      <c r="AL82" s="178" t="s">
        <v>295</v>
      </c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9">
        <f>SUM(BQ82:FK82)</f>
        <v>4000</v>
      </c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5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7"/>
      <c r="CG82" s="175">
        <v>4000</v>
      </c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7"/>
      <c r="CX82" s="81"/>
      <c r="CY82" s="81"/>
      <c r="CZ82" s="175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7"/>
      <c r="DP82" s="175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7"/>
      <c r="EF82" s="175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7"/>
      <c r="EV82" s="175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7"/>
    </row>
    <row r="83" spans="1:167" s="39" customFormat="1" ht="16.5" customHeight="1">
      <c r="A83" s="82"/>
      <c r="B83" s="332"/>
      <c r="C83" s="332"/>
      <c r="D83" s="332"/>
      <c r="E83" s="332"/>
      <c r="F83" s="332"/>
      <c r="G83" s="332"/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332"/>
      <c r="Z83" s="332"/>
      <c r="AA83" s="332"/>
      <c r="AB83" s="333"/>
      <c r="AC83" s="63"/>
      <c r="AD83" s="64"/>
      <c r="AE83" s="64"/>
      <c r="AF83" s="64"/>
      <c r="AG83" s="64"/>
      <c r="AH83" s="64"/>
      <c r="AI83" s="65"/>
      <c r="AJ83" s="64"/>
      <c r="AK83" s="65"/>
      <c r="AL83" s="178" t="s">
        <v>286</v>
      </c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9">
        <f>SUM(BQ83:FK83)</f>
        <v>10000</v>
      </c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79"/>
      <c r="DI83" s="179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79"/>
      <c r="DX83" s="179"/>
      <c r="DY83" s="179"/>
      <c r="DZ83" s="179"/>
      <c r="EA83" s="179"/>
      <c r="EB83" s="179"/>
      <c r="EC83" s="179"/>
      <c r="ED83" s="179"/>
      <c r="EE83" s="179"/>
      <c r="EF83" s="179"/>
      <c r="EG83" s="179"/>
      <c r="EH83" s="179"/>
      <c r="EI83" s="179"/>
      <c r="EJ83" s="179"/>
      <c r="EK83" s="179"/>
      <c r="EL83" s="179"/>
      <c r="EM83" s="179"/>
      <c r="EN83" s="179"/>
      <c r="EO83" s="179"/>
      <c r="EP83" s="179"/>
      <c r="EQ83" s="179"/>
      <c r="ER83" s="179"/>
      <c r="ES83" s="179"/>
      <c r="ET83" s="179"/>
      <c r="EU83" s="179"/>
      <c r="EV83" s="179">
        <v>10000</v>
      </c>
      <c r="EW83" s="179"/>
      <c r="EX83" s="179"/>
      <c r="EY83" s="179"/>
      <c r="EZ83" s="179"/>
      <c r="FA83" s="179"/>
      <c r="FB83" s="179"/>
      <c r="FC83" s="179"/>
      <c r="FD83" s="179"/>
      <c r="FE83" s="179"/>
      <c r="FF83" s="179"/>
      <c r="FG83" s="179"/>
      <c r="FH83" s="179"/>
      <c r="FI83" s="179"/>
      <c r="FJ83" s="179"/>
      <c r="FK83" s="179"/>
    </row>
    <row r="84" spans="1:167" s="39" customFormat="1" ht="16.5" customHeight="1">
      <c r="A84" s="37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1"/>
      <c r="AC84" s="238"/>
      <c r="AD84" s="195"/>
      <c r="AE84" s="195"/>
      <c r="AF84" s="195"/>
      <c r="AG84" s="195"/>
      <c r="AH84" s="195"/>
      <c r="AI84" s="239"/>
      <c r="AJ84" s="69"/>
      <c r="AK84" s="70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9">
        <f t="shared" si="2"/>
        <v>0</v>
      </c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/>
      <c r="DU84" s="179"/>
      <c r="DV84" s="179"/>
      <c r="DW84" s="179"/>
      <c r="DX84" s="179"/>
      <c r="DY84" s="179"/>
      <c r="DZ84" s="179"/>
      <c r="EA84" s="179"/>
      <c r="EB84" s="179"/>
      <c r="EC84" s="179"/>
      <c r="ED84" s="179"/>
      <c r="EE84" s="179"/>
      <c r="EF84" s="179"/>
      <c r="EG84" s="179"/>
      <c r="EH84" s="179"/>
      <c r="EI84" s="179"/>
      <c r="EJ84" s="179"/>
      <c r="EK84" s="179"/>
      <c r="EL84" s="179"/>
      <c r="EM84" s="179"/>
      <c r="EN84" s="179"/>
      <c r="EO84" s="179"/>
      <c r="EP84" s="179"/>
      <c r="EQ84" s="179"/>
      <c r="ER84" s="179"/>
      <c r="ES84" s="179"/>
      <c r="ET84" s="179"/>
      <c r="EU84" s="179"/>
      <c r="EV84" s="179"/>
      <c r="EW84" s="179"/>
      <c r="EX84" s="179"/>
      <c r="EY84" s="179"/>
      <c r="EZ84" s="179"/>
      <c r="FA84" s="179"/>
      <c r="FB84" s="179"/>
      <c r="FC84" s="179"/>
      <c r="FD84" s="179"/>
      <c r="FE84" s="179"/>
      <c r="FF84" s="179"/>
      <c r="FG84" s="179"/>
      <c r="FH84" s="179"/>
      <c r="FI84" s="179"/>
      <c r="FJ84" s="179"/>
      <c r="FK84" s="179"/>
    </row>
    <row r="85" spans="1:167" s="39" customFormat="1" ht="16.5" customHeight="1">
      <c r="A85" s="62"/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80"/>
      <c r="AC85" s="207"/>
      <c r="AD85" s="282"/>
      <c r="AE85" s="282"/>
      <c r="AF85" s="282"/>
      <c r="AG85" s="282"/>
      <c r="AH85" s="282"/>
      <c r="AI85" s="282"/>
      <c r="AJ85" s="69"/>
      <c r="AK85" s="70"/>
      <c r="AL85" s="183" t="s">
        <v>234</v>
      </c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5"/>
      <c r="BA85" s="179">
        <f aca="true" t="shared" si="3" ref="BA85:BA95">SUM(BQ85:FK85)</f>
        <v>315000</v>
      </c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/>
      <c r="DJ85" s="179"/>
      <c r="DK85" s="179"/>
      <c r="DL85" s="179"/>
      <c r="DM85" s="179"/>
      <c r="DN85" s="179"/>
      <c r="DO85" s="179"/>
      <c r="DP85" s="179"/>
      <c r="DQ85" s="179"/>
      <c r="DR85" s="179"/>
      <c r="DS85" s="179"/>
      <c r="DT85" s="179"/>
      <c r="DU85" s="179"/>
      <c r="DV85" s="179"/>
      <c r="DW85" s="179"/>
      <c r="DX85" s="179"/>
      <c r="DY85" s="179"/>
      <c r="DZ85" s="179"/>
      <c r="EA85" s="179"/>
      <c r="EB85" s="179"/>
      <c r="EC85" s="179"/>
      <c r="ED85" s="179"/>
      <c r="EE85" s="179"/>
      <c r="EF85" s="179"/>
      <c r="EG85" s="179"/>
      <c r="EH85" s="179"/>
      <c r="EI85" s="179"/>
      <c r="EJ85" s="179"/>
      <c r="EK85" s="179"/>
      <c r="EL85" s="179"/>
      <c r="EM85" s="179"/>
      <c r="EN85" s="179"/>
      <c r="EO85" s="179"/>
      <c r="EP85" s="179"/>
      <c r="EQ85" s="179"/>
      <c r="ER85" s="179"/>
      <c r="ES85" s="179"/>
      <c r="ET85" s="179"/>
      <c r="EU85" s="179"/>
      <c r="EV85" s="179">
        <v>315000</v>
      </c>
      <c r="EW85" s="179"/>
      <c r="EX85" s="179"/>
      <c r="EY85" s="179"/>
      <c r="EZ85" s="179"/>
      <c r="FA85" s="179"/>
      <c r="FB85" s="179"/>
      <c r="FC85" s="179"/>
      <c r="FD85" s="179"/>
      <c r="FE85" s="179"/>
      <c r="FF85" s="179"/>
      <c r="FG85" s="179"/>
      <c r="FH85" s="179"/>
      <c r="FI85" s="179"/>
      <c r="FJ85" s="179"/>
      <c r="FK85" s="179"/>
    </row>
    <row r="86" spans="1:167" s="39" customFormat="1" ht="16.5" customHeight="1">
      <c r="A86" s="62"/>
      <c r="B86" s="279"/>
      <c r="C86" s="279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80"/>
      <c r="AC86" s="207"/>
      <c r="AD86" s="282"/>
      <c r="AE86" s="282"/>
      <c r="AF86" s="282"/>
      <c r="AG86" s="282"/>
      <c r="AH86" s="282"/>
      <c r="AI86" s="282"/>
      <c r="AJ86" s="69"/>
      <c r="AK86" s="70"/>
      <c r="AL86" s="183" t="s">
        <v>238</v>
      </c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5"/>
      <c r="BA86" s="179">
        <f t="shared" si="3"/>
        <v>42868</v>
      </c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>
        <v>42868</v>
      </c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79"/>
      <c r="DJ86" s="179"/>
      <c r="DK86" s="179"/>
      <c r="DL86" s="179"/>
      <c r="DM86" s="179"/>
      <c r="DN86" s="179"/>
      <c r="DO86" s="179"/>
      <c r="DP86" s="179"/>
      <c r="DQ86" s="179"/>
      <c r="DR86" s="179"/>
      <c r="DS86" s="179"/>
      <c r="DT86" s="179"/>
      <c r="DU86" s="179"/>
      <c r="DV86" s="179"/>
      <c r="DW86" s="179"/>
      <c r="DX86" s="179"/>
      <c r="DY86" s="179"/>
      <c r="DZ86" s="179"/>
      <c r="EA86" s="179"/>
      <c r="EB86" s="179"/>
      <c r="EC86" s="179"/>
      <c r="ED86" s="179"/>
      <c r="EE86" s="179"/>
      <c r="EF86" s="179"/>
      <c r="EG86" s="179"/>
      <c r="EH86" s="179"/>
      <c r="EI86" s="179"/>
      <c r="EJ86" s="179"/>
      <c r="EK86" s="179"/>
      <c r="EL86" s="179"/>
      <c r="EM86" s="179"/>
      <c r="EN86" s="179"/>
      <c r="EO86" s="179"/>
      <c r="EP86" s="179"/>
      <c r="EQ86" s="179"/>
      <c r="ER86" s="179"/>
      <c r="ES86" s="179"/>
      <c r="ET86" s="179"/>
      <c r="EU86" s="179"/>
      <c r="EV86" s="179"/>
      <c r="EW86" s="179"/>
      <c r="EX86" s="179"/>
      <c r="EY86" s="179"/>
      <c r="EZ86" s="179"/>
      <c r="FA86" s="179"/>
      <c r="FB86" s="179"/>
      <c r="FC86" s="179"/>
      <c r="FD86" s="179"/>
      <c r="FE86" s="179"/>
      <c r="FF86" s="179"/>
      <c r="FG86" s="179"/>
      <c r="FH86" s="179"/>
      <c r="FI86" s="179"/>
      <c r="FJ86" s="179"/>
      <c r="FK86" s="179"/>
    </row>
    <row r="87" spans="1:167" s="39" customFormat="1" ht="16.5" customHeight="1">
      <c r="A87" s="62"/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80"/>
      <c r="AC87" s="207"/>
      <c r="AD87" s="282"/>
      <c r="AE87" s="282"/>
      <c r="AF87" s="282"/>
      <c r="AG87" s="282"/>
      <c r="AH87" s="282"/>
      <c r="AI87" s="282"/>
      <c r="AJ87" s="69"/>
      <c r="AK87" s="70"/>
      <c r="AL87" s="178" t="s">
        <v>257</v>
      </c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9">
        <f>SUM(BQ87:FK87)</f>
        <v>206811.7</v>
      </c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43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5"/>
      <c r="CG87" s="179">
        <f>204337.7+1237+1237</f>
        <v>206811.7</v>
      </c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9"/>
      <c r="CZ87" s="43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5"/>
      <c r="DP87" s="43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5"/>
      <c r="EF87" s="43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5"/>
      <c r="EV87" s="43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5"/>
    </row>
    <row r="88" spans="1:167" s="39" customFormat="1" ht="16.5" customHeight="1">
      <c r="A88" s="62"/>
      <c r="B88" s="279"/>
      <c r="C88" s="279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80"/>
      <c r="AC88" s="207"/>
      <c r="AD88" s="282"/>
      <c r="AE88" s="282"/>
      <c r="AF88" s="282"/>
      <c r="AG88" s="282"/>
      <c r="AH88" s="282"/>
      <c r="AI88" s="282"/>
      <c r="AJ88" s="69"/>
      <c r="AK88" s="70"/>
      <c r="AL88" s="178" t="s">
        <v>293</v>
      </c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9">
        <f>SUM(BQ88:FK88)</f>
        <v>63057.89</v>
      </c>
      <c r="BB88" s="179"/>
      <c r="BC88" s="179"/>
      <c r="BD88" s="179"/>
      <c r="BE88" s="179"/>
      <c r="BF88" s="179"/>
      <c r="BG88" s="179"/>
      <c r="BH88" s="179"/>
      <c r="BI88" s="179"/>
      <c r="BJ88" s="179"/>
      <c r="BK88" s="179"/>
      <c r="BL88" s="179"/>
      <c r="BM88" s="179"/>
      <c r="BN88" s="179"/>
      <c r="BO88" s="179"/>
      <c r="BP88" s="179"/>
      <c r="BQ88" s="175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7"/>
      <c r="CG88" s="175">
        <v>63057.89</v>
      </c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7"/>
      <c r="CX88" s="81"/>
      <c r="CY88" s="81"/>
      <c r="CZ88" s="43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5"/>
      <c r="DP88" s="43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5"/>
      <c r="EF88" s="43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5"/>
      <c r="EV88" s="43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5"/>
    </row>
    <row r="89" spans="1:167" s="39" customFormat="1" ht="16.5" customHeight="1">
      <c r="A89" s="62"/>
      <c r="B89" s="279"/>
      <c r="C89" s="279"/>
      <c r="D89" s="279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80"/>
      <c r="AC89" s="207"/>
      <c r="AD89" s="282"/>
      <c r="AE89" s="282"/>
      <c r="AF89" s="282"/>
      <c r="AG89" s="282"/>
      <c r="AH89" s="282"/>
      <c r="AI89" s="282"/>
      <c r="AJ89" s="69"/>
      <c r="AK89" s="70"/>
      <c r="AL89" s="178" t="s">
        <v>294</v>
      </c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9">
        <f>SUM(BQ89:FK89)</f>
        <v>638</v>
      </c>
      <c r="BB89" s="179"/>
      <c r="BC89" s="179"/>
      <c r="BD89" s="179"/>
      <c r="BE89" s="179"/>
      <c r="BF89" s="179"/>
      <c r="BG89" s="179"/>
      <c r="BH89" s="179"/>
      <c r="BI89" s="179"/>
      <c r="BJ89" s="179"/>
      <c r="BK89" s="179"/>
      <c r="BL89" s="179"/>
      <c r="BM89" s="179"/>
      <c r="BN89" s="179"/>
      <c r="BO89" s="179"/>
      <c r="BP89" s="179"/>
      <c r="BQ89" s="175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7"/>
      <c r="CG89" s="175">
        <v>638</v>
      </c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7"/>
      <c r="CX89" s="81"/>
      <c r="CY89" s="81"/>
      <c r="CZ89" s="43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5"/>
      <c r="DP89" s="43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5"/>
      <c r="EF89" s="43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5"/>
      <c r="EV89" s="43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5"/>
    </row>
    <row r="90" spans="1:167" s="39" customFormat="1" ht="16.5" customHeight="1">
      <c r="A90" s="62"/>
      <c r="B90" s="279"/>
      <c r="C90" s="279"/>
      <c r="D90" s="279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80"/>
      <c r="AC90" s="207"/>
      <c r="AD90" s="282"/>
      <c r="AE90" s="282"/>
      <c r="AF90" s="282"/>
      <c r="AG90" s="282"/>
      <c r="AH90" s="282"/>
      <c r="AI90" s="282"/>
      <c r="AJ90" s="69"/>
      <c r="AK90" s="70"/>
      <c r="AL90" s="183" t="s">
        <v>287</v>
      </c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5"/>
      <c r="BA90" s="179">
        <f>SUM(BQ90:FK90)</f>
        <v>7344</v>
      </c>
      <c r="BB90" s="179"/>
      <c r="BC90" s="179"/>
      <c r="BD90" s="179"/>
      <c r="BE90" s="179"/>
      <c r="BF90" s="179"/>
      <c r="BG90" s="179"/>
      <c r="BH90" s="179"/>
      <c r="BI90" s="179"/>
      <c r="BJ90" s="179"/>
      <c r="BK90" s="179"/>
      <c r="BL90" s="179"/>
      <c r="BM90" s="179"/>
      <c r="BN90" s="179"/>
      <c r="BO90" s="179"/>
      <c r="BP90" s="179"/>
      <c r="BQ90" s="43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5"/>
      <c r="CG90" s="175">
        <v>7344</v>
      </c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7"/>
      <c r="CX90" s="81"/>
      <c r="CY90" s="81"/>
      <c r="CZ90" s="43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5"/>
      <c r="DP90" s="43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5"/>
      <c r="EF90" s="43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5"/>
      <c r="EV90" s="43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5"/>
    </row>
    <row r="91" spans="1:167" s="39" customFormat="1" ht="16.5" customHeight="1">
      <c r="A91" s="237"/>
      <c r="B91" s="279"/>
      <c r="C91" s="279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80"/>
      <c r="AC91" s="207"/>
      <c r="AD91" s="282"/>
      <c r="AE91" s="282"/>
      <c r="AF91" s="282"/>
      <c r="AG91" s="282"/>
      <c r="AH91" s="282"/>
      <c r="AI91" s="282"/>
      <c r="AJ91" s="69"/>
      <c r="AK91" s="70"/>
      <c r="AL91" s="178" t="s">
        <v>241</v>
      </c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9">
        <f t="shared" si="3"/>
        <v>76614</v>
      </c>
      <c r="BB91" s="179"/>
      <c r="BC91" s="179"/>
      <c r="BD91" s="179"/>
      <c r="BE91" s="179"/>
      <c r="BF91" s="179"/>
      <c r="BG91" s="179"/>
      <c r="BH91" s="179"/>
      <c r="BI91" s="179"/>
      <c r="BJ91" s="179"/>
      <c r="BK91" s="179"/>
      <c r="BL91" s="179"/>
      <c r="BM91" s="179"/>
      <c r="BN91" s="179"/>
      <c r="BO91" s="179"/>
      <c r="BP91" s="179"/>
      <c r="BQ91" s="179">
        <v>76614</v>
      </c>
      <c r="BR91" s="179"/>
      <c r="BS91" s="179"/>
      <c r="BT91" s="179"/>
      <c r="BU91" s="179"/>
      <c r="BV91" s="179"/>
      <c r="BW91" s="179"/>
      <c r="BX91" s="179"/>
      <c r="BY91" s="179"/>
      <c r="BZ91" s="179"/>
      <c r="CA91" s="179"/>
      <c r="CB91" s="179"/>
      <c r="CC91" s="179"/>
      <c r="CD91" s="179"/>
      <c r="CE91" s="179"/>
      <c r="CF91" s="179"/>
      <c r="CG91" s="179"/>
      <c r="CH91" s="179"/>
      <c r="CI91" s="179"/>
      <c r="CJ91" s="179"/>
      <c r="CK91" s="179"/>
      <c r="CL91" s="179"/>
      <c r="CM91" s="179"/>
      <c r="CN91" s="179"/>
      <c r="CO91" s="179"/>
      <c r="CP91" s="179"/>
      <c r="CQ91" s="179"/>
      <c r="CR91" s="179"/>
      <c r="CS91" s="179"/>
      <c r="CT91" s="179"/>
      <c r="CU91" s="179"/>
      <c r="CV91" s="179"/>
      <c r="CW91" s="179"/>
      <c r="CX91" s="179"/>
      <c r="CY91" s="179"/>
      <c r="CZ91" s="179"/>
      <c r="DA91" s="179"/>
      <c r="DB91" s="179"/>
      <c r="DC91" s="179"/>
      <c r="DD91" s="179"/>
      <c r="DE91" s="179"/>
      <c r="DF91" s="179"/>
      <c r="DG91" s="179"/>
      <c r="DH91" s="179"/>
      <c r="DI91" s="179"/>
      <c r="DJ91" s="179"/>
      <c r="DK91" s="179"/>
      <c r="DL91" s="179"/>
      <c r="DM91" s="179"/>
      <c r="DN91" s="179"/>
      <c r="DO91" s="179"/>
      <c r="DP91" s="179"/>
      <c r="DQ91" s="179"/>
      <c r="DR91" s="179"/>
      <c r="DS91" s="179"/>
      <c r="DT91" s="179"/>
      <c r="DU91" s="179"/>
      <c r="DV91" s="179"/>
      <c r="DW91" s="179"/>
      <c r="DX91" s="179"/>
      <c r="DY91" s="179"/>
      <c r="DZ91" s="179"/>
      <c r="EA91" s="179"/>
      <c r="EB91" s="179"/>
      <c r="EC91" s="179"/>
      <c r="ED91" s="179"/>
      <c r="EE91" s="179"/>
      <c r="EF91" s="179"/>
      <c r="EG91" s="179"/>
      <c r="EH91" s="179"/>
      <c r="EI91" s="179"/>
      <c r="EJ91" s="179"/>
      <c r="EK91" s="179"/>
      <c r="EL91" s="179"/>
      <c r="EM91" s="179"/>
      <c r="EN91" s="179"/>
      <c r="EO91" s="179"/>
      <c r="EP91" s="179"/>
      <c r="EQ91" s="179"/>
      <c r="ER91" s="179"/>
      <c r="ES91" s="179"/>
      <c r="ET91" s="179"/>
      <c r="EU91" s="179"/>
      <c r="EV91" s="179"/>
      <c r="EW91" s="179"/>
      <c r="EX91" s="179"/>
      <c r="EY91" s="179"/>
      <c r="EZ91" s="179"/>
      <c r="FA91" s="179"/>
      <c r="FB91" s="179"/>
      <c r="FC91" s="179"/>
      <c r="FD91" s="179"/>
      <c r="FE91" s="179"/>
      <c r="FF91" s="179"/>
      <c r="FG91" s="179"/>
      <c r="FH91" s="179"/>
      <c r="FI91" s="179"/>
      <c r="FJ91" s="179"/>
      <c r="FK91" s="179"/>
    </row>
    <row r="92" spans="1:167" s="39" customFormat="1" ht="16.5" customHeight="1">
      <c r="A92" s="237"/>
      <c r="B92" s="279"/>
      <c r="C92" s="279"/>
      <c r="D92" s="279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80"/>
      <c r="AC92" s="207"/>
      <c r="AD92" s="282"/>
      <c r="AE92" s="282"/>
      <c r="AF92" s="282"/>
      <c r="AG92" s="282"/>
      <c r="AH92" s="282"/>
      <c r="AI92" s="282"/>
      <c r="AJ92" s="69"/>
      <c r="AK92" s="70"/>
      <c r="AL92" s="178" t="s">
        <v>251</v>
      </c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9">
        <f t="shared" si="3"/>
        <v>5000</v>
      </c>
      <c r="BB92" s="179"/>
      <c r="BC92" s="179"/>
      <c r="BD92" s="179"/>
      <c r="BE92" s="179"/>
      <c r="BF92" s="179"/>
      <c r="BG92" s="179"/>
      <c r="BH92" s="179"/>
      <c r="BI92" s="179"/>
      <c r="BJ92" s="179"/>
      <c r="BK92" s="179"/>
      <c r="BL92" s="179"/>
      <c r="BM92" s="179"/>
      <c r="BN92" s="179"/>
      <c r="BO92" s="179"/>
      <c r="BP92" s="179"/>
      <c r="BQ92" s="179"/>
      <c r="BR92" s="179"/>
      <c r="BS92" s="179"/>
      <c r="BT92" s="179"/>
      <c r="BU92" s="179"/>
      <c r="BV92" s="179"/>
      <c r="BW92" s="179"/>
      <c r="BX92" s="179"/>
      <c r="BY92" s="179"/>
      <c r="BZ92" s="179"/>
      <c r="CA92" s="179"/>
      <c r="CB92" s="179"/>
      <c r="CC92" s="179"/>
      <c r="CD92" s="179"/>
      <c r="CE92" s="179"/>
      <c r="CF92" s="179"/>
      <c r="CG92" s="179"/>
      <c r="CH92" s="179"/>
      <c r="CI92" s="179"/>
      <c r="CJ92" s="179"/>
      <c r="CK92" s="179"/>
      <c r="CL92" s="179"/>
      <c r="CM92" s="179"/>
      <c r="CN92" s="179"/>
      <c r="CO92" s="179"/>
      <c r="CP92" s="179"/>
      <c r="CQ92" s="179"/>
      <c r="CR92" s="179"/>
      <c r="CS92" s="179"/>
      <c r="CT92" s="179"/>
      <c r="CU92" s="179"/>
      <c r="CV92" s="179"/>
      <c r="CW92" s="179"/>
      <c r="CX92" s="179"/>
      <c r="CY92" s="179"/>
      <c r="CZ92" s="179"/>
      <c r="DA92" s="179"/>
      <c r="DB92" s="179"/>
      <c r="DC92" s="179"/>
      <c r="DD92" s="179"/>
      <c r="DE92" s="179"/>
      <c r="DF92" s="179"/>
      <c r="DG92" s="179"/>
      <c r="DH92" s="179"/>
      <c r="DI92" s="179"/>
      <c r="DJ92" s="179"/>
      <c r="DK92" s="179"/>
      <c r="DL92" s="179"/>
      <c r="DM92" s="179"/>
      <c r="DN92" s="179"/>
      <c r="DO92" s="179"/>
      <c r="DP92" s="179"/>
      <c r="DQ92" s="179"/>
      <c r="DR92" s="179"/>
      <c r="DS92" s="179"/>
      <c r="DT92" s="179"/>
      <c r="DU92" s="179"/>
      <c r="DV92" s="179"/>
      <c r="DW92" s="179"/>
      <c r="DX92" s="179"/>
      <c r="DY92" s="179"/>
      <c r="DZ92" s="179"/>
      <c r="EA92" s="179"/>
      <c r="EB92" s="179"/>
      <c r="EC92" s="179"/>
      <c r="ED92" s="179"/>
      <c r="EE92" s="179"/>
      <c r="EF92" s="179"/>
      <c r="EG92" s="179"/>
      <c r="EH92" s="179"/>
      <c r="EI92" s="179"/>
      <c r="EJ92" s="179"/>
      <c r="EK92" s="179"/>
      <c r="EL92" s="179"/>
      <c r="EM92" s="179"/>
      <c r="EN92" s="179"/>
      <c r="EO92" s="179"/>
      <c r="EP92" s="179"/>
      <c r="EQ92" s="179"/>
      <c r="ER92" s="179"/>
      <c r="ES92" s="179"/>
      <c r="ET92" s="179"/>
      <c r="EU92" s="179"/>
      <c r="EV92" s="179">
        <v>5000</v>
      </c>
      <c r="EW92" s="179"/>
      <c r="EX92" s="179"/>
      <c r="EY92" s="179"/>
      <c r="EZ92" s="179"/>
      <c r="FA92" s="179"/>
      <c r="FB92" s="179"/>
      <c r="FC92" s="179"/>
      <c r="FD92" s="179"/>
      <c r="FE92" s="179"/>
      <c r="FF92" s="179"/>
      <c r="FG92" s="179"/>
      <c r="FH92" s="179"/>
      <c r="FI92" s="179"/>
      <c r="FJ92" s="179"/>
      <c r="FK92" s="179"/>
    </row>
    <row r="93" spans="1:167" s="39" customFormat="1" ht="16.5" customHeight="1">
      <c r="A93" s="237"/>
      <c r="B93" s="279"/>
      <c r="C93" s="279"/>
      <c r="D93" s="279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80"/>
      <c r="AC93" s="207"/>
      <c r="AD93" s="282"/>
      <c r="AE93" s="282"/>
      <c r="AF93" s="282"/>
      <c r="AG93" s="282"/>
      <c r="AH93" s="282"/>
      <c r="AI93" s="282"/>
      <c r="AJ93" s="69"/>
      <c r="AK93" s="70"/>
      <c r="AL93" s="183" t="s">
        <v>250</v>
      </c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5"/>
      <c r="BA93" s="179">
        <f t="shared" si="3"/>
        <v>490</v>
      </c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>
        <v>490</v>
      </c>
      <c r="BR93" s="179"/>
      <c r="BS93" s="179"/>
      <c r="BT93" s="179"/>
      <c r="BU93" s="179"/>
      <c r="BV93" s="179"/>
      <c r="BW93" s="179"/>
      <c r="BX93" s="179"/>
      <c r="BY93" s="179"/>
      <c r="BZ93" s="179"/>
      <c r="CA93" s="179"/>
      <c r="CB93" s="179"/>
      <c r="CC93" s="179"/>
      <c r="CD93" s="179"/>
      <c r="CE93" s="179"/>
      <c r="CF93" s="179"/>
      <c r="CG93" s="179"/>
      <c r="CH93" s="179"/>
      <c r="CI93" s="179"/>
      <c r="CJ93" s="179"/>
      <c r="CK93" s="179"/>
      <c r="CL93" s="179"/>
      <c r="CM93" s="179"/>
      <c r="CN93" s="179"/>
      <c r="CO93" s="179"/>
      <c r="CP93" s="179"/>
      <c r="CQ93" s="179"/>
      <c r="CR93" s="179"/>
      <c r="CS93" s="179"/>
      <c r="CT93" s="179"/>
      <c r="CU93" s="179"/>
      <c r="CV93" s="179"/>
      <c r="CW93" s="179"/>
      <c r="CX93" s="179"/>
      <c r="CY93" s="179"/>
      <c r="CZ93" s="179"/>
      <c r="DA93" s="179"/>
      <c r="DB93" s="179"/>
      <c r="DC93" s="179"/>
      <c r="DD93" s="179"/>
      <c r="DE93" s="179"/>
      <c r="DF93" s="179"/>
      <c r="DG93" s="179"/>
      <c r="DH93" s="179"/>
      <c r="DI93" s="179"/>
      <c r="DJ93" s="179"/>
      <c r="DK93" s="179"/>
      <c r="DL93" s="179"/>
      <c r="DM93" s="179"/>
      <c r="DN93" s="179"/>
      <c r="DO93" s="179"/>
      <c r="DP93" s="179"/>
      <c r="DQ93" s="179"/>
      <c r="DR93" s="179"/>
      <c r="DS93" s="179"/>
      <c r="DT93" s="179"/>
      <c r="DU93" s="179"/>
      <c r="DV93" s="179"/>
      <c r="DW93" s="179"/>
      <c r="DX93" s="179"/>
      <c r="DY93" s="179"/>
      <c r="DZ93" s="179"/>
      <c r="EA93" s="179"/>
      <c r="EB93" s="179"/>
      <c r="EC93" s="179"/>
      <c r="ED93" s="179"/>
      <c r="EE93" s="179"/>
      <c r="EF93" s="179"/>
      <c r="EG93" s="179"/>
      <c r="EH93" s="179"/>
      <c r="EI93" s="179"/>
      <c r="EJ93" s="179"/>
      <c r="EK93" s="179"/>
      <c r="EL93" s="179"/>
      <c r="EM93" s="179"/>
      <c r="EN93" s="179"/>
      <c r="EO93" s="179"/>
      <c r="EP93" s="179"/>
      <c r="EQ93" s="179"/>
      <c r="ER93" s="179"/>
      <c r="ES93" s="179"/>
      <c r="ET93" s="179"/>
      <c r="EU93" s="179"/>
      <c r="EV93" s="179"/>
      <c r="EW93" s="179"/>
      <c r="EX93" s="179"/>
      <c r="EY93" s="179"/>
      <c r="EZ93" s="179"/>
      <c r="FA93" s="179"/>
      <c r="FB93" s="179"/>
      <c r="FC93" s="179"/>
      <c r="FD93" s="179"/>
      <c r="FE93" s="179"/>
      <c r="FF93" s="179"/>
      <c r="FG93" s="179"/>
      <c r="FH93" s="179"/>
      <c r="FI93" s="179"/>
      <c r="FJ93" s="179"/>
      <c r="FK93" s="179"/>
    </row>
    <row r="94" spans="1:167" s="39" customFormat="1" ht="16.5" customHeight="1">
      <c r="A94" s="237"/>
      <c r="B94" s="279"/>
      <c r="C94" s="279"/>
      <c r="D94" s="279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80"/>
      <c r="AC94" s="207"/>
      <c r="AD94" s="282"/>
      <c r="AE94" s="282"/>
      <c r="AF94" s="282"/>
      <c r="AG94" s="282"/>
      <c r="AH94" s="282"/>
      <c r="AI94" s="282"/>
      <c r="AJ94" s="69"/>
      <c r="AK94" s="70"/>
      <c r="AL94" s="178" t="s">
        <v>252</v>
      </c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9">
        <f t="shared" si="3"/>
        <v>15000</v>
      </c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  <c r="BW94" s="179"/>
      <c r="BX94" s="179"/>
      <c r="BY94" s="179"/>
      <c r="BZ94" s="179"/>
      <c r="CA94" s="179"/>
      <c r="CB94" s="179"/>
      <c r="CC94" s="179"/>
      <c r="CD94" s="179"/>
      <c r="CE94" s="179"/>
      <c r="CF94" s="179"/>
      <c r="CG94" s="179"/>
      <c r="CH94" s="179"/>
      <c r="CI94" s="179"/>
      <c r="CJ94" s="179"/>
      <c r="CK94" s="179"/>
      <c r="CL94" s="179"/>
      <c r="CM94" s="179"/>
      <c r="CN94" s="179"/>
      <c r="CO94" s="179"/>
      <c r="CP94" s="179"/>
      <c r="CQ94" s="179"/>
      <c r="CR94" s="179"/>
      <c r="CS94" s="179"/>
      <c r="CT94" s="179"/>
      <c r="CU94" s="179"/>
      <c r="CV94" s="179"/>
      <c r="CW94" s="179"/>
      <c r="CX94" s="179"/>
      <c r="CY94" s="179"/>
      <c r="CZ94" s="179"/>
      <c r="DA94" s="179"/>
      <c r="DB94" s="179"/>
      <c r="DC94" s="179"/>
      <c r="DD94" s="179"/>
      <c r="DE94" s="179"/>
      <c r="DF94" s="179"/>
      <c r="DG94" s="179"/>
      <c r="DH94" s="179"/>
      <c r="DI94" s="179"/>
      <c r="DJ94" s="179"/>
      <c r="DK94" s="179"/>
      <c r="DL94" s="179"/>
      <c r="DM94" s="179"/>
      <c r="DN94" s="179"/>
      <c r="DO94" s="179"/>
      <c r="DP94" s="179"/>
      <c r="DQ94" s="179"/>
      <c r="DR94" s="179"/>
      <c r="DS94" s="179"/>
      <c r="DT94" s="179"/>
      <c r="DU94" s="179"/>
      <c r="DV94" s="179"/>
      <c r="DW94" s="179"/>
      <c r="DX94" s="179"/>
      <c r="DY94" s="179"/>
      <c r="DZ94" s="179"/>
      <c r="EA94" s="179"/>
      <c r="EB94" s="179"/>
      <c r="EC94" s="179"/>
      <c r="ED94" s="179"/>
      <c r="EE94" s="179"/>
      <c r="EF94" s="179"/>
      <c r="EG94" s="179"/>
      <c r="EH94" s="179"/>
      <c r="EI94" s="179"/>
      <c r="EJ94" s="179"/>
      <c r="EK94" s="179"/>
      <c r="EL94" s="179"/>
      <c r="EM94" s="179"/>
      <c r="EN94" s="179"/>
      <c r="EO94" s="179"/>
      <c r="EP94" s="179"/>
      <c r="EQ94" s="179"/>
      <c r="ER94" s="179"/>
      <c r="ES94" s="179"/>
      <c r="ET94" s="179"/>
      <c r="EU94" s="179"/>
      <c r="EV94" s="179">
        <v>15000</v>
      </c>
      <c r="EW94" s="179"/>
      <c r="EX94" s="179"/>
      <c r="EY94" s="179"/>
      <c r="EZ94" s="179"/>
      <c r="FA94" s="179"/>
      <c r="FB94" s="179"/>
      <c r="FC94" s="179"/>
      <c r="FD94" s="179"/>
      <c r="FE94" s="179"/>
      <c r="FF94" s="179"/>
      <c r="FG94" s="179"/>
      <c r="FH94" s="179"/>
      <c r="FI94" s="179"/>
      <c r="FJ94" s="179"/>
      <c r="FK94" s="179"/>
    </row>
    <row r="95" spans="1:167" s="39" customFormat="1" ht="16.5" customHeight="1">
      <c r="A95" s="237"/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80"/>
      <c r="AC95" s="207"/>
      <c r="AD95" s="282"/>
      <c r="AE95" s="282"/>
      <c r="AF95" s="282"/>
      <c r="AG95" s="282"/>
      <c r="AH95" s="282"/>
      <c r="AI95" s="282"/>
      <c r="AJ95" s="69"/>
      <c r="AK95" s="70"/>
      <c r="AL95" s="178" t="s">
        <v>315</v>
      </c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9">
        <f t="shared" si="3"/>
        <v>769.77</v>
      </c>
      <c r="BB95" s="179"/>
      <c r="BC95" s="179"/>
      <c r="BD95" s="179"/>
      <c r="BE95" s="179"/>
      <c r="BF95" s="179"/>
      <c r="BG95" s="179"/>
      <c r="BH95" s="179"/>
      <c r="BI95" s="179"/>
      <c r="BJ95" s="179"/>
      <c r="BK95" s="179"/>
      <c r="BL95" s="179"/>
      <c r="BM95" s="179"/>
      <c r="BN95" s="179"/>
      <c r="BO95" s="179"/>
      <c r="BP95" s="179"/>
      <c r="BQ95" s="43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5"/>
      <c r="CG95" s="179"/>
      <c r="CH95" s="179"/>
      <c r="CI95" s="179"/>
      <c r="CJ95" s="179"/>
      <c r="CK95" s="179"/>
      <c r="CL95" s="179"/>
      <c r="CM95" s="179"/>
      <c r="CN95" s="179"/>
      <c r="CO95" s="179"/>
      <c r="CP95" s="179"/>
      <c r="CQ95" s="179"/>
      <c r="CR95" s="179"/>
      <c r="CS95" s="179"/>
      <c r="CT95" s="179"/>
      <c r="CU95" s="179"/>
      <c r="CV95" s="179"/>
      <c r="CW95" s="179"/>
      <c r="CX95" s="179"/>
      <c r="CY95" s="179"/>
      <c r="CZ95" s="43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5"/>
      <c r="DP95" s="43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5"/>
      <c r="EF95" s="43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5"/>
      <c r="EV95" s="179">
        <v>769.77</v>
      </c>
      <c r="EW95" s="179"/>
      <c r="EX95" s="179"/>
      <c r="EY95" s="179"/>
      <c r="EZ95" s="179"/>
      <c r="FA95" s="179"/>
      <c r="FB95" s="179"/>
      <c r="FC95" s="179"/>
      <c r="FD95" s="179"/>
      <c r="FE95" s="179"/>
      <c r="FF95" s="179"/>
      <c r="FG95" s="179"/>
      <c r="FH95" s="179"/>
      <c r="FI95" s="179"/>
      <c r="FJ95" s="179"/>
      <c r="FK95" s="179"/>
    </row>
    <row r="96" spans="1:167" s="39" customFormat="1" ht="16.5" customHeight="1">
      <c r="A96" s="237"/>
      <c r="B96" s="279"/>
      <c r="C96" s="279"/>
      <c r="D96" s="279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80"/>
      <c r="AC96" s="207"/>
      <c r="AD96" s="282"/>
      <c r="AE96" s="282"/>
      <c r="AF96" s="282"/>
      <c r="AG96" s="282"/>
      <c r="AH96" s="282"/>
      <c r="AI96" s="282"/>
      <c r="AJ96" s="69"/>
      <c r="AK96" s="70"/>
      <c r="AL96" s="178" t="s">
        <v>313</v>
      </c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9">
        <f>SUM(BQ96:FK96)</f>
        <v>3880</v>
      </c>
      <c r="BB96" s="179"/>
      <c r="BC96" s="179"/>
      <c r="BD96" s="179"/>
      <c r="BE96" s="179"/>
      <c r="BF96" s="179"/>
      <c r="BG96" s="179"/>
      <c r="BH96" s="179"/>
      <c r="BI96" s="179"/>
      <c r="BJ96" s="179"/>
      <c r="BK96" s="179"/>
      <c r="BL96" s="179"/>
      <c r="BM96" s="179"/>
      <c r="BN96" s="179"/>
      <c r="BO96" s="179"/>
      <c r="BP96" s="179"/>
      <c r="BQ96" s="175">
        <v>3880</v>
      </c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7"/>
      <c r="CG96" s="43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5"/>
      <c r="CZ96" s="43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5"/>
      <c r="DP96" s="43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5"/>
      <c r="EF96" s="43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5"/>
      <c r="EV96" s="43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5"/>
    </row>
    <row r="97" spans="1:167" s="39" customFormat="1" ht="16.5" customHeight="1">
      <c r="A97" s="237"/>
      <c r="B97" s="279"/>
      <c r="C97" s="279"/>
      <c r="D97" s="279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79"/>
      <c r="AB97" s="280"/>
      <c r="AC97" s="207"/>
      <c r="AD97" s="282"/>
      <c r="AE97" s="282"/>
      <c r="AF97" s="282"/>
      <c r="AG97" s="282"/>
      <c r="AH97" s="282"/>
      <c r="AI97" s="282"/>
      <c r="AJ97" s="69"/>
      <c r="AK97" s="70"/>
      <c r="AL97" s="183" t="s">
        <v>304</v>
      </c>
      <c r="AM97" s="184"/>
      <c r="AN97" s="184"/>
      <c r="AO97" s="184"/>
      <c r="AP97" s="184"/>
      <c r="AQ97" s="184"/>
      <c r="AR97" s="184"/>
      <c r="AS97" s="184"/>
      <c r="AT97" s="184"/>
      <c r="AU97" s="184"/>
      <c r="AV97" s="184"/>
      <c r="AW97" s="184"/>
      <c r="AX97" s="184"/>
      <c r="AY97" s="184"/>
      <c r="AZ97" s="185"/>
      <c r="BA97" s="179">
        <f>SUM(BQ97:FK97)</f>
        <v>24832.27</v>
      </c>
      <c r="BB97" s="179"/>
      <c r="BC97" s="179"/>
      <c r="BD97" s="179"/>
      <c r="BE97" s="179"/>
      <c r="BF97" s="179"/>
      <c r="BG97" s="179"/>
      <c r="BH97" s="179"/>
      <c r="BI97" s="179"/>
      <c r="BJ97" s="179"/>
      <c r="BK97" s="179"/>
      <c r="BL97" s="179"/>
      <c r="BM97" s="179"/>
      <c r="BN97" s="179"/>
      <c r="BO97" s="179"/>
      <c r="BP97" s="179"/>
      <c r="BQ97" s="175">
        <v>24832.27</v>
      </c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176"/>
      <c r="CD97" s="176"/>
      <c r="CE97" s="176"/>
      <c r="CF97" s="177"/>
      <c r="CG97" s="175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4"/>
      <c r="CZ97" s="43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5"/>
      <c r="DP97" s="43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5"/>
      <c r="EF97" s="43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5"/>
      <c r="EV97" s="43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5"/>
    </row>
    <row r="98" spans="1:167" s="39" customFormat="1" ht="16.5" customHeight="1">
      <c r="A98" s="237"/>
      <c r="B98" s="279"/>
      <c r="C98" s="279"/>
      <c r="D98" s="279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80"/>
      <c r="AC98" s="207"/>
      <c r="AD98" s="282"/>
      <c r="AE98" s="282"/>
      <c r="AF98" s="282"/>
      <c r="AG98" s="282"/>
      <c r="AH98" s="282"/>
      <c r="AI98" s="282"/>
      <c r="AJ98" s="69"/>
      <c r="AK98" s="70"/>
      <c r="AL98" s="183" t="s">
        <v>305</v>
      </c>
      <c r="AM98" s="184"/>
      <c r="AN98" s="184"/>
      <c r="AO98" s="184"/>
      <c r="AP98" s="184"/>
      <c r="AQ98" s="184"/>
      <c r="AR98" s="184"/>
      <c r="AS98" s="184"/>
      <c r="AT98" s="184"/>
      <c r="AU98" s="184"/>
      <c r="AV98" s="184"/>
      <c r="AW98" s="184"/>
      <c r="AX98" s="184"/>
      <c r="AY98" s="184"/>
      <c r="AZ98" s="185"/>
      <c r="BA98" s="179">
        <f>SUM(BQ98:FK98)</f>
        <v>1572</v>
      </c>
      <c r="BB98" s="179"/>
      <c r="BC98" s="179"/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5">
        <v>1572</v>
      </c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7"/>
      <c r="CG98" s="43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1"/>
      <c r="CZ98" s="43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5"/>
      <c r="DP98" s="43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5"/>
      <c r="EF98" s="43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5"/>
      <c r="EV98" s="43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5"/>
    </row>
    <row r="99" spans="1:167" s="39" customFormat="1" ht="16.5" customHeight="1">
      <c r="A99" s="237"/>
      <c r="B99" s="279"/>
      <c r="C99" s="279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80"/>
      <c r="AC99" s="207"/>
      <c r="AD99" s="282"/>
      <c r="AE99" s="282"/>
      <c r="AF99" s="282"/>
      <c r="AG99" s="282"/>
      <c r="AH99" s="282"/>
      <c r="AI99" s="282"/>
      <c r="AJ99" s="69"/>
      <c r="AK99" s="70"/>
      <c r="AL99" s="178" t="s">
        <v>230</v>
      </c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9">
        <f>SUM(BQ99:FK99)</f>
        <v>10090</v>
      </c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>
        <v>10090</v>
      </c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9"/>
      <c r="CR99" s="179"/>
      <c r="CS99" s="179"/>
      <c r="CT99" s="179"/>
      <c r="CU99" s="179"/>
      <c r="CV99" s="179"/>
      <c r="CW99" s="179"/>
      <c r="CX99" s="179"/>
      <c r="CY99" s="179"/>
      <c r="CZ99" s="179"/>
      <c r="DA99" s="179"/>
      <c r="DB99" s="179"/>
      <c r="DC99" s="179"/>
      <c r="DD99" s="179"/>
      <c r="DE99" s="179"/>
      <c r="DF99" s="179"/>
      <c r="DG99" s="179"/>
      <c r="DH99" s="179"/>
      <c r="DI99" s="179"/>
      <c r="DJ99" s="179"/>
      <c r="DK99" s="179"/>
      <c r="DL99" s="179"/>
      <c r="DM99" s="179"/>
      <c r="DN99" s="179"/>
      <c r="DO99" s="179"/>
      <c r="DP99" s="179"/>
      <c r="DQ99" s="179"/>
      <c r="DR99" s="179"/>
      <c r="DS99" s="179"/>
      <c r="DT99" s="179"/>
      <c r="DU99" s="179"/>
      <c r="DV99" s="179"/>
      <c r="DW99" s="179"/>
      <c r="DX99" s="179"/>
      <c r="DY99" s="179"/>
      <c r="DZ99" s="179"/>
      <c r="EA99" s="179"/>
      <c r="EB99" s="179"/>
      <c r="EC99" s="179"/>
      <c r="ED99" s="179"/>
      <c r="EE99" s="179"/>
      <c r="EF99" s="179"/>
      <c r="EG99" s="179"/>
      <c r="EH99" s="179"/>
      <c r="EI99" s="179"/>
      <c r="EJ99" s="179"/>
      <c r="EK99" s="179"/>
      <c r="EL99" s="179"/>
      <c r="EM99" s="179"/>
      <c r="EN99" s="179"/>
      <c r="EO99" s="179"/>
      <c r="EP99" s="179"/>
      <c r="EQ99" s="179"/>
      <c r="ER99" s="179"/>
      <c r="ES99" s="179"/>
      <c r="ET99" s="179"/>
      <c r="EU99" s="179"/>
      <c r="EV99" s="179"/>
      <c r="EW99" s="179"/>
      <c r="EX99" s="179"/>
      <c r="EY99" s="179"/>
      <c r="EZ99" s="179"/>
      <c r="FA99" s="179"/>
      <c r="FB99" s="179"/>
      <c r="FC99" s="179"/>
      <c r="FD99" s="179"/>
      <c r="FE99" s="179"/>
      <c r="FF99" s="179"/>
      <c r="FG99" s="179"/>
      <c r="FH99" s="179"/>
      <c r="FI99" s="179"/>
      <c r="FJ99" s="179"/>
      <c r="FK99" s="179"/>
    </row>
    <row r="100" spans="1:167" s="26" customFormat="1" ht="23.25" customHeight="1">
      <c r="A100" s="33"/>
      <c r="B100" s="274" t="s">
        <v>127</v>
      </c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5"/>
      <c r="AC100" s="276" t="s">
        <v>126</v>
      </c>
      <c r="AD100" s="277"/>
      <c r="AE100" s="277"/>
      <c r="AF100" s="277"/>
      <c r="AG100" s="277"/>
      <c r="AH100" s="277"/>
      <c r="AI100" s="277"/>
      <c r="AJ100" s="277"/>
      <c r="AK100" s="278"/>
      <c r="AL100" s="281" t="s">
        <v>15</v>
      </c>
      <c r="AM100" s="281"/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1"/>
      <c r="BN100" s="191"/>
      <c r="BO100" s="191"/>
      <c r="BP100" s="191"/>
      <c r="BQ100" s="236"/>
      <c r="BR100" s="236"/>
      <c r="BS100" s="236"/>
      <c r="BT100" s="236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6"/>
      <c r="DE100" s="236"/>
      <c r="DF100" s="236"/>
      <c r="DG100" s="236"/>
      <c r="DH100" s="236"/>
      <c r="DI100" s="236"/>
      <c r="DJ100" s="236"/>
      <c r="DK100" s="236"/>
      <c r="DL100" s="236"/>
      <c r="DM100" s="236"/>
      <c r="DN100" s="236"/>
      <c r="DO100" s="236"/>
      <c r="DP100" s="236"/>
      <c r="DQ100" s="236"/>
      <c r="DR100" s="236"/>
      <c r="DS100" s="236"/>
      <c r="DT100" s="236"/>
      <c r="DU100" s="236"/>
      <c r="DV100" s="236"/>
      <c r="DW100" s="236"/>
      <c r="DX100" s="236"/>
      <c r="DY100" s="236"/>
      <c r="DZ100" s="236"/>
      <c r="EA100" s="236"/>
      <c r="EB100" s="236"/>
      <c r="EC100" s="236"/>
      <c r="ED100" s="236"/>
      <c r="EE100" s="236"/>
      <c r="EF100" s="236"/>
      <c r="EG100" s="236"/>
      <c r="EH100" s="236"/>
      <c r="EI100" s="236"/>
      <c r="EJ100" s="236"/>
      <c r="EK100" s="236"/>
      <c r="EL100" s="236"/>
      <c r="EM100" s="236"/>
      <c r="EN100" s="236"/>
      <c r="EO100" s="236"/>
      <c r="EP100" s="236"/>
      <c r="EQ100" s="236"/>
      <c r="ER100" s="236"/>
      <c r="ES100" s="236"/>
      <c r="ET100" s="236"/>
      <c r="EU100" s="236"/>
      <c r="EV100" s="191"/>
      <c r="EW100" s="191"/>
      <c r="EX100" s="191"/>
      <c r="EY100" s="191"/>
      <c r="EZ100" s="191"/>
      <c r="FA100" s="191"/>
      <c r="FB100" s="191"/>
      <c r="FC100" s="191"/>
      <c r="FD100" s="191"/>
      <c r="FE100" s="191"/>
      <c r="FF100" s="191"/>
      <c r="FG100" s="191"/>
      <c r="FH100" s="191"/>
      <c r="FI100" s="191"/>
      <c r="FJ100" s="191"/>
      <c r="FK100" s="191"/>
    </row>
    <row r="101" spans="1:167" s="26" customFormat="1" ht="15" customHeight="1">
      <c r="A101" s="33"/>
      <c r="B101" s="192" t="s">
        <v>1</v>
      </c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3"/>
      <c r="AC101" s="194"/>
      <c r="AD101" s="203"/>
      <c r="AE101" s="203"/>
      <c r="AF101" s="203"/>
      <c r="AG101" s="203"/>
      <c r="AH101" s="203"/>
      <c r="AI101" s="203"/>
      <c r="AJ101" s="203"/>
      <c r="AK101" s="225"/>
      <c r="AL101" s="221" t="s">
        <v>191</v>
      </c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191" t="s">
        <v>191</v>
      </c>
      <c r="BB101" s="191"/>
      <c r="BC101" s="191"/>
      <c r="BD101" s="191"/>
      <c r="BE101" s="191"/>
      <c r="BF101" s="191"/>
      <c r="BG101" s="191"/>
      <c r="BH101" s="191"/>
      <c r="BI101" s="191"/>
      <c r="BJ101" s="191"/>
      <c r="BK101" s="191"/>
      <c r="BL101" s="191"/>
      <c r="BM101" s="191"/>
      <c r="BN101" s="191"/>
      <c r="BO101" s="191"/>
      <c r="BP101" s="191"/>
      <c r="BQ101" s="191" t="s">
        <v>191</v>
      </c>
      <c r="BR101" s="191"/>
      <c r="BS101" s="191"/>
      <c r="BT101" s="191"/>
      <c r="BU101" s="191"/>
      <c r="BV101" s="191"/>
      <c r="BW101" s="191"/>
      <c r="BX101" s="191"/>
      <c r="BY101" s="191"/>
      <c r="BZ101" s="191"/>
      <c r="CA101" s="191"/>
      <c r="CB101" s="191"/>
      <c r="CC101" s="191"/>
      <c r="CD101" s="191"/>
      <c r="CE101" s="191"/>
      <c r="CF101" s="191"/>
      <c r="CG101" s="191" t="s">
        <v>191</v>
      </c>
      <c r="CH101" s="191"/>
      <c r="CI101" s="191"/>
      <c r="CJ101" s="191"/>
      <c r="CK101" s="191"/>
      <c r="CL101" s="191"/>
      <c r="CM101" s="191"/>
      <c r="CN101" s="191"/>
      <c r="CO101" s="191"/>
      <c r="CP101" s="191"/>
      <c r="CQ101" s="191"/>
      <c r="CR101" s="191"/>
      <c r="CS101" s="191"/>
      <c r="CT101" s="191"/>
      <c r="CU101" s="191"/>
      <c r="CV101" s="191"/>
      <c r="CW101" s="191"/>
      <c r="CX101" s="191"/>
      <c r="CY101" s="191"/>
      <c r="CZ101" s="191" t="s">
        <v>191</v>
      </c>
      <c r="DA101" s="191"/>
      <c r="DB101" s="191"/>
      <c r="DC101" s="191"/>
      <c r="DD101" s="191"/>
      <c r="DE101" s="191"/>
      <c r="DF101" s="191"/>
      <c r="DG101" s="191"/>
      <c r="DH101" s="191"/>
      <c r="DI101" s="191"/>
      <c r="DJ101" s="191"/>
      <c r="DK101" s="191"/>
      <c r="DL101" s="191"/>
      <c r="DM101" s="191"/>
      <c r="DN101" s="191"/>
      <c r="DO101" s="191"/>
      <c r="DP101" s="191" t="s">
        <v>191</v>
      </c>
      <c r="DQ101" s="191"/>
      <c r="DR101" s="191"/>
      <c r="DS101" s="191"/>
      <c r="DT101" s="191"/>
      <c r="DU101" s="191"/>
      <c r="DV101" s="191"/>
      <c r="DW101" s="191"/>
      <c r="DX101" s="191"/>
      <c r="DY101" s="191"/>
      <c r="DZ101" s="191"/>
      <c r="EA101" s="191"/>
      <c r="EB101" s="191"/>
      <c r="EC101" s="191"/>
      <c r="ED101" s="191"/>
      <c r="EE101" s="191"/>
      <c r="EF101" s="191" t="s">
        <v>191</v>
      </c>
      <c r="EG101" s="191"/>
      <c r="EH101" s="191"/>
      <c r="EI101" s="191"/>
      <c r="EJ101" s="191"/>
      <c r="EK101" s="191"/>
      <c r="EL101" s="191"/>
      <c r="EM101" s="191"/>
      <c r="EN101" s="191"/>
      <c r="EO101" s="191"/>
      <c r="EP101" s="191"/>
      <c r="EQ101" s="191"/>
      <c r="ER101" s="191"/>
      <c r="ES101" s="191"/>
      <c r="ET101" s="191"/>
      <c r="EU101" s="191"/>
      <c r="EV101" s="191" t="s">
        <v>191</v>
      </c>
      <c r="EW101" s="191"/>
      <c r="EX101" s="191"/>
      <c r="EY101" s="191"/>
      <c r="EZ101" s="191"/>
      <c r="FA101" s="191"/>
      <c r="FB101" s="191"/>
      <c r="FC101" s="191"/>
      <c r="FD101" s="191"/>
      <c r="FE101" s="191"/>
      <c r="FF101" s="191"/>
      <c r="FG101" s="191"/>
      <c r="FH101" s="191"/>
      <c r="FI101" s="191"/>
      <c r="FJ101" s="191"/>
      <c r="FK101" s="191"/>
    </row>
    <row r="102" spans="1:167" s="26" customFormat="1" ht="19.5" customHeight="1">
      <c r="A102" s="33"/>
      <c r="B102" s="192" t="s">
        <v>129</v>
      </c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3"/>
      <c r="AC102" s="194" t="s">
        <v>128</v>
      </c>
      <c r="AD102" s="203"/>
      <c r="AE102" s="203"/>
      <c r="AF102" s="203"/>
      <c r="AG102" s="203"/>
      <c r="AH102" s="203"/>
      <c r="AI102" s="203"/>
      <c r="AJ102" s="203"/>
      <c r="AK102" s="225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1"/>
      <c r="BR102" s="191"/>
      <c r="BS102" s="191"/>
      <c r="BT102" s="191"/>
      <c r="BU102" s="191"/>
      <c r="BV102" s="191"/>
      <c r="BW102" s="191"/>
      <c r="BX102" s="191"/>
      <c r="BY102" s="191"/>
      <c r="BZ102" s="191"/>
      <c r="CA102" s="191"/>
      <c r="CB102" s="191"/>
      <c r="CC102" s="191"/>
      <c r="CD102" s="191"/>
      <c r="CE102" s="191"/>
      <c r="CF102" s="191"/>
      <c r="CG102" s="191"/>
      <c r="CH102" s="191"/>
      <c r="CI102" s="191"/>
      <c r="CJ102" s="191"/>
      <c r="CK102" s="191"/>
      <c r="CL102" s="191"/>
      <c r="CM102" s="191"/>
      <c r="CN102" s="191"/>
      <c r="CO102" s="191"/>
      <c r="CP102" s="191"/>
      <c r="CQ102" s="191"/>
      <c r="CR102" s="191"/>
      <c r="CS102" s="191"/>
      <c r="CT102" s="191"/>
      <c r="CU102" s="191"/>
      <c r="CV102" s="191"/>
      <c r="CW102" s="191"/>
      <c r="CX102" s="191"/>
      <c r="CY102" s="191"/>
      <c r="CZ102" s="191"/>
      <c r="DA102" s="191"/>
      <c r="DB102" s="191"/>
      <c r="DC102" s="191"/>
      <c r="DD102" s="191"/>
      <c r="DE102" s="191"/>
      <c r="DF102" s="191"/>
      <c r="DG102" s="191"/>
      <c r="DH102" s="191"/>
      <c r="DI102" s="191"/>
      <c r="DJ102" s="191"/>
      <c r="DK102" s="191"/>
      <c r="DL102" s="191"/>
      <c r="DM102" s="191"/>
      <c r="DN102" s="191"/>
      <c r="DO102" s="191"/>
      <c r="DP102" s="191"/>
      <c r="DQ102" s="191"/>
      <c r="DR102" s="191"/>
      <c r="DS102" s="191"/>
      <c r="DT102" s="191"/>
      <c r="DU102" s="191"/>
      <c r="DV102" s="191"/>
      <c r="DW102" s="191"/>
      <c r="DX102" s="191"/>
      <c r="DY102" s="191"/>
      <c r="DZ102" s="191"/>
      <c r="EA102" s="191"/>
      <c r="EB102" s="191"/>
      <c r="EC102" s="191"/>
      <c r="ED102" s="191"/>
      <c r="EE102" s="191"/>
      <c r="EF102" s="191"/>
      <c r="EG102" s="191"/>
      <c r="EH102" s="191"/>
      <c r="EI102" s="191"/>
      <c r="EJ102" s="191"/>
      <c r="EK102" s="191"/>
      <c r="EL102" s="191"/>
      <c r="EM102" s="191"/>
      <c r="EN102" s="191"/>
      <c r="EO102" s="191"/>
      <c r="EP102" s="191"/>
      <c r="EQ102" s="191"/>
      <c r="ER102" s="191"/>
      <c r="ES102" s="191"/>
      <c r="ET102" s="191"/>
      <c r="EU102" s="191"/>
      <c r="EV102" s="191"/>
      <c r="EW102" s="191"/>
      <c r="EX102" s="191"/>
      <c r="EY102" s="191"/>
      <c r="EZ102" s="191"/>
      <c r="FA102" s="191"/>
      <c r="FB102" s="191"/>
      <c r="FC102" s="191"/>
      <c r="FD102" s="191"/>
      <c r="FE102" s="191"/>
      <c r="FF102" s="191"/>
      <c r="FG102" s="191"/>
      <c r="FH102" s="191"/>
      <c r="FI102" s="191"/>
      <c r="FJ102" s="191"/>
      <c r="FK102" s="191"/>
    </row>
    <row r="103" spans="1:167" s="26" customFormat="1" ht="15" customHeight="1">
      <c r="A103" s="33"/>
      <c r="B103" s="192" t="s">
        <v>130</v>
      </c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3"/>
      <c r="AC103" s="194" t="s">
        <v>131</v>
      </c>
      <c r="AD103" s="203"/>
      <c r="AE103" s="203"/>
      <c r="AF103" s="203"/>
      <c r="AG103" s="203"/>
      <c r="AH103" s="203"/>
      <c r="AI103" s="203"/>
      <c r="AJ103" s="203"/>
      <c r="AK103" s="225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1"/>
      <c r="BW103" s="191"/>
      <c r="BX103" s="191"/>
      <c r="BY103" s="191"/>
      <c r="BZ103" s="191"/>
      <c r="CA103" s="191"/>
      <c r="CB103" s="191"/>
      <c r="CC103" s="191"/>
      <c r="CD103" s="191"/>
      <c r="CE103" s="191"/>
      <c r="CF103" s="191"/>
      <c r="CG103" s="191"/>
      <c r="CH103" s="191"/>
      <c r="CI103" s="191"/>
      <c r="CJ103" s="191"/>
      <c r="CK103" s="191"/>
      <c r="CL103" s="191"/>
      <c r="CM103" s="191"/>
      <c r="CN103" s="191"/>
      <c r="CO103" s="191"/>
      <c r="CP103" s="191"/>
      <c r="CQ103" s="191"/>
      <c r="CR103" s="191"/>
      <c r="CS103" s="191"/>
      <c r="CT103" s="191"/>
      <c r="CU103" s="191"/>
      <c r="CV103" s="191"/>
      <c r="CW103" s="191"/>
      <c r="CX103" s="191"/>
      <c r="CY103" s="191"/>
      <c r="CZ103" s="191"/>
      <c r="DA103" s="191"/>
      <c r="DB103" s="191"/>
      <c r="DC103" s="191"/>
      <c r="DD103" s="191"/>
      <c r="DE103" s="191"/>
      <c r="DF103" s="191"/>
      <c r="DG103" s="191"/>
      <c r="DH103" s="191"/>
      <c r="DI103" s="191"/>
      <c r="DJ103" s="191"/>
      <c r="DK103" s="191"/>
      <c r="DL103" s="191"/>
      <c r="DM103" s="191"/>
      <c r="DN103" s="191"/>
      <c r="DO103" s="191"/>
      <c r="DP103" s="191"/>
      <c r="DQ103" s="191"/>
      <c r="DR103" s="191"/>
      <c r="DS103" s="191"/>
      <c r="DT103" s="191"/>
      <c r="DU103" s="191"/>
      <c r="DV103" s="191"/>
      <c r="DW103" s="191"/>
      <c r="DX103" s="191"/>
      <c r="DY103" s="191"/>
      <c r="DZ103" s="191"/>
      <c r="EA103" s="191"/>
      <c r="EB103" s="191"/>
      <c r="EC103" s="191"/>
      <c r="ED103" s="191"/>
      <c r="EE103" s="191"/>
      <c r="EF103" s="191"/>
      <c r="EG103" s="191"/>
      <c r="EH103" s="191"/>
      <c r="EI103" s="191"/>
      <c r="EJ103" s="191"/>
      <c r="EK103" s="191"/>
      <c r="EL103" s="191"/>
      <c r="EM103" s="191"/>
      <c r="EN103" s="191"/>
      <c r="EO103" s="191"/>
      <c r="EP103" s="191"/>
      <c r="EQ103" s="191"/>
      <c r="ER103" s="191"/>
      <c r="ES103" s="191"/>
      <c r="ET103" s="191"/>
      <c r="EU103" s="191"/>
      <c r="EV103" s="191"/>
      <c r="EW103" s="191"/>
      <c r="EX103" s="191"/>
      <c r="EY103" s="191"/>
      <c r="EZ103" s="191"/>
      <c r="FA103" s="191"/>
      <c r="FB103" s="191"/>
      <c r="FC103" s="191"/>
      <c r="FD103" s="191"/>
      <c r="FE103" s="191"/>
      <c r="FF103" s="191"/>
      <c r="FG103" s="191"/>
      <c r="FH103" s="191"/>
      <c r="FI103" s="191"/>
      <c r="FJ103" s="191"/>
      <c r="FK103" s="191"/>
    </row>
    <row r="104" spans="1:167" s="26" customFormat="1" ht="17.25" customHeight="1">
      <c r="A104" s="33"/>
      <c r="B104" s="192" t="s">
        <v>133</v>
      </c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3"/>
      <c r="AC104" s="194" t="s">
        <v>132</v>
      </c>
      <c r="AD104" s="203"/>
      <c r="AE104" s="203"/>
      <c r="AF104" s="203"/>
      <c r="AG104" s="203"/>
      <c r="AH104" s="203"/>
      <c r="AI104" s="203"/>
      <c r="AJ104" s="203"/>
      <c r="AK104" s="225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1"/>
      <c r="AY104" s="221"/>
      <c r="AZ104" s="221"/>
      <c r="BA104" s="191"/>
      <c r="BB104" s="191"/>
      <c r="BC104" s="191"/>
      <c r="BD104" s="191"/>
      <c r="BE104" s="191"/>
      <c r="BF104" s="191"/>
      <c r="BG104" s="191"/>
      <c r="BH104" s="191"/>
      <c r="BI104" s="191"/>
      <c r="BJ104" s="191"/>
      <c r="BK104" s="191"/>
      <c r="BL104" s="191"/>
      <c r="BM104" s="191"/>
      <c r="BN104" s="191"/>
      <c r="BO104" s="191"/>
      <c r="BP104" s="191"/>
      <c r="BQ104" s="191"/>
      <c r="BR104" s="191"/>
      <c r="BS104" s="191"/>
      <c r="BT104" s="191"/>
      <c r="BU104" s="191"/>
      <c r="BV104" s="191"/>
      <c r="BW104" s="191"/>
      <c r="BX104" s="191"/>
      <c r="BY104" s="191"/>
      <c r="BZ104" s="191"/>
      <c r="CA104" s="191"/>
      <c r="CB104" s="191"/>
      <c r="CC104" s="191"/>
      <c r="CD104" s="191"/>
      <c r="CE104" s="191"/>
      <c r="CF104" s="191"/>
      <c r="CG104" s="191"/>
      <c r="CH104" s="191"/>
      <c r="CI104" s="191"/>
      <c r="CJ104" s="191"/>
      <c r="CK104" s="191"/>
      <c r="CL104" s="191"/>
      <c r="CM104" s="191"/>
      <c r="CN104" s="191"/>
      <c r="CO104" s="191"/>
      <c r="CP104" s="191"/>
      <c r="CQ104" s="191"/>
      <c r="CR104" s="191"/>
      <c r="CS104" s="191"/>
      <c r="CT104" s="191"/>
      <c r="CU104" s="191"/>
      <c r="CV104" s="191"/>
      <c r="CW104" s="191"/>
      <c r="CX104" s="191"/>
      <c r="CY104" s="191"/>
      <c r="CZ104" s="191"/>
      <c r="DA104" s="191"/>
      <c r="DB104" s="191"/>
      <c r="DC104" s="191"/>
      <c r="DD104" s="191"/>
      <c r="DE104" s="191"/>
      <c r="DF104" s="191"/>
      <c r="DG104" s="191"/>
      <c r="DH104" s="191"/>
      <c r="DI104" s="191"/>
      <c r="DJ104" s="191"/>
      <c r="DK104" s="191"/>
      <c r="DL104" s="191"/>
      <c r="DM104" s="191"/>
      <c r="DN104" s="191"/>
      <c r="DO104" s="191"/>
      <c r="DP104" s="191"/>
      <c r="DQ104" s="191"/>
      <c r="DR104" s="191"/>
      <c r="DS104" s="191"/>
      <c r="DT104" s="191"/>
      <c r="DU104" s="191"/>
      <c r="DV104" s="191"/>
      <c r="DW104" s="191"/>
      <c r="DX104" s="191"/>
      <c r="DY104" s="191"/>
      <c r="DZ104" s="191"/>
      <c r="EA104" s="191"/>
      <c r="EB104" s="191"/>
      <c r="EC104" s="191"/>
      <c r="ED104" s="191"/>
      <c r="EE104" s="191"/>
      <c r="EF104" s="191"/>
      <c r="EG104" s="191"/>
      <c r="EH104" s="191"/>
      <c r="EI104" s="191"/>
      <c r="EJ104" s="191"/>
      <c r="EK104" s="191"/>
      <c r="EL104" s="191"/>
      <c r="EM104" s="191"/>
      <c r="EN104" s="191"/>
      <c r="EO104" s="191"/>
      <c r="EP104" s="191"/>
      <c r="EQ104" s="191"/>
      <c r="ER104" s="191"/>
      <c r="ES104" s="191"/>
      <c r="ET104" s="191"/>
      <c r="EU104" s="191"/>
      <c r="EV104" s="191"/>
      <c r="EW104" s="191"/>
      <c r="EX104" s="191"/>
      <c r="EY104" s="191"/>
      <c r="EZ104" s="191"/>
      <c r="FA104" s="191"/>
      <c r="FB104" s="191"/>
      <c r="FC104" s="191"/>
      <c r="FD104" s="191"/>
      <c r="FE104" s="191"/>
      <c r="FF104" s="191"/>
      <c r="FG104" s="191"/>
      <c r="FH104" s="191"/>
      <c r="FI104" s="191"/>
      <c r="FJ104" s="191"/>
      <c r="FK104" s="191"/>
    </row>
    <row r="105" spans="1:167" s="26" customFormat="1" ht="15" customHeight="1">
      <c r="A105" s="33"/>
      <c r="B105" s="192" t="s">
        <v>1</v>
      </c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3"/>
      <c r="AC105" s="194"/>
      <c r="AD105" s="203"/>
      <c r="AE105" s="203"/>
      <c r="AF105" s="203"/>
      <c r="AG105" s="203"/>
      <c r="AH105" s="203"/>
      <c r="AI105" s="203"/>
      <c r="AJ105" s="203"/>
      <c r="AK105" s="225"/>
      <c r="AL105" s="221" t="s">
        <v>191</v>
      </c>
      <c r="AM105" s="221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1"/>
      <c r="AZ105" s="221"/>
      <c r="BA105" s="191" t="s">
        <v>191</v>
      </c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 t="s">
        <v>191</v>
      </c>
      <c r="BR105" s="191"/>
      <c r="BS105" s="191"/>
      <c r="BT105" s="191"/>
      <c r="BU105" s="191"/>
      <c r="BV105" s="191"/>
      <c r="BW105" s="191"/>
      <c r="BX105" s="191"/>
      <c r="BY105" s="191"/>
      <c r="BZ105" s="191"/>
      <c r="CA105" s="191"/>
      <c r="CB105" s="191"/>
      <c r="CC105" s="191"/>
      <c r="CD105" s="191"/>
      <c r="CE105" s="191"/>
      <c r="CF105" s="191"/>
      <c r="CG105" s="191" t="s">
        <v>191</v>
      </c>
      <c r="CH105" s="191"/>
      <c r="CI105" s="191"/>
      <c r="CJ105" s="191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1"/>
      <c r="CU105" s="191"/>
      <c r="CV105" s="191"/>
      <c r="CW105" s="191"/>
      <c r="CX105" s="191"/>
      <c r="CY105" s="191"/>
      <c r="CZ105" s="191" t="s">
        <v>191</v>
      </c>
      <c r="DA105" s="191"/>
      <c r="DB105" s="191"/>
      <c r="DC105" s="191"/>
      <c r="DD105" s="191"/>
      <c r="DE105" s="191"/>
      <c r="DF105" s="191"/>
      <c r="DG105" s="191"/>
      <c r="DH105" s="191"/>
      <c r="DI105" s="191"/>
      <c r="DJ105" s="191"/>
      <c r="DK105" s="191"/>
      <c r="DL105" s="191"/>
      <c r="DM105" s="191"/>
      <c r="DN105" s="191"/>
      <c r="DO105" s="191"/>
      <c r="DP105" s="191" t="s">
        <v>191</v>
      </c>
      <c r="DQ105" s="191"/>
      <c r="DR105" s="191"/>
      <c r="DS105" s="191"/>
      <c r="DT105" s="191"/>
      <c r="DU105" s="191"/>
      <c r="DV105" s="191"/>
      <c r="DW105" s="191"/>
      <c r="DX105" s="191"/>
      <c r="DY105" s="191"/>
      <c r="DZ105" s="191"/>
      <c r="EA105" s="191"/>
      <c r="EB105" s="191"/>
      <c r="EC105" s="191"/>
      <c r="ED105" s="191"/>
      <c r="EE105" s="191"/>
      <c r="EF105" s="191" t="s">
        <v>191</v>
      </c>
      <c r="EG105" s="191"/>
      <c r="EH105" s="191"/>
      <c r="EI105" s="191"/>
      <c r="EJ105" s="191"/>
      <c r="EK105" s="191"/>
      <c r="EL105" s="191"/>
      <c r="EM105" s="191"/>
      <c r="EN105" s="191"/>
      <c r="EO105" s="191"/>
      <c r="EP105" s="191"/>
      <c r="EQ105" s="191"/>
      <c r="ER105" s="191"/>
      <c r="ES105" s="191"/>
      <c r="ET105" s="191"/>
      <c r="EU105" s="191"/>
      <c r="EV105" s="191" t="s">
        <v>191</v>
      </c>
      <c r="EW105" s="191"/>
      <c r="EX105" s="191"/>
      <c r="EY105" s="191"/>
      <c r="EZ105" s="191"/>
      <c r="FA105" s="191"/>
      <c r="FB105" s="191"/>
      <c r="FC105" s="191"/>
      <c r="FD105" s="191"/>
      <c r="FE105" s="191"/>
      <c r="FF105" s="191"/>
      <c r="FG105" s="191"/>
      <c r="FH105" s="191"/>
      <c r="FI105" s="191"/>
      <c r="FJ105" s="191"/>
      <c r="FK105" s="191"/>
    </row>
    <row r="106" spans="1:167" s="26" customFormat="1" ht="18.75" customHeight="1">
      <c r="A106" s="33"/>
      <c r="B106" s="192" t="s">
        <v>134</v>
      </c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3"/>
      <c r="AC106" s="194" t="s">
        <v>135</v>
      </c>
      <c r="AD106" s="203"/>
      <c r="AE106" s="203"/>
      <c r="AF106" s="203"/>
      <c r="AG106" s="203"/>
      <c r="AH106" s="203"/>
      <c r="AI106" s="203"/>
      <c r="AJ106" s="203"/>
      <c r="AK106" s="225"/>
      <c r="AL106" s="221"/>
      <c r="AM106" s="221"/>
      <c r="AN106" s="221"/>
      <c r="AO106" s="221"/>
      <c r="AP106" s="221"/>
      <c r="AQ106" s="221"/>
      <c r="AR106" s="221"/>
      <c r="AS106" s="221"/>
      <c r="AT106" s="221"/>
      <c r="AU106" s="221"/>
      <c r="AV106" s="221"/>
      <c r="AW106" s="221"/>
      <c r="AX106" s="221"/>
      <c r="AY106" s="221"/>
      <c r="AZ106" s="22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1"/>
      <c r="CV106" s="191"/>
      <c r="CW106" s="191"/>
      <c r="CX106" s="191"/>
      <c r="CY106" s="191"/>
      <c r="CZ106" s="191"/>
      <c r="DA106" s="191"/>
      <c r="DB106" s="191"/>
      <c r="DC106" s="191"/>
      <c r="DD106" s="191"/>
      <c r="DE106" s="191"/>
      <c r="DF106" s="191"/>
      <c r="DG106" s="191"/>
      <c r="DH106" s="191"/>
      <c r="DI106" s="191"/>
      <c r="DJ106" s="191"/>
      <c r="DK106" s="191"/>
      <c r="DL106" s="191"/>
      <c r="DM106" s="191"/>
      <c r="DN106" s="191"/>
      <c r="DO106" s="191"/>
      <c r="DP106" s="191"/>
      <c r="DQ106" s="191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191"/>
      <c r="EE106" s="191"/>
      <c r="EF106" s="191"/>
      <c r="EG106" s="191"/>
      <c r="EH106" s="191"/>
      <c r="EI106" s="191"/>
      <c r="EJ106" s="191"/>
      <c r="EK106" s="191"/>
      <c r="EL106" s="191"/>
      <c r="EM106" s="191"/>
      <c r="EN106" s="191"/>
      <c r="EO106" s="191"/>
      <c r="EP106" s="191"/>
      <c r="EQ106" s="191"/>
      <c r="ER106" s="191"/>
      <c r="ES106" s="191"/>
      <c r="ET106" s="191"/>
      <c r="EU106" s="191"/>
      <c r="EV106" s="191"/>
      <c r="EW106" s="191"/>
      <c r="EX106" s="191"/>
      <c r="EY106" s="191"/>
      <c r="EZ106" s="191"/>
      <c r="FA106" s="191"/>
      <c r="FB106" s="191"/>
      <c r="FC106" s="191"/>
      <c r="FD106" s="191"/>
      <c r="FE106" s="191"/>
      <c r="FF106" s="191"/>
      <c r="FG106" s="191"/>
      <c r="FH106" s="191"/>
      <c r="FI106" s="191"/>
      <c r="FJ106" s="191"/>
      <c r="FK106" s="191"/>
    </row>
    <row r="107" spans="1:167" s="26" customFormat="1" ht="15" customHeight="1">
      <c r="A107" s="33"/>
      <c r="B107" s="192" t="s">
        <v>137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3"/>
      <c r="AC107" s="194" t="s">
        <v>136</v>
      </c>
      <c r="AD107" s="203"/>
      <c r="AE107" s="203"/>
      <c r="AF107" s="203"/>
      <c r="AG107" s="203"/>
      <c r="AH107" s="203"/>
      <c r="AI107" s="203"/>
      <c r="AJ107" s="203"/>
      <c r="AK107" s="225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1"/>
      <c r="AV107" s="221"/>
      <c r="AW107" s="221"/>
      <c r="AX107" s="221"/>
      <c r="AY107" s="221"/>
      <c r="AZ107" s="22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1"/>
      <c r="CV107" s="191"/>
      <c r="CW107" s="191"/>
      <c r="CX107" s="191"/>
      <c r="CY107" s="191"/>
      <c r="CZ107" s="191"/>
      <c r="DA107" s="191"/>
      <c r="DB107" s="191"/>
      <c r="DC107" s="191"/>
      <c r="DD107" s="191"/>
      <c r="DE107" s="191"/>
      <c r="DF107" s="191"/>
      <c r="DG107" s="191"/>
      <c r="DH107" s="191"/>
      <c r="DI107" s="191"/>
      <c r="DJ107" s="191"/>
      <c r="DK107" s="191"/>
      <c r="DL107" s="191"/>
      <c r="DM107" s="191"/>
      <c r="DN107" s="191"/>
      <c r="DO107" s="191"/>
      <c r="DP107" s="191"/>
      <c r="DQ107" s="191"/>
      <c r="DR107" s="191"/>
      <c r="DS107" s="191"/>
      <c r="DT107" s="191"/>
      <c r="DU107" s="191"/>
      <c r="DV107" s="191"/>
      <c r="DW107" s="191"/>
      <c r="DX107" s="191"/>
      <c r="DY107" s="191"/>
      <c r="DZ107" s="191"/>
      <c r="EA107" s="191"/>
      <c r="EB107" s="191"/>
      <c r="EC107" s="191"/>
      <c r="ED107" s="191"/>
      <c r="EE107" s="191"/>
      <c r="EF107" s="191"/>
      <c r="EG107" s="191"/>
      <c r="EH107" s="191"/>
      <c r="EI107" s="191"/>
      <c r="EJ107" s="191"/>
      <c r="EK107" s="191"/>
      <c r="EL107" s="191"/>
      <c r="EM107" s="191"/>
      <c r="EN107" s="191"/>
      <c r="EO107" s="191"/>
      <c r="EP107" s="191"/>
      <c r="EQ107" s="191"/>
      <c r="ER107" s="191"/>
      <c r="ES107" s="191"/>
      <c r="ET107" s="191"/>
      <c r="EU107" s="191"/>
      <c r="EV107" s="191"/>
      <c r="EW107" s="191"/>
      <c r="EX107" s="191"/>
      <c r="EY107" s="191"/>
      <c r="EZ107" s="191"/>
      <c r="FA107" s="191"/>
      <c r="FB107" s="191"/>
      <c r="FC107" s="191"/>
      <c r="FD107" s="191"/>
      <c r="FE107" s="191"/>
      <c r="FF107" s="191"/>
      <c r="FG107" s="191"/>
      <c r="FH107" s="191"/>
      <c r="FI107" s="191"/>
      <c r="FJ107" s="191"/>
      <c r="FK107" s="191"/>
    </row>
    <row r="108" spans="1:167" s="26" customFormat="1" ht="18.75" customHeight="1">
      <c r="A108" s="33"/>
      <c r="B108" s="274" t="s">
        <v>140</v>
      </c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5"/>
      <c r="AC108" s="194" t="s">
        <v>138</v>
      </c>
      <c r="AD108" s="203"/>
      <c r="AE108" s="203"/>
      <c r="AF108" s="203"/>
      <c r="AG108" s="203"/>
      <c r="AH108" s="203"/>
      <c r="AI108" s="203"/>
      <c r="AJ108" s="203"/>
      <c r="AK108" s="225"/>
      <c r="AL108" s="221" t="s">
        <v>15</v>
      </c>
      <c r="AM108" s="221"/>
      <c r="AN108" s="221"/>
      <c r="AO108" s="221"/>
      <c r="AP108" s="221"/>
      <c r="AQ108" s="221"/>
      <c r="AR108" s="221"/>
      <c r="AS108" s="221"/>
      <c r="AT108" s="221"/>
      <c r="AU108" s="221"/>
      <c r="AV108" s="221"/>
      <c r="AW108" s="221"/>
      <c r="AX108" s="221"/>
      <c r="AY108" s="221"/>
      <c r="AZ108" s="221"/>
      <c r="BA108" s="179"/>
      <c r="BB108" s="179"/>
      <c r="BC108" s="179"/>
      <c r="BD108" s="179"/>
      <c r="BE108" s="179"/>
      <c r="BF108" s="179"/>
      <c r="BG108" s="179"/>
      <c r="BH108" s="179"/>
      <c r="BI108" s="179"/>
      <c r="BJ108" s="179"/>
      <c r="BK108" s="179"/>
      <c r="BL108" s="179"/>
      <c r="BM108" s="179"/>
      <c r="BN108" s="179"/>
      <c r="BO108" s="179"/>
      <c r="BP108" s="179"/>
      <c r="BQ108" s="191"/>
      <c r="BR108" s="191"/>
      <c r="BS108" s="191"/>
      <c r="BT108" s="191"/>
      <c r="BU108" s="191"/>
      <c r="BV108" s="191"/>
      <c r="BW108" s="191"/>
      <c r="BX108" s="191"/>
      <c r="BY108" s="191"/>
      <c r="BZ108" s="191"/>
      <c r="CA108" s="191"/>
      <c r="CB108" s="191"/>
      <c r="CC108" s="191"/>
      <c r="CD108" s="191"/>
      <c r="CE108" s="191"/>
      <c r="CF108" s="191"/>
      <c r="CG108" s="191"/>
      <c r="CH108" s="191"/>
      <c r="CI108" s="191"/>
      <c r="CJ108" s="191"/>
      <c r="CK108" s="191"/>
      <c r="CL108" s="191"/>
      <c r="CM108" s="191"/>
      <c r="CN108" s="191"/>
      <c r="CO108" s="191"/>
      <c r="CP108" s="191"/>
      <c r="CQ108" s="191"/>
      <c r="CR108" s="191"/>
      <c r="CS108" s="191"/>
      <c r="CT108" s="191"/>
      <c r="CU108" s="191"/>
      <c r="CV108" s="191"/>
      <c r="CW108" s="191"/>
      <c r="CX108" s="191"/>
      <c r="CY108" s="191"/>
      <c r="CZ108" s="191"/>
      <c r="DA108" s="191"/>
      <c r="DB108" s="191"/>
      <c r="DC108" s="191"/>
      <c r="DD108" s="191"/>
      <c r="DE108" s="191"/>
      <c r="DF108" s="191"/>
      <c r="DG108" s="191"/>
      <c r="DH108" s="191"/>
      <c r="DI108" s="191"/>
      <c r="DJ108" s="191"/>
      <c r="DK108" s="191"/>
      <c r="DL108" s="191"/>
      <c r="DM108" s="191"/>
      <c r="DN108" s="191"/>
      <c r="DO108" s="191"/>
      <c r="DP108" s="191"/>
      <c r="DQ108" s="191"/>
      <c r="DR108" s="191"/>
      <c r="DS108" s="191"/>
      <c r="DT108" s="191"/>
      <c r="DU108" s="191"/>
      <c r="DV108" s="191"/>
      <c r="DW108" s="191"/>
      <c r="DX108" s="191"/>
      <c r="DY108" s="191"/>
      <c r="DZ108" s="191"/>
      <c r="EA108" s="191"/>
      <c r="EB108" s="191"/>
      <c r="EC108" s="191"/>
      <c r="ED108" s="191"/>
      <c r="EE108" s="191"/>
      <c r="EF108" s="191"/>
      <c r="EG108" s="191"/>
      <c r="EH108" s="191"/>
      <c r="EI108" s="191"/>
      <c r="EJ108" s="191"/>
      <c r="EK108" s="191"/>
      <c r="EL108" s="191"/>
      <c r="EM108" s="191"/>
      <c r="EN108" s="191"/>
      <c r="EO108" s="191"/>
      <c r="EP108" s="191"/>
      <c r="EQ108" s="191"/>
      <c r="ER108" s="191"/>
      <c r="ES108" s="191"/>
      <c r="ET108" s="191"/>
      <c r="EU108" s="191"/>
      <c r="EV108" s="191"/>
      <c r="EW108" s="191"/>
      <c r="EX108" s="191"/>
      <c r="EY108" s="191"/>
      <c r="EZ108" s="191"/>
      <c r="FA108" s="191"/>
      <c r="FB108" s="191"/>
      <c r="FC108" s="191"/>
      <c r="FD108" s="191"/>
      <c r="FE108" s="191"/>
      <c r="FF108" s="191"/>
      <c r="FG108" s="191"/>
      <c r="FH108" s="191"/>
      <c r="FI108" s="191"/>
      <c r="FJ108" s="191"/>
      <c r="FK108" s="191"/>
    </row>
    <row r="109" spans="1:167" s="26" customFormat="1" ht="16.5" customHeight="1">
      <c r="A109" s="33"/>
      <c r="B109" s="274" t="s">
        <v>141</v>
      </c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5"/>
      <c r="AC109" s="194" t="s">
        <v>139</v>
      </c>
      <c r="AD109" s="203"/>
      <c r="AE109" s="203"/>
      <c r="AF109" s="203"/>
      <c r="AG109" s="203"/>
      <c r="AH109" s="203"/>
      <c r="AI109" s="203"/>
      <c r="AJ109" s="203"/>
      <c r="AK109" s="225"/>
      <c r="AL109" s="221" t="s">
        <v>15</v>
      </c>
      <c r="AM109" s="221"/>
      <c r="AN109" s="221"/>
      <c r="AO109" s="221"/>
      <c r="AP109" s="221"/>
      <c r="AQ109" s="221"/>
      <c r="AR109" s="221"/>
      <c r="AS109" s="221"/>
      <c r="AT109" s="221"/>
      <c r="AU109" s="221"/>
      <c r="AV109" s="221"/>
      <c r="AW109" s="221"/>
      <c r="AX109" s="221"/>
      <c r="AY109" s="221"/>
      <c r="AZ109" s="221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79"/>
      <c r="BM109" s="179"/>
      <c r="BN109" s="179"/>
      <c r="BO109" s="179"/>
      <c r="BP109" s="179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1"/>
      <c r="CT109" s="191"/>
      <c r="CU109" s="191"/>
      <c r="CV109" s="191"/>
      <c r="CW109" s="191"/>
      <c r="CX109" s="191"/>
      <c r="CY109" s="191"/>
      <c r="CZ109" s="191"/>
      <c r="DA109" s="191"/>
      <c r="DB109" s="191"/>
      <c r="DC109" s="191"/>
      <c r="DD109" s="191"/>
      <c r="DE109" s="191"/>
      <c r="DF109" s="191"/>
      <c r="DG109" s="191"/>
      <c r="DH109" s="191"/>
      <c r="DI109" s="191"/>
      <c r="DJ109" s="191"/>
      <c r="DK109" s="191"/>
      <c r="DL109" s="191"/>
      <c r="DM109" s="191"/>
      <c r="DN109" s="191"/>
      <c r="DO109" s="191"/>
      <c r="DP109" s="191"/>
      <c r="DQ109" s="191"/>
      <c r="DR109" s="191"/>
      <c r="DS109" s="191"/>
      <c r="DT109" s="191"/>
      <c r="DU109" s="191"/>
      <c r="DV109" s="191"/>
      <c r="DW109" s="191"/>
      <c r="DX109" s="191"/>
      <c r="DY109" s="191"/>
      <c r="DZ109" s="191"/>
      <c r="EA109" s="191"/>
      <c r="EB109" s="191"/>
      <c r="EC109" s="191"/>
      <c r="ED109" s="191"/>
      <c r="EE109" s="191"/>
      <c r="EF109" s="191"/>
      <c r="EG109" s="191"/>
      <c r="EH109" s="191"/>
      <c r="EI109" s="191"/>
      <c r="EJ109" s="191"/>
      <c r="EK109" s="191"/>
      <c r="EL109" s="191"/>
      <c r="EM109" s="191"/>
      <c r="EN109" s="191"/>
      <c r="EO109" s="191"/>
      <c r="EP109" s="191"/>
      <c r="EQ109" s="191"/>
      <c r="ER109" s="191"/>
      <c r="ES109" s="191"/>
      <c r="ET109" s="191"/>
      <c r="EU109" s="191"/>
      <c r="EV109" s="191"/>
      <c r="EW109" s="191"/>
      <c r="EX109" s="191"/>
      <c r="EY109" s="191"/>
      <c r="EZ109" s="191"/>
      <c r="FA109" s="191"/>
      <c r="FB109" s="191"/>
      <c r="FC109" s="191"/>
      <c r="FD109" s="191"/>
      <c r="FE109" s="191"/>
      <c r="FF109" s="191"/>
      <c r="FG109" s="191"/>
      <c r="FH109" s="191"/>
      <c r="FI109" s="191"/>
      <c r="FJ109" s="191"/>
      <c r="FK109" s="191"/>
    </row>
  </sheetData>
  <sheetProtection/>
  <mergeCells count="854">
    <mergeCell ref="EF39:EU39"/>
    <mergeCell ref="DP39:EE39"/>
    <mergeCell ref="EV39:FK39"/>
    <mergeCell ref="BQ97:CF97"/>
    <mergeCell ref="AL71:AZ71"/>
    <mergeCell ref="BA71:BP71"/>
    <mergeCell ref="BQ71:CF71"/>
    <mergeCell ref="EV41:FK41"/>
    <mergeCell ref="EF41:EU41"/>
    <mergeCell ref="CZ41:DO41"/>
    <mergeCell ref="CG41:CW41"/>
    <mergeCell ref="AL39:AZ39"/>
    <mergeCell ref="BA39:BP39"/>
    <mergeCell ref="BQ39:CF39"/>
    <mergeCell ref="CG39:CW39"/>
    <mergeCell ref="CZ39:DO39"/>
    <mergeCell ref="B41:AB41"/>
    <mergeCell ref="AL41:AZ41"/>
    <mergeCell ref="BA41:BP41"/>
    <mergeCell ref="BQ41:CF41"/>
    <mergeCell ref="DP41:EE41"/>
    <mergeCell ref="CZ21:DO21"/>
    <mergeCell ref="EV21:FK21"/>
    <mergeCell ref="B21:AB21"/>
    <mergeCell ref="AL21:AZ21"/>
    <mergeCell ref="BA21:BP21"/>
    <mergeCell ref="CG91:CY91"/>
    <mergeCell ref="AL92:AZ92"/>
    <mergeCell ref="EV62:FK62"/>
    <mergeCell ref="EV63:FK63"/>
    <mergeCell ref="AL70:AZ70"/>
    <mergeCell ref="BA70:BP70"/>
    <mergeCell ref="BQ70:CF70"/>
    <mergeCell ref="CG70:CW70"/>
    <mergeCell ref="CG63:CW63"/>
    <mergeCell ref="CZ62:DO62"/>
    <mergeCell ref="CZ63:DO63"/>
    <mergeCell ref="DP62:EE62"/>
    <mergeCell ref="DP63:EE63"/>
    <mergeCell ref="EF62:EU62"/>
    <mergeCell ref="EF63:EU63"/>
    <mergeCell ref="DP52:EE52"/>
    <mergeCell ref="EV52:FK52"/>
    <mergeCell ref="EF52:EU52"/>
    <mergeCell ref="EV56:FK56"/>
    <mergeCell ref="DP54:EE54"/>
    <mergeCell ref="EV54:FK54"/>
    <mergeCell ref="EF54:EU54"/>
    <mergeCell ref="AL63:AZ63"/>
    <mergeCell ref="AL62:AZ62"/>
    <mergeCell ref="BA62:BP62"/>
    <mergeCell ref="BA63:BP63"/>
    <mergeCell ref="BQ62:CF62"/>
    <mergeCell ref="BQ63:CF63"/>
    <mergeCell ref="CG62:CW62"/>
    <mergeCell ref="AL52:AZ52"/>
    <mergeCell ref="B52:AB52"/>
    <mergeCell ref="BA52:BP52"/>
    <mergeCell ref="BQ52:CF52"/>
    <mergeCell ref="CG52:CW52"/>
    <mergeCell ref="B60:AB60"/>
    <mergeCell ref="AL60:AZ60"/>
    <mergeCell ref="BA54:BP54"/>
    <mergeCell ref="AL57:AZ57"/>
    <mergeCell ref="CZ52:DO52"/>
    <mergeCell ref="EV66:FK66"/>
    <mergeCell ref="AL83:AZ83"/>
    <mergeCell ref="B83:AB83"/>
    <mergeCell ref="BA83:BP83"/>
    <mergeCell ref="BQ83:CF83"/>
    <mergeCell ref="EV83:FK83"/>
    <mergeCell ref="EF83:EU83"/>
    <mergeCell ref="DP83:EE83"/>
    <mergeCell ref="CZ83:DO83"/>
    <mergeCell ref="EV72:FK72"/>
    <mergeCell ref="AL90:AZ90"/>
    <mergeCell ref="BA90:BP90"/>
    <mergeCell ref="CG90:CW90"/>
    <mergeCell ref="C66:AB66"/>
    <mergeCell ref="AL66:AZ66"/>
    <mergeCell ref="BA66:BP66"/>
    <mergeCell ref="BQ66:CF66"/>
    <mergeCell ref="CG66:CW66"/>
    <mergeCell ref="AL72:AZ72"/>
    <mergeCell ref="BA72:BP72"/>
    <mergeCell ref="CZ66:DO66"/>
    <mergeCell ref="EV17:FK17"/>
    <mergeCell ref="CG17:CY17"/>
    <mergeCell ref="B17:AB17"/>
    <mergeCell ref="AC17:AK17"/>
    <mergeCell ref="AC27:AI27"/>
    <mergeCell ref="DP17:EE17"/>
    <mergeCell ref="EV64:FK64"/>
    <mergeCell ref="EF64:EU64"/>
    <mergeCell ref="DP64:EE64"/>
    <mergeCell ref="AL17:AZ17"/>
    <mergeCell ref="BA17:BP17"/>
    <mergeCell ref="BQ17:CF17"/>
    <mergeCell ref="CZ17:DO17"/>
    <mergeCell ref="BQ36:CF36"/>
    <mergeCell ref="CG36:CY36"/>
    <mergeCell ref="CZ36:DO36"/>
    <mergeCell ref="CG25:CY25"/>
    <mergeCell ref="DP40:EE40"/>
    <mergeCell ref="BA69:BP69"/>
    <mergeCell ref="DP68:EE68"/>
    <mergeCell ref="BQ75:CF75"/>
    <mergeCell ref="CG87:CY87"/>
    <mergeCell ref="CG69:CY69"/>
    <mergeCell ref="BQ72:CF72"/>
    <mergeCell ref="CG72:CW72"/>
    <mergeCell ref="CZ72:DO72"/>
    <mergeCell ref="CG75:CY75"/>
    <mergeCell ref="CG79:CY79"/>
    <mergeCell ref="BA92:BP92"/>
    <mergeCell ref="BQ92:CF92"/>
    <mergeCell ref="CG92:CY92"/>
    <mergeCell ref="CZ92:DO92"/>
    <mergeCell ref="BA86:BP86"/>
    <mergeCell ref="CZ91:DO91"/>
    <mergeCell ref="BQ89:CF89"/>
    <mergeCell ref="AL87:AZ87"/>
    <mergeCell ref="BA87:BP87"/>
    <mergeCell ref="BQ86:CF86"/>
    <mergeCell ref="B25:AB25"/>
    <mergeCell ref="AC25:AI25"/>
    <mergeCell ref="AL25:AZ25"/>
    <mergeCell ref="BA25:BP25"/>
    <mergeCell ref="BQ25:CF25"/>
    <mergeCell ref="BQ40:CF40"/>
    <mergeCell ref="BA51:BP51"/>
    <mergeCell ref="CZ40:DO40"/>
    <mergeCell ref="CG37:CY37"/>
    <mergeCell ref="BQ38:CF38"/>
    <mergeCell ref="CZ51:DO51"/>
    <mergeCell ref="CG50:CY50"/>
    <mergeCell ref="DP44:EE44"/>
    <mergeCell ref="CZ38:DO38"/>
    <mergeCell ref="DP49:EE49"/>
    <mergeCell ref="CG40:CY40"/>
    <mergeCell ref="CG46:CY46"/>
    <mergeCell ref="CZ64:DO64"/>
    <mergeCell ref="CZ59:DO59"/>
    <mergeCell ref="CZ61:DO61"/>
    <mergeCell ref="CZ57:DO57"/>
    <mergeCell ref="BQ69:CF69"/>
    <mergeCell ref="CG53:CY53"/>
    <mergeCell ref="BQ54:CF54"/>
    <mergeCell ref="CZ56:DO56"/>
    <mergeCell ref="BQ68:CF68"/>
    <mergeCell ref="DP36:EE36"/>
    <mergeCell ref="BQ16:CF16"/>
    <mergeCell ref="CG16:CY16"/>
    <mergeCell ref="BQ32:CF32"/>
    <mergeCell ref="BA31:BP31"/>
    <mergeCell ref="BA27:BP27"/>
    <mergeCell ref="BQ21:CF21"/>
    <mergeCell ref="CG21:CW21"/>
    <mergeCell ref="BA50:BP50"/>
    <mergeCell ref="AL56:AZ56"/>
    <mergeCell ref="BQ73:CF73"/>
    <mergeCell ref="BA68:BP68"/>
    <mergeCell ref="AL64:AZ64"/>
    <mergeCell ref="BA64:BP64"/>
    <mergeCell ref="AL69:AZ69"/>
    <mergeCell ref="BA73:BP73"/>
    <mergeCell ref="AL73:AZ73"/>
    <mergeCell ref="BQ61:CF61"/>
    <mergeCell ref="BA49:BP49"/>
    <mergeCell ref="CG49:CY49"/>
    <mergeCell ref="EV53:FK53"/>
    <mergeCell ref="EF55:EU55"/>
    <mergeCell ref="CZ53:DO53"/>
    <mergeCell ref="DP53:EE53"/>
    <mergeCell ref="EF53:EU53"/>
    <mergeCell ref="BA53:BP53"/>
    <mergeCell ref="BQ50:CF50"/>
    <mergeCell ref="BQ53:CF53"/>
    <mergeCell ref="BA48:BP48"/>
    <mergeCell ref="BA45:BP45"/>
    <mergeCell ref="BQ46:CF46"/>
    <mergeCell ref="BA44:BP44"/>
    <mergeCell ref="BA47:BP47"/>
    <mergeCell ref="BA46:BP46"/>
    <mergeCell ref="BQ44:CF44"/>
    <mergeCell ref="BQ47:CF47"/>
    <mergeCell ref="EV46:FK46"/>
    <mergeCell ref="B1:FJ1"/>
    <mergeCell ref="EV9:FK9"/>
    <mergeCell ref="AL23:AZ23"/>
    <mergeCell ref="BA24:BP24"/>
    <mergeCell ref="BQ2:DA2"/>
    <mergeCell ref="B16:AB16"/>
    <mergeCell ref="AC16:AK16"/>
    <mergeCell ref="AL16:AZ16"/>
    <mergeCell ref="BA16:BP16"/>
    <mergeCell ref="BQ22:CF22"/>
    <mergeCell ref="BQ23:CF23"/>
    <mergeCell ref="BQ24:CF24"/>
    <mergeCell ref="EV13:FK13"/>
    <mergeCell ref="DP13:EE13"/>
    <mergeCell ref="EV31:FK31"/>
    <mergeCell ref="EV25:FK25"/>
    <mergeCell ref="CG22:CY22"/>
    <mergeCell ref="CG13:CY13"/>
    <mergeCell ref="EF13:EU13"/>
    <mergeCell ref="AL38:AZ38"/>
    <mergeCell ref="DP32:EE32"/>
    <mergeCell ref="EV24:FK24"/>
    <mergeCell ref="DP23:EE23"/>
    <mergeCell ref="EV23:FK23"/>
    <mergeCell ref="EF24:EU24"/>
    <mergeCell ref="EF23:EU23"/>
    <mergeCell ref="EV26:FK26"/>
    <mergeCell ref="EF31:EU31"/>
    <mergeCell ref="DP28:EE28"/>
    <mergeCell ref="BA32:BP32"/>
    <mergeCell ref="B42:AA42"/>
    <mergeCell ref="AC32:AK32"/>
    <mergeCell ref="A35:AB35"/>
    <mergeCell ref="A36:AB36"/>
    <mergeCell ref="BA42:BP42"/>
    <mergeCell ref="AL42:AZ42"/>
    <mergeCell ref="A37:AB37"/>
    <mergeCell ref="B38:AB40"/>
    <mergeCell ref="BA40:BP40"/>
    <mergeCell ref="EV16:FK16"/>
    <mergeCell ref="AC48:AK53"/>
    <mergeCell ref="AL49:AZ49"/>
    <mergeCell ref="DP24:EE24"/>
    <mergeCell ref="EV27:FK27"/>
    <mergeCell ref="DP27:EE27"/>
    <mergeCell ref="AL53:AZ53"/>
    <mergeCell ref="AL37:AZ37"/>
    <mergeCell ref="BA43:BP43"/>
    <mergeCell ref="AL33:AZ33"/>
    <mergeCell ref="B51:AB51"/>
    <mergeCell ref="B45:AB45"/>
    <mergeCell ref="B46:AB47"/>
    <mergeCell ref="AL47:AZ47"/>
    <mergeCell ref="AC45:AK47"/>
    <mergeCell ref="AL46:AZ46"/>
    <mergeCell ref="AL45:AZ45"/>
    <mergeCell ref="B50:AB50"/>
    <mergeCell ref="B48:AB48"/>
    <mergeCell ref="B49:AB49"/>
    <mergeCell ref="DP26:EE26"/>
    <mergeCell ref="DP31:EE31"/>
    <mergeCell ref="EF35:EU35"/>
    <mergeCell ref="CZ31:DO31"/>
    <mergeCell ref="CZ32:DO32"/>
    <mergeCell ref="DP30:EE30"/>
    <mergeCell ref="EF34:EU34"/>
    <mergeCell ref="B44:AB44"/>
    <mergeCell ref="B43:AB43"/>
    <mergeCell ref="BA34:BP34"/>
    <mergeCell ref="BA33:BP33"/>
    <mergeCell ref="BA37:BP37"/>
    <mergeCell ref="BA38:BP38"/>
    <mergeCell ref="AC44:AK44"/>
    <mergeCell ref="AC33:AK43"/>
    <mergeCell ref="AL34:AZ34"/>
    <mergeCell ref="AL43:AZ43"/>
    <mergeCell ref="CZ33:DO33"/>
    <mergeCell ref="BQ43:CF43"/>
    <mergeCell ref="CZ43:DO43"/>
    <mergeCell ref="BQ42:CF42"/>
    <mergeCell ref="EF43:EU43"/>
    <mergeCell ref="CG43:CY43"/>
    <mergeCell ref="CG38:CY38"/>
    <mergeCell ref="DP42:EE42"/>
    <mergeCell ref="CZ42:DO42"/>
    <mergeCell ref="EF40:EU40"/>
    <mergeCell ref="CG51:CY51"/>
    <mergeCell ref="CG44:CY44"/>
    <mergeCell ref="BQ49:CF49"/>
    <mergeCell ref="CG58:CY58"/>
    <mergeCell ref="CG57:CY57"/>
    <mergeCell ref="CG59:CY59"/>
    <mergeCell ref="CG48:CY48"/>
    <mergeCell ref="CG47:CY47"/>
    <mergeCell ref="CG45:CY45"/>
    <mergeCell ref="AL68:AZ68"/>
    <mergeCell ref="EV67:FK67"/>
    <mergeCell ref="EF68:EU68"/>
    <mergeCell ref="EF67:EU67"/>
    <mergeCell ref="CZ68:DO68"/>
    <mergeCell ref="AL61:AZ61"/>
    <mergeCell ref="EV61:FK61"/>
    <mergeCell ref="BQ64:CF64"/>
    <mergeCell ref="CG64:CY64"/>
    <mergeCell ref="AL67:AZ67"/>
    <mergeCell ref="BA74:BP74"/>
    <mergeCell ref="BQ80:CF80"/>
    <mergeCell ref="CZ78:DO78"/>
    <mergeCell ref="CG81:CY81"/>
    <mergeCell ref="AL81:AZ81"/>
    <mergeCell ref="CZ81:DO81"/>
    <mergeCell ref="CZ75:DO75"/>
    <mergeCell ref="AL75:AZ75"/>
    <mergeCell ref="AL77:AZ77"/>
    <mergeCell ref="BA77:BP77"/>
    <mergeCell ref="BA57:BP57"/>
    <mergeCell ref="AL58:AZ58"/>
    <mergeCell ref="AL74:AZ74"/>
    <mergeCell ref="AL59:AZ59"/>
    <mergeCell ref="EF80:EU80"/>
    <mergeCell ref="EF85:EU85"/>
    <mergeCell ref="EF84:EU84"/>
    <mergeCell ref="BQ85:CF85"/>
    <mergeCell ref="AL80:AZ80"/>
    <mergeCell ref="BQ81:CF81"/>
    <mergeCell ref="CG78:CY78"/>
    <mergeCell ref="BA78:BP78"/>
    <mergeCell ref="BA81:BP81"/>
    <mergeCell ref="BA79:BP79"/>
    <mergeCell ref="BA75:BP75"/>
    <mergeCell ref="EF86:EU86"/>
    <mergeCell ref="BQ77:CF77"/>
    <mergeCell ref="CG77:CW77"/>
    <mergeCell ref="BA95:BP95"/>
    <mergeCell ref="BQ91:CF91"/>
    <mergeCell ref="CG67:CY67"/>
    <mergeCell ref="CG61:CY61"/>
    <mergeCell ref="BQ48:CF48"/>
    <mergeCell ref="BQ45:CF45"/>
    <mergeCell ref="BA93:BP93"/>
    <mergeCell ref="BQ74:CF74"/>
    <mergeCell ref="BQ84:CF84"/>
    <mergeCell ref="CG80:CY80"/>
    <mergeCell ref="EV10:FK11"/>
    <mergeCell ref="CZ8:DO8"/>
    <mergeCell ref="CZ6:DO7"/>
    <mergeCell ref="DP8:EE8"/>
    <mergeCell ref="EV8:FK8"/>
    <mergeCell ref="CG10:CY11"/>
    <mergeCell ref="CG9:CY9"/>
    <mergeCell ref="A4:AB7"/>
    <mergeCell ref="BQ20:CF20"/>
    <mergeCell ref="A8:AB8"/>
    <mergeCell ref="BQ8:CF8"/>
    <mergeCell ref="B9:AB9"/>
    <mergeCell ref="AL9:AZ9"/>
    <mergeCell ref="AL4:AZ7"/>
    <mergeCell ref="BA9:BP9"/>
    <mergeCell ref="AC8:AK8"/>
    <mergeCell ref="A10:AB11"/>
    <mergeCell ref="AC4:AK7"/>
    <mergeCell ref="CZ10:DO11"/>
    <mergeCell ref="EF15:EU15"/>
    <mergeCell ref="DP12:EE12"/>
    <mergeCell ref="EF12:EU12"/>
    <mergeCell ref="CG8:CY8"/>
    <mergeCell ref="DP10:EE11"/>
    <mergeCell ref="AC10:AK11"/>
    <mergeCell ref="AL10:AZ11"/>
    <mergeCell ref="BA10:BP11"/>
    <mergeCell ref="BA14:BP14"/>
    <mergeCell ref="BQ14:CF14"/>
    <mergeCell ref="AL8:AZ8"/>
    <mergeCell ref="CG6:CY7"/>
    <mergeCell ref="EF10:EU11"/>
    <mergeCell ref="BA8:BP8"/>
    <mergeCell ref="DP6:FK6"/>
    <mergeCell ref="DP7:EE7"/>
    <mergeCell ref="CZ12:DO12"/>
    <mergeCell ref="EV12:FK12"/>
    <mergeCell ref="AC9:AK9"/>
    <mergeCell ref="CZ9:DO9"/>
    <mergeCell ref="BQ9:CF9"/>
    <mergeCell ref="BQ10:CF11"/>
    <mergeCell ref="CZ13:DO13"/>
    <mergeCell ref="BQ13:CF13"/>
    <mergeCell ref="BA13:BP13"/>
    <mergeCell ref="BA12:BP12"/>
    <mergeCell ref="BQ12:CF12"/>
    <mergeCell ref="CG12:CY12"/>
    <mergeCell ref="DP15:EE15"/>
    <mergeCell ref="CZ22:DO22"/>
    <mergeCell ref="DP20:EE20"/>
    <mergeCell ref="CZ16:DO16"/>
    <mergeCell ref="DP16:EE16"/>
    <mergeCell ref="EF16:EU16"/>
    <mergeCell ref="EF17:EU17"/>
    <mergeCell ref="DP22:EE22"/>
    <mergeCell ref="EF21:EU21"/>
    <mergeCell ref="DP21:EE21"/>
    <mergeCell ref="EV20:FK20"/>
    <mergeCell ref="CZ20:DO20"/>
    <mergeCell ref="CZ27:DO27"/>
    <mergeCell ref="CG23:CY23"/>
    <mergeCell ref="EF20:EU20"/>
    <mergeCell ref="CG20:CY20"/>
    <mergeCell ref="CG24:CY24"/>
    <mergeCell ref="EF27:EU27"/>
    <mergeCell ref="CZ25:DO25"/>
    <mergeCell ref="DP25:EE25"/>
    <mergeCell ref="EV22:FK22"/>
    <mergeCell ref="EF22:EU22"/>
    <mergeCell ref="CZ23:DO23"/>
    <mergeCell ref="AL85:AZ85"/>
    <mergeCell ref="BQ78:CF78"/>
    <mergeCell ref="AL84:AZ84"/>
    <mergeCell ref="BA84:BP84"/>
    <mergeCell ref="BA85:BP85"/>
    <mergeCell ref="CG33:CY33"/>
    <mergeCell ref="CG34:CY34"/>
    <mergeCell ref="EV91:FK91"/>
    <mergeCell ref="EF94:EU94"/>
    <mergeCell ref="DP99:EE99"/>
    <mergeCell ref="EF92:EU92"/>
    <mergeCell ref="EV92:FK92"/>
    <mergeCell ref="EF91:EU91"/>
    <mergeCell ref="EF93:EU93"/>
    <mergeCell ref="DP91:EE91"/>
    <mergeCell ref="DP94:EE94"/>
    <mergeCell ref="EV95:FK95"/>
    <mergeCell ref="EV93:FK93"/>
    <mergeCell ref="AL95:AZ95"/>
    <mergeCell ref="CG95:CY95"/>
    <mergeCell ref="EF99:EU99"/>
    <mergeCell ref="EV99:FK99"/>
    <mergeCell ref="CG97:CY97"/>
    <mergeCell ref="EV94:FK94"/>
    <mergeCell ref="BA99:BP99"/>
    <mergeCell ref="BQ93:CF93"/>
    <mergeCell ref="CG93:CY93"/>
    <mergeCell ref="EF100:EU100"/>
    <mergeCell ref="B100:AB100"/>
    <mergeCell ref="AC100:AK100"/>
    <mergeCell ref="B85:AB99"/>
    <mergeCell ref="AL100:AZ100"/>
    <mergeCell ref="AL99:AZ99"/>
    <mergeCell ref="AC85:AI99"/>
    <mergeCell ref="AL86:AZ86"/>
    <mergeCell ref="CG100:CY100"/>
    <mergeCell ref="BQ99:CF99"/>
    <mergeCell ref="EV101:FK101"/>
    <mergeCell ref="EF101:EU101"/>
    <mergeCell ref="EV100:FK100"/>
    <mergeCell ref="BQ100:CF100"/>
    <mergeCell ref="BQ101:CF101"/>
    <mergeCell ref="CG101:CY101"/>
    <mergeCell ref="CZ101:DO101"/>
    <mergeCell ref="DP101:EE101"/>
    <mergeCell ref="CZ100:DO100"/>
    <mergeCell ref="DP100:EE100"/>
    <mergeCell ref="B101:AB101"/>
    <mergeCell ref="AC101:AK101"/>
    <mergeCell ref="AL101:AZ101"/>
    <mergeCell ref="BA101:BP101"/>
    <mergeCell ref="EF102:EU102"/>
    <mergeCell ref="EV102:FK102"/>
    <mergeCell ref="BQ102:CF102"/>
    <mergeCell ref="CG102:CY102"/>
    <mergeCell ref="DP102:EE102"/>
    <mergeCell ref="CZ102:DO102"/>
    <mergeCell ref="AC104:AK104"/>
    <mergeCell ref="AL104:AZ104"/>
    <mergeCell ref="BA104:BP104"/>
    <mergeCell ref="BA102:BP102"/>
    <mergeCell ref="B102:AB102"/>
    <mergeCell ref="AC102:AK102"/>
    <mergeCell ref="B105:AB105"/>
    <mergeCell ref="AC105:AK105"/>
    <mergeCell ref="AL105:AZ105"/>
    <mergeCell ref="BA105:BP105"/>
    <mergeCell ref="B104:AB104"/>
    <mergeCell ref="BQ103:CF103"/>
    <mergeCell ref="B103:AB103"/>
    <mergeCell ref="AC103:AK103"/>
    <mergeCell ref="AL103:AZ103"/>
    <mergeCell ref="BA103:BP103"/>
    <mergeCell ref="EV105:FK105"/>
    <mergeCell ref="DP104:EE104"/>
    <mergeCell ref="EF105:EU105"/>
    <mergeCell ref="BQ104:CF104"/>
    <mergeCell ref="CG104:CY104"/>
    <mergeCell ref="BQ105:CF105"/>
    <mergeCell ref="CZ104:DO104"/>
    <mergeCell ref="CG105:CY105"/>
    <mergeCell ref="EV103:FK103"/>
    <mergeCell ref="EF104:EU104"/>
    <mergeCell ref="EV104:FK104"/>
    <mergeCell ref="EV106:FK106"/>
    <mergeCell ref="CG103:CY103"/>
    <mergeCell ref="CZ105:DO105"/>
    <mergeCell ref="DP105:EE105"/>
    <mergeCell ref="CZ103:DO103"/>
    <mergeCell ref="DP103:EE103"/>
    <mergeCell ref="EF106:EU106"/>
    <mergeCell ref="BQ109:CF109"/>
    <mergeCell ref="EV108:FK108"/>
    <mergeCell ref="BA107:BP107"/>
    <mergeCell ref="B108:AB108"/>
    <mergeCell ref="B109:AB109"/>
    <mergeCell ref="B107:AB107"/>
    <mergeCell ref="EV107:FK107"/>
    <mergeCell ref="EF107:EU107"/>
    <mergeCell ref="AC109:AK109"/>
    <mergeCell ref="AL109:AZ109"/>
    <mergeCell ref="BA109:BP109"/>
    <mergeCell ref="BA108:BP108"/>
    <mergeCell ref="AC108:AK108"/>
    <mergeCell ref="B106:AB106"/>
    <mergeCell ref="AC106:AK106"/>
    <mergeCell ref="AL106:AZ106"/>
    <mergeCell ref="BA106:BP106"/>
    <mergeCell ref="AC107:AK107"/>
    <mergeCell ref="AL108:AZ108"/>
    <mergeCell ref="CZ99:DO99"/>
    <mergeCell ref="EV109:FK109"/>
    <mergeCell ref="DP109:EE109"/>
    <mergeCell ref="EF109:EU109"/>
    <mergeCell ref="EF108:EU108"/>
    <mergeCell ref="CG109:CY109"/>
    <mergeCell ref="CZ109:DO109"/>
    <mergeCell ref="CG108:CY108"/>
    <mergeCell ref="CZ108:DO108"/>
    <mergeCell ref="EF103:EU103"/>
    <mergeCell ref="BQ106:CF106"/>
    <mergeCell ref="CG106:CY106"/>
    <mergeCell ref="AL102:AZ102"/>
    <mergeCell ref="DP108:EE108"/>
    <mergeCell ref="BQ107:CF107"/>
    <mergeCell ref="CG107:CY107"/>
    <mergeCell ref="CZ107:DO107"/>
    <mergeCell ref="DP107:EE107"/>
    <mergeCell ref="DP106:EE106"/>
    <mergeCell ref="AL107:AZ107"/>
    <mergeCell ref="CZ106:DO106"/>
    <mergeCell ref="BA100:BP100"/>
    <mergeCell ref="BQ108:CF108"/>
    <mergeCell ref="CG99:CY99"/>
    <mergeCell ref="BQ94:CF94"/>
    <mergeCell ref="BA94:BP94"/>
    <mergeCell ref="AL94:AZ94"/>
    <mergeCell ref="AL96:AZ96"/>
    <mergeCell ref="CG94:CY94"/>
    <mergeCell ref="DP93:EE93"/>
    <mergeCell ref="DP84:EE84"/>
    <mergeCell ref="DP81:EE81"/>
    <mergeCell ref="CZ94:DO94"/>
    <mergeCell ref="CZ85:DO85"/>
    <mergeCell ref="DP92:EE92"/>
    <mergeCell ref="CZ84:DO84"/>
    <mergeCell ref="DP82:EE82"/>
    <mergeCell ref="CZ93:DO93"/>
    <mergeCell ref="CZ80:DO80"/>
    <mergeCell ref="CG74:CY74"/>
    <mergeCell ref="CG54:CY54"/>
    <mergeCell ref="CG73:CY73"/>
    <mergeCell ref="CZ74:DO74"/>
    <mergeCell ref="DP58:EE58"/>
    <mergeCell ref="DP61:EE61"/>
    <mergeCell ref="CZ73:DO73"/>
    <mergeCell ref="CG60:CY60"/>
    <mergeCell ref="DP67:EE67"/>
    <mergeCell ref="BK2:BP2"/>
    <mergeCell ref="BA4:FK4"/>
    <mergeCell ref="EF8:EU8"/>
    <mergeCell ref="BA5:BP7"/>
    <mergeCell ref="EF9:EU9"/>
    <mergeCell ref="EF7:EU7"/>
    <mergeCell ref="BQ5:FK5"/>
    <mergeCell ref="BQ6:CF7"/>
    <mergeCell ref="DP9:EE9"/>
    <mergeCell ref="EV7:FK7"/>
    <mergeCell ref="EV74:FK74"/>
    <mergeCell ref="EF75:EU75"/>
    <mergeCell ref="EV75:FK75"/>
    <mergeCell ref="B13:AB13"/>
    <mergeCell ref="AC13:AK13"/>
    <mergeCell ref="AC31:AK31"/>
    <mergeCell ref="AL13:AZ13"/>
    <mergeCell ref="B14:AB14"/>
    <mergeCell ref="AL14:AZ14"/>
    <mergeCell ref="AC23:AK23"/>
    <mergeCell ref="CZ35:DO35"/>
    <mergeCell ref="CZ34:DO34"/>
    <mergeCell ref="CZ37:DO37"/>
    <mergeCell ref="AL48:AZ48"/>
    <mergeCell ref="AL51:AZ51"/>
    <mergeCell ref="DP35:EE35"/>
    <mergeCell ref="DP34:EE34"/>
    <mergeCell ref="CZ50:DO50"/>
    <mergeCell ref="DP46:EE46"/>
    <mergeCell ref="CZ48:DO48"/>
    <mergeCell ref="EV85:FK85"/>
    <mergeCell ref="EF57:EU57"/>
    <mergeCell ref="EF60:EU60"/>
    <mergeCell ref="EV60:FK60"/>
    <mergeCell ref="EV59:FK59"/>
    <mergeCell ref="EV68:FK68"/>
    <mergeCell ref="EV78:FK78"/>
    <mergeCell ref="EF78:EU78"/>
    <mergeCell ref="EF73:EU73"/>
    <mergeCell ref="EV73:FK73"/>
    <mergeCell ref="DP33:EE33"/>
    <mergeCell ref="EV57:FK57"/>
    <mergeCell ref="EF59:EU59"/>
    <mergeCell ref="EV58:FK58"/>
    <mergeCell ref="CG55:CY55"/>
    <mergeCell ref="CZ55:DO55"/>
    <mergeCell ref="CG35:CY35"/>
    <mergeCell ref="CG42:CY42"/>
    <mergeCell ref="DP43:EE43"/>
    <mergeCell ref="EF36:EU36"/>
    <mergeCell ref="B67:AB67"/>
    <mergeCell ref="B68:AB69"/>
    <mergeCell ref="B61:AB64"/>
    <mergeCell ref="A79:AB79"/>
    <mergeCell ref="CG31:CY31"/>
    <mergeCell ref="AL50:AZ50"/>
    <mergeCell ref="BQ57:CF57"/>
    <mergeCell ref="BA58:BP58"/>
    <mergeCell ref="BQ34:CF34"/>
    <mergeCell ref="AL32:AZ32"/>
    <mergeCell ref="A91:A99"/>
    <mergeCell ref="EF74:EU74"/>
    <mergeCell ref="EV81:FK81"/>
    <mergeCell ref="EV84:FK84"/>
    <mergeCell ref="EF81:EU81"/>
    <mergeCell ref="EV80:FK80"/>
    <mergeCell ref="BA80:BP80"/>
    <mergeCell ref="DP85:EE85"/>
    <mergeCell ref="B84:AB84"/>
    <mergeCell ref="AC84:AI84"/>
    <mergeCell ref="EV50:FK50"/>
    <mergeCell ref="EF50:EU50"/>
    <mergeCell ref="EF44:EU44"/>
    <mergeCell ref="EV49:FK49"/>
    <mergeCell ref="EV40:FK40"/>
    <mergeCell ref="EV48:FK48"/>
    <mergeCell ref="EV47:FK47"/>
    <mergeCell ref="EV43:FK43"/>
    <mergeCell ref="EV45:FK45"/>
    <mergeCell ref="EF47:EU47"/>
    <mergeCell ref="EV32:FK32"/>
    <mergeCell ref="EF42:EU42"/>
    <mergeCell ref="EF38:EU38"/>
    <mergeCell ref="EF33:EU33"/>
    <mergeCell ref="EF32:EU32"/>
    <mergeCell ref="EV34:FK34"/>
    <mergeCell ref="EV36:FK36"/>
    <mergeCell ref="EF37:EU37"/>
    <mergeCell ref="EV33:FK33"/>
    <mergeCell ref="EF58:EU58"/>
    <mergeCell ref="DP80:EE80"/>
    <mergeCell ref="DP73:EE73"/>
    <mergeCell ref="EF61:EU61"/>
    <mergeCell ref="DP75:EE75"/>
    <mergeCell ref="DP69:EE69"/>
    <mergeCell ref="DP60:EE60"/>
    <mergeCell ref="EF72:EU72"/>
    <mergeCell ref="DP72:EE72"/>
    <mergeCell ref="DP66:EE66"/>
    <mergeCell ref="DP78:EE78"/>
    <mergeCell ref="CZ49:DO49"/>
    <mergeCell ref="DP37:EE37"/>
    <mergeCell ref="DP38:EE38"/>
    <mergeCell ref="DP50:EE50"/>
    <mergeCell ref="DP57:EE57"/>
    <mergeCell ref="DP55:EE55"/>
    <mergeCell ref="DP47:EE47"/>
    <mergeCell ref="CZ69:DO69"/>
    <mergeCell ref="DP74:EE74"/>
    <mergeCell ref="DP48:EE48"/>
    <mergeCell ref="EF51:EU51"/>
    <mergeCell ref="EF48:EU48"/>
    <mergeCell ref="EF45:EU45"/>
    <mergeCell ref="EF46:EU46"/>
    <mergeCell ref="EF49:EU49"/>
    <mergeCell ref="DP51:EE51"/>
    <mergeCell ref="DP45:EE45"/>
    <mergeCell ref="EV69:FK69"/>
    <mergeCell ref="EV55:FK55"/>
    <mergeCell ref="BQ56:CF56"/>
    <mergeCell ref="BQ55:CF55"/>
    <mergeCell ref="DP59:EE59"/>
    <mergeCell ref="EF69:EU69"/>
    <mergeCell ref="EF56:EU56"/>
    <mergeCell ref="DP56:EE56"/>
    <mergeCell ref="CG68:CY68"/>
    <mergeCell ref="CG56:CY56"/>
    <mergeCell ref="EV51:FK51"/>
    <mergeCell ref="BQ67:CF67"/>
    <mergeCell ref="CZ60:DO60"/>
    <mergeCell ref="CZ67:DO67"/>
    <mergeCell ref="EV42:FK42"/>
    <mergeCell ref="EV35:FK35"/>
    <mergeCell ref="EV38:FK38"/>
    <mergeCell ref="EV37:FK37"/>
    <mergeCell ref="EF66:EU66"/>
    <mergeCell ref="EV44:FK44"/>
    <mergeCell ref="AL27:AZ27"/>
    <mergeCell ref="AL44:AZ44"/>
    <mergeCell ref="CG27:CY27"/>
    <mergeCell ref="BQ27:CF27"/>
    <mergeCell ref="BQ31:CF31"/>
    <mergeCell ref="CG32:CY32"/>
    <mergeCell ref="BA35:BP35"/>
    <mergeCell ref="BQ37:CF37"/>
    <mergeCell ref="BA28:BP28"/>
    <mergeCell ref="BA30:BP30"/>
    <mergeCell ref="AL31:AZ31"/>
    <mergeCell ref="BA55:BP55"/>
    <mergeCell ref="BA67:BP67"/>
    <mergeCell ref="BA60:BP60"/>
    <mergeCell ref="BQ35:CF35"/>
    <mergeCell ref="AL35:AZ35"/>
    <mergeCell ref="AL36:AZ36"/>
    <mergeCell ref="BA36:BP36"/>
    <mergeCell ref="AL40:AZ40"/>
    <mergeCell ref="BQ33:CF33"/>
    <mergeCell ref="AC22:AK22"/>
    <mergeCell ref="B27:AB27"/>
    <mergeCell ref="B34:AB34"/>
    <mergeCell ref="B33:AB33"/>
    <mergeCell ref="B32:AB32"/>
    <mergeCell ref="B31:AB31"/>
    <mergeCell ref="B23:AB23"/>
    <mergeCell ref="B24:AB24"/>
    <mergeCell ref="AC24:AK24"/>
    <mergeCell ref="CZ54:DO54"/>
    <mergeCell ref="CZ44:DO44"/>
    <mergeCell ref="B22:AB22"/>
    <mergeCell ref="BA22:BP22"/>
    <mergeCell ref="B20:AB20"/>
    <mergeCell ref="BA23:BP23"/>
    <mergeCell ref="AL20:AZ20"/>
    <mergeCell ref="AC20:AK20"/>
    <mergeCell ref="AL22:AZ22"/>
    <mergeCell ref="CG26:CY26"/>
    <mergeCell ref="B55:AB55"/>
    <mergeCell ref="BQ59:CF59"/>
    <mergeCell ref="BQ58:CF58"/>
    <mergeCell ref="BA59:BP59"/>
    <mergeCell ref="B54:AB54"/>
    <mergeCell ref="AC54:AK54"/>
    <mergeCell ref="AL54:AZ54"/>
    <mergeCell ref="AC55:AK56"/>
    <mergeCell ref="AL55:AZ55"/>
    <mergeCell ref="BA56:BP56"/>
    <mergeCell ref="AC57:AI78"/>
    <mergeCell ref="AL91:AZ91"/>
    <mergeCell ref="BA91:BP91"/>
    <mergeCell ref="AL93:AZ93"/>
    <mergeCell ref="B57:AB57"/>
    <mergeCell ref="B56:AB56"/>
    <mergeCell ref="B59:AB59"/>
    <mergeCell ref="B58:AB58"/>
    <mergeCell ref="AL78:AZ78"/>
    <mergeCell ref="A80:AB81"/>
    <mergeCell ref="B73:AB78"/>
    <mergeCell ref="CG15:CY15"/>
    <mergeCell ref="CZ15:DO15"/>
    <mergeCell ref="B15:AB15"/>
    <mergeCell ref="AL15:AZ15"/>
    <mergeCell ref="BA15:BP15"/>
    <mergeCell ref="B28:AB28"/>
    <mergeCell ref="AC28:AI28"/>
    <mergeCell ref="AC30:AI30"/>
    <mergeCell ref="AL30:AZ30"/>
    <mergeCell ref="B12:AB12"/>
    <mergeCell ref="AC12:AI12"/>
    <mergeCell ref="AL12:AZ12"/>
    <mergeCell ref="BQ15:CF15"/>
    <mergeCell ref="AC15:AK15"/>
    <mergeCell ref="B26:AB26"/>
    <mergeCell ref="AC26:AI26"/>
    <mergeCell ref="BQ19:CF19"/>
    <mergeCell ref="BA20:BP20"/>
    <mergeCell ref="AL24:AZ24"/>
    <mergeCell ref="EV15:FK15"/>
    <mergeCell ref="CZ86:DO86"/>
    <mergeCell ref="DP86:EE86"/>
    <mergeCell ref="BA26:BP26"/>
    <mergeCell ref="BQ26:CF26"/>
    <mergeCell ref="AL26:AZ26"/>
    <mergeCell ref="EV86:FK86"/>
    <mergeCell ref="CZ24:DO24"/>
    <mergeCell ref="CZ29:DO29"/>
    <mergeCell ref="AL28:AZ28"/>
    <mergeCell ref="EV28:FK28"/>
    <mergeCell ref="EV30:FK30"/>
    <mergeCell ref="B30:AB30"/>
    <mergeCell ref="B29:AB29"/>
    <mergeCell ref="AL29:AZ29"/>
    <mergeCell ref="BA29:BP29"/>
    <mergeCell ref="BQ29:CF29"/>
    <mergeCell ref="CG29:CW29"/>
    <mergeCell ref="BQ28:CF28"/>
    <mergeCell ref="BQ30:CF30"/>
    <mergeCell ref="BA89:BP89"/>
    <mergeCell ref="AL89:AZ89"/>
    <mergeCell ref="BQ88:CF88"/>
    <mergeCell ref="CG88:CW88"/>
    <mergeCell ref="CG89:CW89"/>
    <mergeCell ref="EF30:EU30"/>
    <mergeCell ref="CG30:CW30"/>
    <mergeCell ref="CZ45:DO45"/>
    <mergeCell ref="CZ47:DO47"/>
    <mergeCell ref="CZ46:DO46"/>
    <mergeCell ref="BQ82:CF82"/>
    <mergeCell ref="CG82:CW82"/>
    <mergeCell ref="CZ82:DO82"/>
    <mergeCell ref="CG84:CY84"/>
    <mergeCell ref="EV29:FK29"/>
    <mergeCell ref="AL88:AZ88"/>
    <mergeCell ref="BA88:BP88"/>
    <mergeCell ref="BA61:BP61"/>
    <mergeCell ref="BQ60:CF60"/>
    <mergeCell ref="CZ58:DO58"/>
    <mergeCell ref="CG85:CY85"/>
    <mergeCell ref="CG83:CY83"/>
    <mergeCell ref="CG86:CY86"/>
    <mergeCell ref="EV82:FK82"/>
    <mergeCell ref="B18:AB18"/>
    <mergeCell ref="B19:AB19"/>
    <mergeCell ref="AL18:AZ18"/>
    <mergeCell ref="AL19:AZ19"/>
    <mergeCell ref="BA18:BP18"/>
    <mergeCell ref="BQ18:CF18"/>
    <mergeCell ref="DP29:EE29"/>
    <mergeCell ref="EF29:EU29"/>
    <mergeCell ref="BA19:BP19"/>
    <mergeCell ref="CG18:CW18"/>
    <mergeCell ref="CG19:CW19"/>
    <mergeCell ref="CZ18:DO18"/>
    <mergeCell ref="CZ19:DO19"/>
    <mergeCell ref="EF25:EU25"/>
    <mergeCell ref="EF26:EU26"/>
    <mergeCell ref="CZ26:DO26"/>
    <mergeCell ref="EF82:EU82"/>
    <mergeCell ref="EF28:EU28"/>
    <mergeCell ref="CG28:CW28"/>
    <mergeCell ref="CZ28:DO28"/>
    <mergeCell ref="CZ30:DO30"/>
    <mergeCell ref="AL98:AZ98"/>
    <mergeCell ref="BA98:BP98"/>
    <mergeCell ref="BQ98:CF98"/>
    <mergeCell ref="BA97:BP97"/>
    <mergeCell ref="AL97:AZ97"/>
    <mergeCell ref="BA96:BP96"/>
    <mergeCell ref="BQ96:CF96"/>
    <mergeCell ref="AL65:AZ65"/>
    <mergeCell ref="BA65:BP65"/>
    <mergeCell ref="BQ65:CF65"/>
    <mergeCell ref="AL76:AZ76"/>
    <mergeCell ref="BA76:BP76"/>
    <mergeCell ref="BQ76:CF76"/>
    <mergeCell ref="AL82:AZ82"/>
    <mergeCell ref="BA82:BP82"/>
  </mergeCells>
  <printOptions/>
  <pageMargins left="0.3937007874015748" right="0.31496062992125984" top="0.7874015748031497" bottom="0.3937007874015748" header="0.1968503937007874" footer="0.1968503937007874"/>
  <pageSetup fitToHeight="2" fitToWidth="1" horizontalDpi="600" verticalDpi="600" orientation="portrait" paperSize="9" scale="5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83"/>
  <sheetViews>
    <sheetView view="pageBreakPreview" zoomScaleSheetLayoutView="100" zoomScalePageLayoutView="0" workbookViewId="0" topLeftCell="A42">
      <selection activeCell="BQ46" sqref="BQ46:CY46"/>
    </sheetView>
  </sheetViews>
  <sheetFormatPr defaultColWidth="0.875" defaultRowHeight="12.75"/>
  <cols>
    <col min="1" max="26" width="0.875" style="1" customWidth="1"/>
    <col min="27" max="27" width="19.375" style="1" customWidth="1"/>
    <col min="28" max="35" width="0.875" style="1" customWidth="1"/>
    <col min="36" max="36" width="0.2421875" style="1" customWidth="1"/>
    <col min="37" max="37" width="0.875" style="1" hidden="1" customWidth="1"/>
    <col min="38" max="51" width="0.875" style="1" customWidth="1"/>
    <col min="52" max="52" width="26.375" style="1" customWidth="1"/>
    <col min="53" max="67" width="0.875" style="1" customWidth="1"/>
    <col min="68" max="68" width="3.75390625" style="1" customWidth="1"/>
    <col min="69" max="81" width="0.875" style="1" customWidth="1"/>
    <col min="82" max="83" width="1.875" style="1" customWidth="1"/>
    <col min="84" max="84" width="2.25390625" style="1" customWidth="1"/>
    <col min="85" max="135" width="0.875" style="1" customWidth="1"/>
    <col min="136" max="16384" width="0.875" style="1" customWidth="1"/>
  </cols>
  <sheetData>
    <row r="1" spans="2:166" ht="15">
      <c r="B1" s="170" t="s">
        <v>185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</row>
    <row r="2" spans="63:105" ht="15">
      <c r="BK2" s="154"/>
      <c r="BL2" s="154"/>
      <c r="BM2" s="154"/>
      <c r="BN2" s="154"/>
      <c r="BO2" s="154"/>
      <c r="BP2" s="154"/>
      <c r="BQ2" s="331" t="s">
        <v>242</v>
      </c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4" customFormat="1" ht="15" customHeight="1">
      <c r="A4" s="253" t="s">
        <v>93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5"/>
      <c r="AC4" s="253" t="s">
        <v>88</v>
      </c>
      <c r="AD4" s="254"/>
      <c r="AE4" s="254"/>
      <c r="AF4" s="254"/>
      <c r="AG4" s="254"/>
      <c r="AH4" s="254"/>
      <c r="AI4" s="254"/>
      <c r="AJ4" s="254"/>
      <c r="AK4" s="255"/>
      <c r="AL4" s="253" t="s">
        <v>192</v>
      </c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5"/>
      <c r="BA4" s="247" t="s">
        <v>90</v>
      </c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9"/>
    </row>
    <row r="5" spans="1:167" s="24" customFormat="1" ht="15" customHeight="1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8"/>
      <c r="AC5" s="256"/>
      <c r="AD5" s="257"/>
      <c r="AE5" s="257"/>
      <c r="AF5" s="257"/>
      <c r="AG5" s="257"/>
      <c r="AH5" s="257"/>
      <c r="AI5" s="257"/>
      <c r="AJ5" s="257"/>
      <c r="AK5" s="258"/>
      <c r="AL5" s="256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8"/>
      <c r="BA5" s="253" t="s">
        <v>89</v>
      </c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5"/>
      <c r="BQ5" s="247" t="s">
        <v>6</v>
      </c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9"/>
    </row>
    <row r="6" spans="1:167" s="24" customFormat="1" ht="57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8"/>
      <c r="AC6" s="256"/>
      <c r="AD6" s="257"/>
      <c r="AE6" s="257"/>
      <c r="AF6" s="257"/>
      <c r="AG6" s="257"/>
      <c r="AH6" s="257"/>
      <c r="AI6" s="257"/>
      <c r="AJ6" s="257"/>
      <c r="AK6" s="258"/>
      <c r="AL6" s="256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8"/>
      <c r="BA6" s="256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8"/>
      <c r="BQ6" s="268" t="s">
        <v>186</v>
      </c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70"/>
      <c r="CG6" s="253" t="s">
        <v>94</v>
      </c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5"/>
      <c r="CZ6" s="253" t="s">
        <v>91</v>
      </c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5"/>
      <c r="DP6" s="338" t="s">
        <v>92</v>
      </c>
      <c r="DQ6" s="339"/>
      <c r="DR6" s="339"/>
      <c r="DS6" s="339"/>
      <c r="DT6" s="339"/>
      <c r="DU6" s="339"/>
      <c r="DV6" s="339"/>
      <c r="DW6" s="339"/>
      <c r="DX6" s="339"/>
      <c r="DY6" s="339"/>
      <c r="DZ6" s="339"/>
      <c r="EA6" s="339"/>
      <c r="EB6" s="339"/>
      <c r="EC6" s="339"/>
      <c r="ED6" s="339"/>
      <c r="EE6" s="340"/>
      <c r="EF6" s="294" t="s">
        <v>223</v>
      </c>
      <c r="EG6" s="336"/>
      <c r="EH6" s="336"/>
      <c r="EI6" s="336"/>
      <c r="EJ6" s="336"/>
      <c r="EK6" s="336"/>
      <c r="EL6" s="336"/>
      <c r="EM6" s="336"/>
      <c r="EN6" s="336"/>
      <c r="EO6" s="336"/>
      <c r="EP6" s="336"/>
      <c r="EQ6" s="336"/>
      <c r="ER6" s="336"/>
      <c r="ES6" s="336"/>
      <c r="ET6" s="336"/>
      <c r="EU6" s="336"/>
      <c r="EV6" s="336"/>
      <c r="EW6" s="336"/>
      <c r="EX6" s="336"/>
      <c r="EY6" s="336"/>
      <c r="EZ6" s="336"/>
      <c r="FA6" s="336"/>
      <c r="FB6" s="336"/>
      <c r="FC6" s="336"/>
      <c r="FD6" s="336"/>
      <c r="FE6" s="336"/>
      <c r="FF6" s="336"/>
      <c r="FG6" s="336"/>
      <c r="FH6" s="336"/>
      <c r="FI6" s="336"/>
      <c r="FJ6" s="336"/>
      <c r="FK6" s="337"/>
    </row>
    <row r="7" spans="1:167" s="24" customFormat="1" ht="114.75" customHeight="1">
      <c r="A7" s="259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1"/>
      <c r="AC7" s="259"/>
      <c r="AD7" s="260"/>
      <c r="AE7" s="260"/>
      <c r="AF7" s="260"/>
      <c r="AG7" s="260"/>
      <c r="AH7" s="260"/>
      <c r="AI7" s="260"/>
      <c r="AJ7" s="260"/>
      <c r="AK7" s="261"/>
      <c r="AL7" s="259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1"/>
      <c r="BA7" s="259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1"/>
      <c r="BQ7" s="271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3"/>
      <c r="CG7" s="259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1"/>
      <c r="CZ7" s="259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1"/>
      <c r="DP7" s="341"/>
      <c r="DQ7" s="342"/>
      <c r="DR7" s="342"/>
      <c r="DS7" s="342"/>
      <c r="DT7" s="342"/>
      <c r="DU7" s="342"/>
      <c r="DV7" s="342"/>
      <c r="DW7" s="342"/>
      <c r="DX7" s="342"/>
      <c r="DY7" s="342"/>
      <c r="DZ7" s="342"/>
      <c r="EA7" s="342"/>
      <c r="EB7" s="342"/>
      <c r="EC7" s="342"/>
      <c r="ED7" s="342"/>
      <c r="EE7" s="343"/>
      <c r="EF7" s="265" t="s">
        <v>219</v>
      </c>
      <c r="EG7" s="344"/>
      <c r="EH7" s="344"/>
      <c r="EI7" s="344"/>
      <c r="EJ7" s="344"/>
      <c r="EK7" s="344"/>
      <c r="EL7" s="344"/>
      <c r="EM7" s="344"/>
      <c r="EN7" s="344"/>
      <c r="EO7" s="344"/>
      <c r="EP7" s="344"/>
      <c r="EQ7" s="344"/>
      <c r="ER7" s="344"/>
      <c r="ES7" s="344"/>
      <c r="ET7" s="344"/>
      <c r="EU7" s="345"/>
      <c r="EV7" s="265" t="s">
        <v>220</v>
      </c>
      <c r="EW7" s="344"/>
      <c r="EX7" s="344"/>
      <c r="EY7" s="344"/>
      <c r="EZ7" s="344"/>
      <c r="FA7" s="344"/>
      <c r="FB7" s="344"/>
      <c r="FC7" s="344"/>
      <c r="FD7" s="344"/>
      <c r="FE7" s="344"/>
      <c r="FF7" s="344"/>
      <c r="FG7" s="344"/>
      <c r="FH7" s="344"/>
      <c r="FI7" s="344"/>
      <c r="FJ7" s="344"/>
      <c r="FK7" s="345"/>
    </row>
    <row r="8" spans="1:167" s="24" customFormat="1" ht="13.5">
      <c r="A8" s="250">
        <v>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2"/>
      <c r="AC8" s="194" t="s">
        <v>96</v>
      </c>
      <c r="AD8" s="203"/>
      <c r="AE8" s="203"/>
      <c r="AF8" s="203"/>
      <c r="AG8" s="203"/>
      <c r="AH8" s="203"/>
      <c r="AI8" s="203"/>
      <c r="AJ8" s="203"/>
      <c r="AK8" s="225"/>
      <c r="AL8" s="194" t="s">
        <v>97</v>
      </c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25"/>
      <c r="BA8" s="250">
        <v>4</v>
      </c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2"/>
      <c r="BQ8" s="250">
        <v>5</v>
      </c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2"/>
      <c r="CG8" s="250">
        <v>6</v>
      </c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2"/>
      <c r="CZ8" s="250">
        <v>7</v>
      </c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2"/>
      <c r="DP8" s="250">
        <v>8</v>
      </c>
      <c r="DQ8" s="334"/>
      <c r="DR8" s="334"/>
      <c r="DS8" s="334"/>
      <c r="DT8" s="334"/>
      <c r="DU8" s="334"/>
      <c r="DV8" s="334"/>
      <c r="DW8" s="334"/>
      <c r="DX8" s="334"/>
      <c r="DY8" s="334"/>
      <c r="DZ8" s="334"/>
      <c r="EA8" s="334"/>
      <c r="EB8" s="334"/>
      <c r="EC8" s="334"/>
      <c r="ED8" s="334"/>
      <c r="EE8" s="335"/>
      <c r="EF8" s="250">
        <v>9</v>
      </c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2"/>
      <c r="EV8" s="250">
        <v>10</v>
      </c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2"/>
    </row>
    <row r="9" spans="1:167" s="26" customFormat="1" ht="30" customHeight="1">
      <c r="A9" s="33"/>
      <c r="B9" s="230" t="s">
        <v>95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1"/>
      <c r="AC9" s="285" t="s">
        <v>98</v>
      </c>
      <c r="AD9" s="286"/>
      <c r="AE9" s="286"/>
      <c r="AF9" s="286"/>
      <c r="AG9" s="286"/>
      <c r="AH9" s="286"/>
      <c r="AI9" s="286"/>
      <c r="AJ9" s="286"/>
      <c r="AK9" s="287"/>
      <c r="AL9" s="244" t="s">
        <v>15</v>
      </c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34">
        <f>SUM(BQ9:FK9)</f>
        <v>7989677</v>
      </c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>
        <f>SUM(BQ10:CF23)</f>
        <v>6740010</v>
      </c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62">
        <f>SUM(CG10:CY23)</f>
        <v>859667</v>
      </c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4"/>
      <c r="CZ9" s="262">
        <f>SUM(CZ10:DO23)</f>
        <v>0</v>
      </c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4"/>
      <c r="DP9" s="262">
        <f>SUM(DP10:EE23)</f>
        <v>0</v>
      </c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4"/>
      <c r="EF9" s="262">
        <f>SUM(EF10:EU23)</f>
        <v>0</v>
      </c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4"/>
      <c r="EV9" s="262">
        <f>EV12</f>
        <v>390000</v>
      </c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4"/>
    </row>
    <row r="10" spans="1:167" s="26" customFormat="1" ht="15" customHeight="1">
      <c r="A10" s="303" t="s">
        <v>229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297" t="s">
        <v>99</v>
      </c>
      <c r="AD10" s="298"/>
      <c r="AE10" s="298"/>
      <c r="AF10" s="298"/>
      <c r="AG10" s="298"/>
      <c r="AH10" s="298"/>
      <c r="AI10" s="298"/>
      <c r="AJ10" s="298"/>
      <c r="AK10" s="299"/>
      <c r="AL10" s="297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9"/>
      <c r="BA10" s="288">
        <f>+EF10+EV10</f>
        <v>0</v>
      </c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90"/>
      <c r="BQ10" s="288" t="s">
        <v>15</v>
      </c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90"/>
      <c r="CG10" s="288" t="s">
        <v>15</v>
      </c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90"/>
      <c r="CZ10" s="288" t="s">
        <v>15</v>
      </c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90"/>
      <c r="DP10" s="288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90"/>
      <c r="EF10" s="288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90"/>
      <c r="EV10" s="288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90"/>
    </row>
    <row r="11" spans="1:167" s="26" customFormat="1" ht="15" customHeight="1">
      <c r="A11" s="304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6"/>
      <c r="AC11" s="300"/>
      <c r="AD11" s="301"/>
      <c r="AE11" s="301"/>
      <c r="AF11" s="301"/>
      <c r="AG11" s="301"/>
      <c r="AH11" s="301"/>
      <c r="AI11" s="301"/>
      <c r="AJ11" s="301"/>
      <c r="AK11" s="302"/>
      <c r="AL11" s="300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2"/>
      <c r="BA11" s="291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3"/>
      <c r="BQ11" s="291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3"/>
      <c r="CG11" s="291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3"/>
      <c r="CZ11" s="291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3"/>
      <c r="DP11" s="291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3"/>
      <c r="EF11" s="291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3"/>
      <c r="EV11" s="291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3"/>
    </row>
    <row r="12" spans="1:167" s="36" customFormat="1" ht="20.25" customHeight="1">
      <c r="A12" s="34"/>
      <c r="B12" s="192" t="s">
        <v>213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3"/>
      <c r="AC12" s="194"/>
      <c r="AD12" s="195"/>
      <c r="AE12" s="195"/>
      <c r="AF12" s="195"/>
      <c r="AG12" s="195"/>
      <c r="AH12" s="195"/>
      <c r="AI12" s="195"/>
      <c r="AJ12" s="46"/>
      <c r="AK12" s="47"/>
      <c r="AL12" s="188" t="s">
        <v>263</v>
      </c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91">
        <f>EV12</f>
        <v>390000</v>
      </c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 t="s">
        <v>15</v>
      </c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 t="s">
        <v>15</v>
      </c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 t="s">
        <v>15</v>
      </c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>
        <v>390000</v>
      </c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</row>
    <row r="13" spans="1:167" s="36" customFormat="1" ht="80.25" customHeight="1">
      <c r="A13" s="35"/>
      <c r="B13" s="245" t="s">
        <v>215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6"/>
      <c r="AC13" s="222"/>
      <c r="AD13" s="223"/>
      <c r="AE13" s="223"/>
      <c r="AF13" s="223"/>
      <c r="AG13" s="223"/>
      <c r="AH13" s="223"/>
      <c r="AI13" s="223"/>
      <c r="AJ13" s="223"/>
      <c r="AK13" s="224"/>
      <c r="AL13" s="188" t="s">
        <v>196</v>
      </c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75">
        <f>BQ13+DP13+EF13</f>
        <v>6070840</v>
      </c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7"/>
      <c r="BQ13" s="175">
        <v>6070840</v>
      </c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7"/>
      <c r="CG13" s="175" t="s">
        <v>15</v>
      </c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7"/>
      <c r="CZ13" s="175" t="s">
        <v>15</v>
      </c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7"/>
      <c r="DP13" s="175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7"/>
      <c r="EF13" s="175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7"/>
      <c r="EV13" s="175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7"/>
    </row>
    <row r="14" spans="1:167" s="36" customFormat="1" ht="81" customHeight="1">
      <c r="A14" s="50"/>
      <c r="B14" s="245" t="s">
        <v>214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6"/>
      <c r="AC14" s="40"/>
      <c r="AD14" s="41"/>
      <c r="AE14" s="41"/>
      <c r="AF14" s="41"/>
      <c r="AG14" s="41"/>
      <c r="AH14" s="41"/>
      <c r="AI14" s="41"/>
      <c r="AJ14" s="41"/>
      <c r="AK14" s="42"/>
      <c r="AL14" s="188" t="s">
        <v>211</v>
      </c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75">
        <f>BQ14+DP14+EF14</f>
        <v>165400</v>
      </c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7"/>
      <c r="BQ14" s="175">
        <v>165400</v>
      </c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7"/>
      <c r="CG14" s="43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5"/>
      <c r="CZ14" s="43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5"/>
      <c r="DP14" s="43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5"/>
      <c r="EF14" s="43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5"/>
      <c r="EV14" s="43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5"/>
    </row>
    <row r="15" spans="1:167" s="36" customFormat="1" ht="52.5" customHeight="1">
      <c r="A15" s="79"/>
      <c r="B15" s="186" t="s">
        <v>217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7"/>
      <c r="AC15" s="196"/>
      <c r="AD15" s="197"/>
      <c r="AE15" s="197"/>
      <c r="AF15" s="197"/>
      <c r="AG15" s="197"/>
      <c r="AH15" s="197"/>
      <c r="AI15" s="197"/>
      <c r="AJ15" s="197"/>
      <c r="AK15" s="198"/>
      <c r="AL15" s="188" t="s">
        <v>194</v>
      </c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79">
        <f>BQ15+DP15+EF15</f>
        <v>494770</v>
      </c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>
        <v>494770</v>
      </c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 t="s">
        <v>15</v>
      </c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 t="s">
        <v>15</v>
      </c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</row>
    <row r="16" spans="1:167" s="36" customFormat="1" ht="33" customHeight="1">
      <c r="A16" s="35"/>
      <c r="B16" s="186" t="s">
        <v>268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7"/>
      <c r="AC16" s="196"/>
      <c r="AD16" s="197"/>
      <c r="AE16" s="197"/>
      <c r="AF16" s="197"/>
      <c r="AG16" s="197"/>
      <c r="AH16" s="197"/>
      <c r="AI16" s="197"/>
      <c r="AJ16" s="197"/>
      <c r="AK16" s="198"/>
      <c r="AL16" s="188" t="s">
        <v>216</v>
      </c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79">
        <f>BQ16+DP16+EF16</f>
        <v>9000</v>
      </c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>
        <v>9000</v>
      </c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 t="s">
        <v>15</v>
      </c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 t="s">
        <v>15</v>
      </c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</row>
    <row r="17" spans="1:167" s="26" customFormat="1" ht="27.75" customHeight="1">
      <c r="A17" s="33"/>
      <c r="B17" s="219" t="s">
        <v>103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20"/>
      <c r="AC17" s="194" t="s">
        <v>100</v>
      </c>
      <c r="AD17" s="203"/>
      <c r="AE17" s="203"/>
      <c r="AF17" s="203"/>
      <c r="AG17" s="203"/>
      <c r="AH17" s="203"/>
      <c r="AI17" s="203"/>
      <c r="AJ17" s="203"/>
      <c r="AK17" s="225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 t="s">
        <v>15</v>
      </c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 t="s">
        <v>15</v>
      </c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 t="s">
        <v>15</v>
      </c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</row>
    <row r="18" spans="1:167" s="26" customFormat="1" ht="65.25" customHeight="1">
      <c r="A18" s="33"/>
      <c r="B18" s="192" t="s">
        <v>102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3"/>
      <c r="AC18" s="194" t="s">
        <v>101</v>
      </c>
      <c r="AD18" s="203"/>
      <c r="AE18" s="203"/>
      <c r="AF18" s="203"/>
      <c r="AG18" s="203"/>
      <c r="AH18" s="203"/>
      <c r="AI18" s="203"/>
      <c r="AJ18" s="203"/>
      <c r="AK18" s="225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191">
        <f>EF18</f>
        <v>0</v>
      </c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 t="s">
        <v>15</v>
      </c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 t="s">
        <v>15</v>
      </c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 t="s">
        <v>15</v>
      </c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</row>
    <row r="19" spans="1:167" s="26" customFormat="1" ht="39.75" customHeight="1">
      <c r="A19" s="33"/>
      <c r="B19" s="189" t="s">
        <v>195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90"/>
      <c r="AC19" s="194" t="s">
        <v>104</v>
      </c>
      <c r="AD19" s="203"/>
      <c r="AE19" s="203"/>
      <c r="AF19" s="203"/>
      <c r="AG19" s="203"/>
      <c r="AH19" s="203"/>
      <c r="AI19" s="203"/>
      <c r="AJ19" s="203"/>
      <c r="AK19" s="225"/>
      <c r="AL19" s="222" t="s">
        <v>248</v>
      </c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4"/>
      <c r="BA19" s="180">
        <f>CG19+CZ19</f>
        <v>49547</v>
      </c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2"/>
      <c r="BQ19" s="180" t="s">
        <v>15</v>
      </c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2"/>
      <c r="CG19" s="175">
        <v>49547</v>
      </c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7"/>
      <c r="CZ19" s="180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2"/>
      <c r="DP19" s="180" t="s">
        <v>15</v>
      </c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2"/>
      <c r="EF19" s="180" t="s">
        <v>15</v>
      </c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2"/>
      <c r="EV19" s="180" t="s">
        <v>15</v>
      </c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2"/>
    </row>
    <row r="20" spans="1:167" s="26" customFormat="1" ht="51" customHeight="1">
      <c r="A20" s="33"/>
      <c r="B20" s="189" t="s">
        <v>249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90"/>
      <c r="AC20" s="194"/>
      <c r="AD20" s="195"/>
      <c r="AE20" s="195"/>
      <c r="AF20" s="195"/>
      <c r="AG20" s="195"/>
      <c r="AH20" s="195"/>
      <c r="AI20" s="195"/>
      <c r="AJ20" s="48"/>
      <c r="AK20" s="49"/>
      <c r="AL20" s="188" t="s">
        <v>256</v>
      </c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91">
        <f>CG20+CZ20</f>
        <v>551590</v>
      </c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 t="s">
        <v>15</v>
      </c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>
        <v>551590</v>
      </c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 t="s">
        <v>15</v>
      </c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 t="s">
        <v>15</v>
      </c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 t="s">
        <v>15</v>
      </c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</row>
    <row r="21" spans="1:167" s="26" customFormat="1" ht="33" customHeight="1">
      <c r="A21" s="33"/>
      <c r="B21" s="189" t="s">
        <v>258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90"/>
      <c r="AC21" s="194"/>
      <c r="AD21" s="195"/>
      <c r="AE21" s="195"/>
      <c r="AF21" s="195"/>
      <c r="AG21" s="195"/>
      <c r="AH21" s="195"/>
      <c r="AI21" s="195"/>
      <c r="AJ21" s="48"/>
      <c r="AK21" s="49"/>
      <c r="AL21" s="188" t="s">
        <v>259</v>
      </c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91">
        <f>CG21+CZ21</f>
        <v>258530</v>
      </c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 t="s">
        <v>15</v>
      </c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>
        <v>258530</v>
      </c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 t="s">
        <v>15</v>
      </c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 t="s">
        <v>15</v>
      </c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 t="s">
        <v>15</v>
      </c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</row>
    <row r="22" spans="1:167" s="26" customFormat="1" ht="15" customHeight="1">
      <c r="A22" s="34"/>
      <c r="B22" s="228" t="s">
        <v>169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9"/>
      <c r="AC22" s="297" t="s">
        <v>105</v>
      </c>
      <c r="AD22" s="298"/>
      <c r="AE22" s="298"/>
      <c r="AF22" s="298"/>
      <c r="AG22" s="298"/>
      <c r="AH22" s="298"/>
      <c r="AI22" s="298"/>
      <c r="AJ22" s="298"/>
      <c r="AK22" s="299"/>
      <c r="AL22" s="221" t="s">
        <v>15</v>
      </c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191">
        <f>EF22</f>
        <v>0</v>
      </c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 t="s">
        <v>15</v>
      </c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 t="s">
        <v>15</v>
      </c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 t="s">
        <v>15</v>
      </c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</row>
    <row r="23" spans="1:167" s="26" customFormat="1" ht="31.5" customHeight="1">
      <c r="A23" s="33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3"/>
      <c r="AC23" s="194"/>
      <c r="AD23" s="203"/>
      <c r="AE23" s="203"/>
      <c r="AF23" s="203"/>
      <c r="AG23" s="203"/>
      <c r="AH23" s="203"/>
      <c r="AI23" s="203"/>
      <c r="AJ23" s="203"/>
      <c r="AK23" s="225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</row>
    <row r="24" spans="1:167" s="26" customFormat="1" ht="31.5" customHeight="1">
      <c r="A24" s="33"/>
      <c r="B24" s="230" t="s">
        <v>107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1"/>
      <c r="AC24" s="285" t="s">
        <v>106</v>
      </c>
      <c r="AD24" s="286"/>
      <c r="AE24" s="286"/>
      <c r="AF24" s="286"/>
      <c r="AG24" s="286"/>
      <c r="AH24" s="286"/>
      <c r="AI24" s="286"/>
      <c r="AJ24" s="286"/>
      <c r="AK24" s="287"/>
      <c r="AL24" s="244" t="s">
        <v>15</v>
      </c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34">
        <f>EF24+DP24+CZ24+CG24+BQ24+EV24</f>
        <v>7989677</v>
      </c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>
        <f>BQ25+BQ34+BQ38+BQ44+BQ46</f>
        <v>6740010</v>
      </c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>
        <f>CG25+CG34+CG38+CG43+CG44+CG46</f>
        <v>859667</v>
      </c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>
        <f>CZ25+CZ34+CZ38+CZ43+CZ44+CZ46</f>
        <v>0</v>
      </c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>
        <f>DP25+DP34+DP38+DP43+DP44+DP46</f>
        <v>0</v>
      </c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>
        <f>EF25+EF34+EF38+EF43+EF44+EF46</f>
        <v>0</v>
      </c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>
        <f>EV25+EV34+EV38+EV43+EV44+EV46</f>
        <v>390000</v>
      </c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</row>
    <row r="25" spans="1:167" s="26" customFormat="1" ht="23.25" customHeight="1">
      <c r="A25" s="34"/>
      <c r="B25" s="228" t="s">
        <v>109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9"/>
      <c r="AC25" s="297" t="s">
        <v>108</v>
      </c>
      <c r="AD25" s="298"/>
      <c r="AE25" s="298"/>
      <c r="AF25" s="298"/>
      <c r="AG25" s="298"/>
      <c r="AH25" s="298"/>
      <c r="AI25" s="298"/>
      <c r="AJ25" s="298"/>
      <c r="AK25" s="299"/>
      <c r="AL25" s="221" t="s">
        <v>99</v>
      </c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36">
        <f>EF25+DP25+CZ25+CG25+BQ25+EV25</f>
        <v>6622430</v>
      </c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>
        <f>SUM(BQ27:CF33)</f>
        <v>6070840</v>
      </c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>
        <f>CG28+CG31</f>
        <v>551590</v>
      </c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236">
        <f>EV32</f>
        <v>0</v>
      </c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</row>
    <row r="26" spans="1:167" s="26" customFormat="1" ht="15" customHeight="1">
      <c r="A26" s="33"/>
      <c r="B26" s="226" t="s">
        <v>1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7"/>
      <c r="AC26" s="207"/>
      <c r="AD26" s="282"/>
      <c r="AE26" s="282"/>
      <c r="AF26" s="282"/>
      <c r="AG26" s="282"/>
      <c r="AH26" s="282"/>
      <c r="AI26" s="282"/>
      <c r="AJ26" s="282"/>
      <c r="AK26" s="209"/>
      <c r="AL26" s="221" t="s">
        <v>191</v>
      </c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191" t="s">
        <v>191</v>
      </c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 t="s">
        <v>191</v>
      </c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 t="s">
        <v>191</v>
      </c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 t="s">
        <v>191</v>
      </c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 t="s">
        <v>191</v>
      </c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 t="s">
        <v>191</v>
      </c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 t="s">
        <v>191</v>
      </c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</row>
    <row r="27" spans="1:167" s="26" customFormat="1" ht="30" customHeight="1">
      <c r="A27" s="320" t="s">
        <v>266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2"/>
      <c r="AC27" s="207"/>
      <c r="AD27" s="282"/>
      <c r="AE27" s="282"/>
      <c r="AF27" s="282"/>
      <c r="AG27" s="282"/>
      <c r="AH27" s="282"/>
      <c r="AI27" s="282"/>
      <c r="AJ27" s="282"/>
      <c r="AK27" s="209"/>
      <c r="AL27" s="232" t="s">
        <v>197</v>
      </c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179">
        <f aca="true" t="shared" si="0" ref="BA27:BA34">SUM(BQ27:FK27)</f>
        <v>4652700</v>
      </c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>
        <v>4652700</v>
      </c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</row>
    <row r="28" spans="1:167" s="26" customFormat="1" ht="30" customHeight="1">
      <c r="A28" s="323" t="s">
        <v>265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5"/>
      <c r="AC28" s="207"/>
      <c r="AD28" s="282"/>
      <c r="AE28" s="282"/>
      <c r="AF28" s="282"/>
      <c r="AG28" s="282"/>
      <c r="AH28" s="282"/>
      <c r="AI28" s="282"/>
      <c r="AJ28" s="282"/>
      <c r="AK28" s="209"/>
      <c r="AL28" s="232" t="s">
        <v>253</v>
      </c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179">
        <f>SUM(BQ28:FK28)</f>
        <v>423650</v>
      </c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>
        <v>423650</v>
      </c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</row>
    <row r="29" spans="1:167" s="26" customFormat="1" ht="15" customHeight="1">
      <c r="A29" s="326" t="s">
        <v>264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8"/>
      <c r="AC29" s="207"/>
      <c r="AD29" s="282"/>
      <c r="AE29" s="282"/>
      <c r="AF29" s="282"/>
      <c r="AG29" s="282"/>
      <c r="AH29" s="282"/>
      <c r="AI29" s="282"/>
      <c r="AJ29" s="282"/>
      <c r="AK29" s="209"/>
      <c r="AL29" s="232" t="s">
        <v>231</v>
      </c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179">
        <f>SUM(BQ29:FK29)</f>
        <v>10000</v>
      </c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>
        <v>10000</v>
      </c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</row>
    <row r="30" spans="1:167" s="36" customFormat="1" ht="16.5" customHeight="1">
      <c r="A30" s="37"/>
      <c r="B30" s="329" t="s">
        <v>255</v>
      </c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30"/>
      <c r="AC30" s="207"/>
      <c r="AD30" s="282"/>
      <c r="AE30" s="282"/>
      <c r="AF30" s="282"/>
      <c r="AG30" s="282"/>
      <c r="AH30" s="282"/>
      <c r="AI30" s="282"/>
      <c r="AJ30" s="282"/>
      <c r="AK30" s="209"/>
      <c r="AL30" s="232" t="s">
        <v>198</v>
      </c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179">
        <f t="shared" si="0"/>
        <v>1408140</v>
      </c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>
        <v>1408140</v>
      </c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</row>
    <row r="31" spans="1:167" s="36" customFormat="1" ht="16.5" customHeight="1">
      <c r="A31" s="35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5"/>
      <c r="AC31" s="207"/>
      <c r="AD31" s="282"/>
      <c r="AE31" s="282"/>
      <c r="AF31" s="282"/>
      <c r="AG31" s="282"/>
      <c r="AH31" s="282"/>
      <c r="AI31" s="282"/>
      <c r="AJ31" s="282"/>
      <c r="AK31" s="209"/>
      <c r="AL31" s="232" t="s">
        <v>254</v>
      </c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179">
        <f t="shared" si="0"/>
        <v>127940</v>
      </c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>
        <v>127940</v>
      </c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</row>
    <row r="32" spans="1:167" s="36" customFormat="1" ht="26.25" customHeight="1">
      <c r="A32" s="35"/>
      <c r="B32" s="210" t="s">
        <v>226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66"/>
      <c r="AC32" s="207"/>
      <c r="AD32" s="282"/>
      <c r="AE32" s="282"/>
      <c r="AF32" s="282"/>
      <c r="AG32" s="282"/>
      <c r="AH32" s="282"/>
      <c r="AI32" s="282"/>
      <c r="AJ32" s="282"/>
      <c r="AK32" s="209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179">
        <f>SUM(BQ32:FK32)</f>
        <v>0</v>
      </c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</row>
    <row r="33" spans="1:167" s="36" customFormat="1" ht="29.25" customHeight="1">
      <c r="A33" s="35"/>
      <c r="B33" s="199" t="s">
        <v>110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200"/>
      <c r="AC33" s="307"/>
      <c r="AD33" s="308"/>
      <c r="AE33" s="308"/>
      <c r="AF33" s="308"/>
      <c r="AG33" s="308"/>
      <c r="AH33" s="308"/>
      <c r="AI33" s="308"/>
      <c r="AJ33" s="308"/>
      <c r="AK33" s="309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179">
        <f t="shared" si="0"/>
        <v>0</v>
      </c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</row>
    <row r="34" spans="1:167" s="36" customFormat="1" ht="15" customHeight="1">
      <c r="A34" s="37"/>
      <c r="B34" s="210" t="s">
        <v>112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1"/>
      <c r="AC34" s="196" t="s">
        <v>111</v>
      </c>
      <c r="AD34" s="197"/>
      <c r="AE34" s="197"/>
      <c r="AF34" s="197"/>
      <c r="AG34" s="197"/>
      <c r="AH34" s="197"/>
      <c r="AI34" s="197"/>
      <c r="AJ34" s="197"/>
      <c r="AK34" s="198"/>
      <c r="AL34" s="233" t="s">
        <v>126</v>
      </c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179">
        <f t="shared" si="0"/>
        <v>0</v>
      </c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</row>
    <row r="35" spans="1:167" s="36" customFormat="1" ht="15" customHeight="1">
      <c r="A35" s="37"/>
      <c r="B35" s="310" t="s">
        <v>1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1"/>
      <c r="AC35" s="314"/>
      <c r="AD35" s="315"/>
      <c r="AE35" s="315"/>
      <c r="AF35" s="315"/>
      <c r="AG35" s="315"/>
      <c r="AH35" s="315"/>
      <c r="AI35" s="315"/>
      <c r="AJ35" s="315"/>
      <c r="AK35" s="316"/>
      <c r="AL35" s="233" t="s">
        <v>191</v>
      </c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179" t="s">
        <v>191</v>
      </c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 t="s">
        <v>191</v>
      </c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 t="s">
        <v>191</v>
      </c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 t="s">
        <v>191</v>
      </c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 t="s">
        <v>191</v>
      </c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 t="s">
        <v>191</v>
      </c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 t="s">
        <v>191</v>
      </c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</row>
    <row r="36" spans="1:167" s="36" customFormat="1" ht="15" customHeight="1">
      <c r="A36" s="35"/>
      <c r="B36" s="199" t="s">
        <v>142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200"/>
      <c r="AC36" s="314"/>
      <c r="AD36" s="315"/>
      <c r="AE36" s="315"/>
      <c r="AF36" s="315"/>
      <c r="AG36" s="315"/>
      <c r="AH36" s="315"/>
      <c r="AI36" s="315"/>
      <c r="AJ36" s="315"/>
      <c r="AK36" s="316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</row>
    <row r="37" spans="1:167" s="36" customFormat="1" ht="26.25" customHeight="1">
      <c r="A37" s="38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3"/>
      <c r="AC37" s="317"/>
      <c r="AD37" s="318"/>
      <c r="AE37" s="318"/>
      <c r="AF37" s="318"/>
      <c r="AG37" s="318"/>
      <c r="AH37" s="318"/>
      <c r="AI37" s="318"/>
      <c r="AJ37" s="318"/>
      <c r="AK37" s="319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</row>
    <row r="38" spans="1:167" s="36" customFormat="1" ht="15" customHeight="1">
      <c r="A38" s="37"/>
      <c r="B38" s="210" t="s">
        <v>113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1"/>
      <c r="AC38" s="196" t="s">
        <v>227</v>
      </c>
      <c r="AD38" s="197"/>
      <c r="AE38" s="197"/>
      <c r="AF38" s="197"/>
      <c r="AG38" s="197"/>
      <c r="AH38" s="197"/>
      <c r="AI38" s="197"/>
      <c r="AJ38" s="197"/>
      <c r="AK38" s="198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5">
        <f>SUM(BA40:BP42)</f>
        <v>29000</v>
      </c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>
        <f>SUM(BQ40:CF42)</f>
        <v>9000</v>
      </c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>
        <f>SUM(CG40:CY42)</f>
        <v>0</v>
      </c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>
        <f>SUM(DP40:EE42)</f>
        <v>0</v>
      </c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>
        <f>SUM(EF40:EU42)</f>
        <v>0</v>
      </c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>
        <f>SUM(EV40:FK42)</f>
        <v>20000</v>
      </c>
      <c r="EW38" s="235"/>
      <c r="EX38" s="235"/>
      <c r="EY38" s="235"/>
      <c r="EZ38" s="235"/>
      <c r="FA38" s="235"/>
      <c r="FB38" s="235"/>
      <c r="FC38" s="235"/>
      <c r="FD38" s="235"/>
      <c r="FE38" s="235"/>
      <c r="FF38" s="235"/>
      <c r="FG38" s="235"/>
      <c r="FH38" s="235"/>
      <c r="FI38" s="235"/>
      <c r="FJ38" s="235"/>
      <c r="FK38" s="235"/>
    </row>
    <row r="39" spans="1:167" s="36" customFormat="1" ht="26.25" customHeight="1">
      <c r="A39" s="37"/>
      <c r="B39" s="210" t="s">
        <v>1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1"/>
      <c r="AC39" s="216"/>
      <c r="AD39" s="217"/>
      <c r="AE39" s="217"/>
      <c r="AF39" s="217"/>
      <c r="AG39" s="217"/>
      <c r="AH39" s="217"/>
      <c r="AI39" s="217"/>
      <c r="AJ39" s="217"/>
      <c r="AK39" s="218"/>
      <c r="AL39" s="233" t="s">
        <v>191</v>
      </c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179" t="s">
        <v>191</v>
      </c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 t="s">
        <v>191</v>
      </c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 t="s">
        <v>191</v>
      </c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 t="s">
        <v>191</v>
      </c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235" t="s">
        <v>191</v>
      </c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 t="s">
        <v>191</v>
      </c>
      <c r="EG39" s="235"/>
      <c r="EH39" s="235"/>
      <c r="EI39" s="235"/>
      <c r="EJ39" s="235"/>
      <c r="EK39" s="235"/>
      <c r="EL39" s="235"/>
      <c r="EM39" s="235"/>
      <c r="EN39" s="235"/>
      <c r="EO39" s="235"/>
      <c r="EP39" s="235"/>
      <c r="EQ39" s="235"/>
      <c r="ER39" s="235"/>
      <c r="ES39" s="235"/>
      <c r="ET39" s="235"/>
      <c r="EU39" s="235"/>
      <c r="EV39" s="179" t="s">
        <v>191</v>
      </c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</row>
    <row r="40" spans="1:167" s="36" customFormat="1" ht="15.75" customHeight="1">
      <c r="A40" s="37"/>
      <c r="B40" s="210" t="s">
        <v>114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1"/>
      <c r="AC40" s="216"/>
      <c r="AD40" s="217"/>
      <c r="AE40" s="217"/>
      <c r="AF40" s="217"/>
      <c r="AG40" s="217"/>
      <c r="AH40" s="217"/>
      <c r="AI40" s="217"/>
      <c r="AJ40" s="217"/>
      <c r="AK40" s="218"/>
      <c r="AL40" s="183" t="s">
        <v>244</v>
      </c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5"/>
      <c r="BA40" s="179">
        <f>SUM(BQ40:FK40)</f>
        <v>5000</v>
      </c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>
        <v>5000</v>
      </c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</row>
    <row r="41" spans="1:167" s="36" customFormat="1" ht="22.5" customHeight="1">
      <c r="A41" s="37"/>
      <c r="B41" s="210" t="s">
        <v>114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1"/>
      <c r="AC41" s="216"/>
      <c r="AD41" s="217"/>
      <c r="AE41" s="217"/>
      <c r="AF41" s="217"/>
      <c r="AG41" s="217"/>
      <c r="AH41" s="217"/>
      <c r="AI41" s="217"/>
      <c r="AJ41" s="217"/>
      <c r="AK41" s="218"/>
      <c r="AL41" s="183" t="s">
        <v>232</v>
      </c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5"/>
      <c r="BA41" s="179">
        <f>SUM(BQ41:FK41)</f>
        <v>9000</v>
      </c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>
        <v>9000</v>
      </c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</row>
    <row r="42" spans="1:167" s="36" customFormat="1" ht="15.75" customHeight="1">
      <c r="A42" s="3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8"/>
      <c r="AC42" s="216"/>
      <c r="AD42" s="217"/>
      <c r="AE42" s="217"/>
      <c r="AF42" s="217"/>
      <c r="AG42" s="217"/>
      <c r="AH42" s="217"/>
      <c r="AI42" s="217"/>
      <c r="AJ42" s="217"/>
      <c r="AK42" s="218"/>
      <c r="AL42" s="183" t="s">
        <v>236</v>
      </c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5"/>
      <c r="BA42" s="179">
        <f>SUM(BQ42:FK42)</f>
        <v>15000</v>
      </c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>
        <v>15000</v>
      </c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</row>
    <row r="43" spans="1:167" s="36" customFormat="1" ht="15.75" customHeight="1">
      <c r="A43" s="35"/>
      <c r="B43" s="199" t="s">
        <v>116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200"/>
      <c r="AC43" s="196" t="s">
        <v>115</v>
      </c>
      <c r="AD43" s="197"/>
      <c r="AE43" s="197"/>
      <c r="AF43" s="197"/>
      <c r="AG43" s="197"/>
      <c r="AH43" s="197"/>
      <c r="AI43" s="197"/>
      <c r="AJ43" s="197"/>
      <c r="AK43" s="198"/>
      <c r="AL43" s="92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4"/>
      <c r="BA43" s="179">
        <f>EF43+DP43+CZ43+CG43+BQ43</f>
        <v>0</v>
      </c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</row>
    <row r="44" spans="1:167" s="36" customFormat="1" ht="13.5" customHeight="1">
      <c r="A44" s="37"/>
      <c r="B44" s="210" t="s">
        <v>118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1"/>
      <c r="AC44" s="196" t="s">
        <v>117</v>
      </c>
      <c r="AD44" s="197"/>
      <c r="AE44" s="197"/>
      <c r="AF44" s="197"/>
      <c r="AG44" s="197"/>
      <c r="AH44" s="197"/>
      <c r="AI44" s="197"/>
      <c r="AJ44" s="197"/>
      <c r="AK44" s="198"/>
      <c r="AL44" s="92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4"/>
      <c r="BA44" s="179">
        <f>EF44+DP44+CZ44+CG44+BQ44</f>
        <v>0</v>
      </c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</row>
    <row r="45" spans="1:167" s="36" customFormat="1" ht="33" customHeight="1">
      <c r="A45" s="37"/>
      <c r="B45" s="210" t="s">
        <v>1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1"/>
      <c r="AC45" s="216"/>
      <c r="AD45" s="217"/>
      <c r="AE45" s="217"/>
      <c r="AF45" s="217"/>
      <c r="AG45" s="217"/>
      <c r="AH45" s="217"/>
      <c r="AI45" s="217"/>
      <c r="AJ45" s="217"/>
      <c r="AK45" s="218"/>
      <c r="AL45" s="92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4"/>
      <c r="BA45" s="179" t="s">
        <v>191</v>
      </c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 t="s">
        <v>191</v>
      </c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 t="s">
        <v>191</v>
      </c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 t="s">
        <v>191</v>
      </c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235" t="s">
        <v>191</v>
      </c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 t="s">
        <v>191</v>
      </c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179" t="s">
        <v>191</v>
      </c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</row>
    <row r="46" spans="1:167" s="36" customFormat="1" ht="15" customHeight="1">
      <c r="A46" s="37"/>
      <c r="B46" s="210" t="s">
        <v>119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1"/>
      <c r="AC46" s="204">
        <v>220</v>
      </c>
      <c r="AD46" s="205"/>
      <c r="AE46" s="205"/>
      <c r="AF46" s="205"/>
      <c r="AG46" s="205"/>
      <c r="AH46" s="205"/>
      <c r="AI46" s="206"/>
      <c r="AJ46" s="67"/>
      <c r="AK46" s="68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5">
        <f>EF46+DP46+CZ46+CG46+BQ46+EV46</f>
        <v>1338247</v>
      </c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>
        <f>SUM(BQ48:CF71)</f>
        <v>660170</v>
      </c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>
        <f>SUM(CG48:CY71)</f>
        <v>308077</v>
      </c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5"/>
      <c r="DL46" s="235"/>
      <c r="DM46" s="235"/>
      <c r="DN46" s="235"/>
      <c r="DO46" s="235"/>
      <c r="DP46" s="235">
        <f>SUM(DP48:EE71)</f>
        <v>0</v>
      </c>
      <c r="DQ46" s="235"/>
      <c r="DR46" s="235"/>
      <c r="DS46" s="235"/>
      <c r="DT46" s="235"/>
      <c r="DU46" s="235"/>
      <c r="DV46" s="235"/>
      <c r="DW46" s="235"/>
      <c r="DX46" s="235"/>
      <c r="DY46" s="235"/>
      <c r="DZ46" s="235"/>
      <c r="EA46" s="235"/>
      <c r="EB46" s="235"/>
      <c r="EC46" s="235"/>
      <c r="ED46" s="235"/>
      <c r="EE46" s="235"/>
      <c r="EF46" s="235">
        <f>SUM(EF48:EU71)</f>
        <v>0</v>
      </c>
      <c r="EG46" s="235"/>
      <c r="EH46" s="235"/>
      <c r="EI46" s="235"/>
      <c r="EJ46" s="235"/>
      <c r="EK46" s="235"/>
      <c r="EL46" s="235"/>
      <c r="EM46" s="235"/>
      <c r="EN46" s="235"/>
      <c r="EO46" s="235"/>
      <c r="EP46" s="235"/>
      <c r="EQ46" s="235"/>
      <c r="ER46" s="235"/>
      <c r="ES46" s="235"/>
      <c r="ET46" s="235"/>
      <c r="EU46" s="235"/>
      <c r="EV46" s="235">
        <f>SUM(EV48:FK71)</f>
        <v>370000</v>
      </c>
      <c r="EW46" s="235"/>
      <c r="EX46" s="235"/>
      <c r="EY46" s="235"/>
      <c r="EZ46" s="235"/>
      <c r="FA46" s="235"/>
      <c r="FB46" s="235"/>
      <c r="FC46" s="235"/>
      <c r="FD46" s="235"/>
      <c r="FE46" s="235"/>
      <c r="FF46" s="235"/>
      <c r="FG46" s="235"/>
      <c r="FH46" s="235"/>
      <c r="FI46" s="235"/>
      <c r="FJ46" s="235"/>
      <c r="FK46" s="235"/>
    </row>
    <row r="47" spans="1:167" s="39" customFormat="1" ht="43.5" customHeight="1">
      <c r="A47" s="37"/>
      <c r="B47" s="210" t="s">
        <v>1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1"/>
      <c r="AC47" s="207"/>
      <c r="AD47" s="208"/>
      <c r="AE47" s="208"/>
      <c r="AF47" s="208"/>
      <c r="AG47" s="208"/>
      <c r="AH47" s="208"/>
      <c r="AI47" s="209"/>
      <c r="AJ47" s="64"/>
      <c r="AK47" s="65"/>
      <c r="AL47" s="233" t="s">
        <v>191</v>
      </c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179" t="s">
        <v>191</v>
      </c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 t="s">
        <v>191</v>
      </c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 t="s">
        <v>191</v>
      </c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 t="s">
        <v>191</v>
      </c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 t="s">
        <v>191</v>
      </c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 t="s">
        <v>191</v>
      </c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 t="s">
        <v>191</v>
      </c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</row>
    <row r="48" spans="1:167" s="39" customFormat="1" ht="15" customHeight="1">
      <c r="A48" s="37"/>
      <c r="B48" s="210" t="s">
        <v>120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1"/>
      <c r="AC48" s="207"/>
      <c r="AD48" s="208"/>
      <c r="AE48" s="208"/>
      <c r="AF48" s="208"/>
      <c r="AG48" s="208"/>
      <c r="AH48" s="208"/>
      <c r="AI48" s="209"/>
      <c r="AJ48" s="64"/>
      <c r="AK48" s="65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179">
        <f aca="true" t="shared" si="1" ref="BA48:BA69">SUM(BQ48:FK48)</f>
        <v>0</v>
      </c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</row>
    <row r="49" spans="1:167" s="39" customFormat="1" ht="27.75" customHeight="1">
      <c r="A49" s="37"/>
      <c r="B49" s="210" t="s">
        <v>121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1"/>
      <c r="AC49" s="207"/>
      <c r="AD49" s="208"/>
      <c r="AE49" s="208"/>
      <c r="AF49" s="208"/>
      <c r="AG49" s="208"/>
      <c r="AH49" s="208"/>
      <c r="AI49" s="209"/>
      <c r="AJ49" s="64"/>
      <c r="AK49" s="65"/>
      <c r="AL49" s="178" t="s">
        <v>228</v>
      </c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9">
        <f t="shared" si="1"/>
        <v>3500</v>
      </c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>
        <v>3500</v>
      </c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</row>
    <row r="50" spans="1:167" s="39" customFormat="1" ht="16.5" customHeight="1">
      <c r="A50" s="37"/>
      <c r="B50" s="199" t="s">
        <v>122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1"/>
      <c r="AC50" s="207"/>
      <c r="AD50" s="208"/>
      <c r="AE50" s="208"/>
      <c r="AF50" s="208"/>
      <c r="AG50" s="208"/>
      <c r="AH50" s="208"/>
      <c r="AI50" s="209"/>
      <c r="AJ50" s="64"/>
      <c r="AK50" s="65"/>
      <c r="AL50" s="178" t="s">
        <v>273</v>
      </c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9">
        <f t="shared" si="1"/>
        <v>355220</v>
      </c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>
        <v>355220</v>
      </c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</row>
    <row r="51" spans="1:167" s="39" customFormat="1" ht="16.5" customHeight="1">
      <c r="A51" s="37"/>
      <c r="B51" s="20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3"/>
      <c r="AC51" s="207"/>
      <c r="AD51" s="208"/>
      <c r="AE51" s="208"/>
      <c r="AF51" s="208"/>
      <c r="AG51" s="208"/>
      <c r="AH51" s="208"/>
      <c r="AI51" s="209"/>
      <c r="AJ51" s="64"/>
      <c r="AK51" s="65"/>
      <c r="AL51" s="178" t="s">
        <v>278</v>
      </c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9">
        <f t="shared" si="1"/>
        <v>0</v>
      </c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</row>
    <row r="52" spans="1:167" s="39" customFormat="1" ht="24" customHeight="1">
      <c r="A52" s="37"/>
      <c r="B52" s="210" t="s">
        <v>143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1"/>
      <c r="AC52" s="207"/>
      <c r="AD52" s="208"/>
      <c r="AE52" s="208"/>
      <c r="AF52" s="208"/>
      <c r="AG52" s="208"/>
      <c r="AH52" s="208"/>
      <c r="AI52" s="209"/>
      <c r="AJ52" s="64"/>
      <c r="AK52" s="65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179">
        <f t="shared" si="1"/>
        <v>0</v>
      </c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</row>
    <row r="53" spans="1:167" s="39" customFormat="1" ht="16.5" customHeight="1">
      <c r="A53" s="37"/>
      <c r="B53" s="199" t="s">
        <v>123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200"/>
      <c r="AC53" s="207"/>
      <c r="AD53" s="208"/>
      <c r="AE53" s="208"/>
      <c r="AF53" s="208"/>
      <c r="AG53" s="208"/>
      <c r="AH53" s="208"/>
      <c r="AI53" s="209"/>
      <c r="AJ53" s="64"/>
      <c r="AK53" s="65"/>
      <c r="AL53" s="178" t="s">
        <v>199</v>
      </c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9">
        <f t="shared" si="1"/>
        <v>59900</v>
      </c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>
        <v>59900</v>
      </c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</row>
    <row r="54" spans="1:167" s="39" customFormat="1" ht="16.5" customHeight="1">
      <c r="A54" s="37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2"/>
      <c r="AC54" s="207"/>
      <c r="AD54" s="208"/>
      <c r="AE54" s="208"/>
      <c r="AF54" s="208"/>
      <c r="AG54" s="208"/>
      <c r="AH54" s="208"/>
      <c r="AI54" s="209"/>
      <c r="AJ54" s="64"/>
      <c r="AK54" s="65"/>
      <c r="AL54" s="178" t="s">
        <v>222</v>
      </c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9">
        <f t="shared" si="1"/>
        <v>10000</v>
      </c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>
        <v>10000</v>
      </c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</row>
    <row r="55" spans="1:167" s="39" customFormat="1" ht="16.5" customHeight="1">
      <c r="A55" s="37"/>
      <c r="B55" s="199" t="s">
        <v>124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200"/>
      <c r="AC55" s="207"/>
      <c r="AD55" s="208"/>
      <c r="AE55" s="208"/>
      <c r="AF55" s="208"/>
      <c r="AG55" s="208"/>
      <c r="AH55" s="208"/>
      <c r="AI55" s="209"/>
      <c r="AJ55" s="64"/>
      <c r="AK55" s="65"/>
      <c r="AL55" s="178" t="s">
        <v>200</v>
      </c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9">
        <f t="shared" si="1"/>
        <v>68150</v>
      </c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>
        <v>68150</v>
      </c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</row>
    <row r="56" spans="1:167" s="39" customFormat="1" ht="16.5" customHeight="1">
      <c r="A56" s="37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2"/>
      <c r="AC56" s="207"/>
      <c r="AD56" s="208"/>
      <c r="AE56" s="208"/>
      <c r="AF56" s="208"/>
      <c r="AG56" s="208"/>
      <c r="AH56" s="208"/>
      <c r="AI56" s="209"/>
      <c r="AJ56" s="64"/>
      <c r="AK56" s="65"/>
      <c r="AL56" s="178" t="s">
        <v>209</v>
      </c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9">
        <f t="shared" si="1"/>
        <v>129070</v>
      </c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>
        <v>129070</v>
      </c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</row>
    <row r="57" spans="1:167" s="39" customFormat="1" ht="16.5" customHeight="1">
      <c r="A57" s="37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2"/>
      <c r="AC57" s="207"/>
      <c r="AD57" s="208"/>
      <c r="AE57" s="208"/>
      <c r="AF57" s="208"/>
      <c r="AG57" s="208"/>
      <c r="AH57" s="208"/>
      <c r="AI57" s="209"/>
      <c r="AJ57" s="64"/>
      <c r="AK57" s="65"/>
      <c r="AL57" s="178" t="s">
        <v>218</v>
      </c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9">
        <f t="shared" si="1"/>
        <v>15000</v>
      </c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>
        <v>15000</v>
      </c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79"/>
      <c r="FK57" s="179"/>
    </row>
    <row r="58" spans="1:167" s="39" customFormat="1" ht="16.5" customHeight="1">
      <c r="A58" s="37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2"/>
      <c r="AC58" s="207"/>
      <c r="AD58" s="208"/>
      <c r="AE58" s="208"/>
      <c r="AF58" s="208"/>
      <c r="AG58" s="208"/>
      <c r="AH58" s="208"/>
      <c r="AI58" s="209"/>
      <c r="AJ58" s="64"/>
      <c r="AK58" s="65"/>
      <c r="AL58" s="178" t="s">
        <v>247</v>
      </c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9">
        <f t="shared" si="1"/>
        <v>0</v>
      </c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</row>
    <row r="59" spans="1:167" s="39" customFormat="1" ht="16.5" customHeight="1">
      <c r="A59" s="212" t="s">
        <v>239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3"/>
      <c r="AC59" s="63"/>
      <c r="AD59" s="64"/>
      <c r="AE59" s="64"/>
      <c r="AF59" s="64"/>
      <c r="AG59" s="64"/>
      <c r="AH59" s="64"/>
      <c r="AI59" s="64"/>
      <c r="AJ59" s="64"/>
      <c r="AK59" s="65"/>
      <c r="AL59" s="74" t="s">
        <v>233</v>
      </c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6"/>
      <c r="BA59" s="179">
        <f t="shared" si="1"/>
        <v>0</v>
      </c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43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5"/>
      <c r="CG59" s="175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4"/>
      <c r="CZ59" s="43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5"/>
      <c r="DP59" s="43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5"/>
      <c r="EF59" s="43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5"/>
      <c r="EV59" s="43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5"/>
    </row>
    <row r="60" spans="1:167" s="39" customFormat="1" ht="16.5" customHeight="1">
      <c r="A60" s="199" t="s">
        <v>125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3"/>
      <c r="AC60" s="71"/>
      <c r="AD60" s="72"/>
      <c r="AE60" s="72"/>
      <c r="AF60" s="72"/>
      <c r="AG60" s="72"/>
      <c r="AH60" s="72"/>
      <c r="AI60" s="73"/>
      <c r="AJ60" s="64"/>
      <c r="AK60" s="65"/>
      <c r="AL60" s="178" t="s">
        <v>210</v>
      </c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9">
        <f t="shared" si="1"/>
        <v>26240</v>
      </c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>
        <v>26240</v>
      </c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79"/>
      <c r="FK60" s="179"/>
    </row>
    <row r="61" spans="1:167" s="39" customFormat="1" ht="16.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5"/>
      <c r="AC61" s="63"/>
      <c r="AD61" s="64"/>
      <c r="AE61" s="64"/>
      <c r="AF61" s="64" t="s">
        <v>128</v>
      </c>
      <c r="AG61" s="64"/>
      <c r="AH61" s="64"/>
      <c r="AI61" s="65"/>
      <c r="AJ61" s="64"/>
      <c r="AK61" s="65"/>
      <c r="AL61" s="178" t="s">
        <v>212</v>
      </c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9">
        <f t="shared" si="1"/>
        <v>10000</v>
      </c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>
        <v>10000</v>
      </c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</row>
    <row r="62" spans="1:167" s="39" customFormat="1" ht="16.5" customHeight="1">
      <c r="A62" s="37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1"/>
      <c r="AC62" s="238"/>
      <c r="AD62" s="195"/>
      <c r="AE62" s="195"/>
      <c r="AF62" s="195"/>
      <c r="AG62" s="195"/>
      <c r="AH62" s="195"/>
      <c r="AI62" s="239"/>
      <c r="AJ62" s="69"/>
      <c r="AK62" s="70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9">
        <f t="shared" si="1"/>
        <v>0</v>
      </c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</row>
    <row r="63" spans="1:167" s="26" customFormat="1" ht="42" customHeight="1">
      <c r="A63" s="62"/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80"/>
      <c r="AC63" s="207"/>
      <c r="AD63" s="282"/>
      <c r="AE63" s="282"/>
      <c r="AF63" s="282"/>
      <c r="AG63" s="282"/>
      <c r="AH63" s="282"/>
      <c r="AI63" s="282"/>
      <c r="AJ63" s="69"/>
      <c r="AK63" s="70"/>
      <c r="AL63" s="183" t="s">
        <v>234</v>
      </c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5"/>
      <c r="BA63" s="179">
        <f t="shared" si="1"/>
        <v>315000</v>
      </c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>
        <v>315000</v>
      </c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</row>
    <row r="64" spans="1:167" s="26" customFormat="1" ht="15" customHeight="1">
      <c r="A64" s="62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80"/>
      <c r="AC64" s="207"/>
      <c r="AD64" s="282"/>
      <c r="AE64" s="282"/>
      <c r="AF64" s="282"/>
      <c r="AG64" s="282"/>
      <c r="AH64" s="282"/>
      <c r="AI64" s="282"/>
      <c r="AJ64" s="69"/>
      <c r="AK64" s="70"/>
      <c r="AL64" s="183" t="s">
        <v>238</v>
      </c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5"/>
      <c r="BA64" s="179">
        <f t="shared" si="1"/>
        <v>49547</v>
      </c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>
        <v>49547</v>
      </c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</row>
    <row r="65" spans="1:167" s="26" customFormat="1" ht="15" customHeight="1">
      <c r="A65" s="62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80"/>
      <c r="AC65" s="207"/>
      <c r="AD65" s="282"/>
      <c r="AE65" s="282"/>
      <c r="AF65" s="282"/>
      <c r="AG65" s="282"/>
      <c r="AH65" s="282"/>
      <c r="AI65" s="282"/>
      <c r="AJ65" s="69"/>
      <c r="AK65" s="70"/>
      <c r="AL65" s="178" t="s">
        <v>257</v>
      </c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9">
        <f t="shared" si="1"/>
        <v>258530</v>
      </c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43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5"/>
      <c r="CG65" s="179">
        <v>258530</v>
      </c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43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5"/>
      <c r="DP65" s="43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5"/>
      <c r="EF65" s="43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5"/>
      <c r="EV65" s="43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5"/>
    </row>
    <row r="66" spans="1:167" s="26" customFormat="1" ht="30" customHeight="1">
      <c r="A66" s="237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80"/>
      <c r="AC66" s="207"/>
      <c r="AD66" s="282"/>
      <c r="AE66" s="282"/>
      <c r="AF66" s="282"/>
      <c r="AG66" s="282"/>
      <c r="AH66" s="282"/>
      <c r="AI66" s="282"/>
      <c r="AJ66" s="69"/>
      <c r="AK66" s="70"/>
      <c r="AL66" s="178" t="s">
        <v>241</v>
      </c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9">
        <f t="shared" si="1"/>
        <v>3000</v>
      </c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>
        <v>3000</v>
      </c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</row>
    <row r="67" spans="1:167" s="26" customFormat="1" ht="15" customHeight="1">
      <c r="A67" s="237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80"/>
      <c r="AC67" s="207"/>
      <c r="AD67" s="282"/>
      <c r="AE67" s="282"/>
      <c r="AF67" s="282"/>
      <c r="AG67" s="282"/>
      <c r="AH67" s="282"/>
      <c r="AI67" s="282"/>
      <c r="AJ67" s="69"/>
      <c r="AK67" s="70"/>
      <c r="AL67" s="178" t="s">
        <v>251</v>
      </c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9">
        <f t="shared" si="1"/>
        <v>5000</v>
      </c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>
        <v>5000</v>
      </c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</row>
    <row r="68" spans="1:167" s="26" customFormat="1" ht="30" customHeight="1">
      <c r="A68" s="237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80"/>
      <c r="AC68" s="207"/>
      <c r="AD68" s="282"/>
      <c r="AE68" s="282"/>
      <c r="AF68" s="282"/>
      <c r="AG68" s="282"/>
      <c r="AH68" s="282"/>
      <c r="AI68" s="282"/>
      <c r="AJ68" s="69"/>
      <c r="AK68" s="70"/>
      <c r="AL68" s="183" t="s">
        <v>250</v>
      </c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5"/>
      <c r="BA68" s="179">
        <f t="shared" si="1"/>
        <v>5000</v>
      </c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>
        <v>5000</v>
      </c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179"/>
      <c r="EL68" s="179"/>
      <c r="EM68" s="179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79"/>
      <c r="FG68" s="179"/>
      <c r="FH68" s="179"/>
      <c r="FI68" s="179"/>
      <c r="FJ68" s="179"/>
      <c r="FK68" s="179"/>
    </row>
    <row r="69" spans="1:167" s="26" customFormat="1" ht="15" customHeight="1">
      <c r="A69" s="237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80"/>
      <c r="AC69" s="207"/>
      <c r="AD69" s="282"/>
      <c r="AE69" s="282"/>
      <c r="AF69" s="282"/>
      <c r="AG69" s="282"/>
      <c r="AH69" s="282"/>
      <c r="AI69" s="282"/>
      <c r="AJ69" s="69"/>
      <c r="AK69" s="70"/>
      <c r="AL69" s="178" t="s">
        <v>252</v>
      </c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9">
        <f t="shared" si="1"/>
        <v>15000</v>
      </c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79"/>
      <c r="EO69" s="179"/>
      <c r="EP69" s="179"/>
      <c r="EQ69" s="179"/>
      <c r="ER69" s="179"/>
      <c r="ES69" s="179"/>
      <c r="ET69" s="179"/>
      <c r="EU69" s="179"/>
      <c r="EV69" s="179">
        <v>15000</v>
      </c>
      <c r="EW69" s="179"/>
      <c r="EX69" s="179"/>
      <c r="EY69" s="179"/>
      <c r="EZ69" s="179"/>
      <c r="FA69" s="179"/>
      <c r="FB69" s="179"/>
      <c r="FC69" s="179"/>
      <c r="FD69" s="179"/>
      <c r="FE69" s="179"/>
      <c r="FF69" s="179"/>
      <c r="FG69" s="179"/>
      <c r="FH69" s="179"/>
      <c r="FI69" s="179"/>
      <c r="FJ69" s="179"/>
      <c r="FK69" s="179"/>
    </row>
    <row r="70" spans="1:167" s="26" customFormat="1" ht="15" customHeight="1">
      <c r="A70" s="237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80"/>
      <c r="AC70" s="207"/>
      <c r="AD70" s="282"/>
      <c r="AE70" s="282"/>
      <c r="AF70" s="282"/>
      <c r="AG70" s="282"/>
      <c r="AH70" s="282"/>
      <c r="AI70" s="282"/>
      <c r="AJ70" s="69"/>
      <c r="AK70" s="70"/>
      <c r="AL70" s="74" t="s">
        <v>246</v>
      </c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6"/>
      <c r="BA70" s="43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3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5"/>
      <c r="CG70" s="175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4"/>
      <c r="CZ70" s="43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5"/>
      <c r="DP70" s="43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5"/>
      <c r="EF70" s="43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5"/>
      <c r="EV70" s="43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5"/>
    </row>
    <row r="71" spans="1:167" s="26" customFormat="1" ht="30" customHeight="1">
      <c r="A71" s="237"/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80"/>
      <c r="AC71" s="207"/>
      <c r="AD71" s="282"/>
      <c r="AE71" s="282"/>
      <c r="AF71" s="282"/>
      <c r="AG71" s="282"/>
      <c r="AH71" s="282"/>
      <c r="AI71" s="282"/>
      <c r="AJ71" s="69"/>
      <c r="AK71" s="70"/>
      <c r="AL71" s="178" t="s">
        <v>230</v>
      </c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9">
        <f>SUM(BQ71:FK71)</f>
        <v>10090</v>
      </c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>
        <v>10090</v>
      </c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  <c r="FF71" s="179"/>
      <c r="FG71" s="179"/>
      <c r="FH71" s="179"/>
      <c r="FI71" s="179"/>
      <c r="FJ71" s="179"/>
      <c r="FK71" s="179"/>
    </row>
    <row r="72" spans="1:167" s="26" customFormat="1" ht="30" customHeight="1">
      <c r="A72" s="33"/>
      <c r="B72" s="274" t="s">
        <v>127</v>
      </c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5"/>
      <c r="AC72" s="276" t="s">
        <v>126</v>
      </c>
      <c r="AD72" s="277"/>
      <c r="AE72" s="277"/>
      <c r="AF72" s="277"/>
      <c r="AG72" s="277"/>
      <c r="AH72" s="277"/>
      <c r="AI72" s="277"/>
      <c r="AJ72" s="277"/>
      <c r="AK72" s="278"/>
      <c r="AL72" s="281" t="s">
        <v>15</v>
      </c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36"/>
      <c r="DQ72" s="236"/>
      <c r="DR72" s="236"/>
      <c r="DS72" s="236"/>
      <c r="DT72" s="236"/>
      <c r="DU72" s="236"/>
      <c r="DV72" s="236"/>
      <c r="DW72" s="236"/>
      <c r="DX72" s="236"/>
      <c r="DY72" s="236"/>
      <c r="DZ72" s="236"/>
      <c r="EA72" s="236"/>
      <c r="EB72" s="236"/>
      <c r="EC72" s="236"/>
      <c r="ED72" s="236"/>
      <c r="EE72" s="236"/>
      <c r="EF72" s="236"/>
      <c r="EG72" s="236"/>
      <c r="EH72" s="236"/>
      <c r="EI72" s="236"/>
      <c r="EJ72" s="236"/>
      <c r="EK72" s="236"/>
      <c r="EL72" s="236"/>
      <c r="EM72" s="236"/>
      <c r="EN72" s="236"/>
      <c r="EO72" s="236"/>
      <c r="EP72" s="236"/>
      <c r="EQ72" s="236"/>
      <c r="ER72" s="236"/>
      <c r="ES72" s="236"/>
      <c r="ET72" s="236"/>
      <c r="EU72" s="236"/>
      <c r="EV72" s="191"/>
      <c r="EW72" s="191"/>
      <c r="EX72" s="191"/>
      <c r="EY72" s="191"/>
      <c r="EZ72" s="191"/>
      <c r="FA72" s="191"/>
      <c r="FB72" s="191"/>
      <c r="FC72" s="191"/>
      <c r="FD72" s="191"/>
      <c r="FE72" s="191"/>
      <c r="FF72" s="191"/>
      <c r="FG72" s="191"/>
      <c r="FH72" s="191"/>
      <c r="FI72" s="191"/>
      <c r="FJ72" s="191"/>
      <c r="FK72" s="191"/>
    </row>
    <row r="73" spans="1:167" ht="15">
      <c r="A73" s="33"/>
      <c r="B73" s="192" t="s">
        <v>1</v>
      </c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3"/>
      <c r="AC73" s="194"/>
      <c r="AD73" s="203"/>
      <c r="AE73" s="203"/>
      <c r="AF73" s="203"/>
      <c r="AG73" s="203"/>
      <c r="AH73" s="203"/>
      <c r="AI73" s="203"/>
      <c r="AJ73" s="203"/>
      <c r="AK73" s="225"/>
      <c r="AL73" s="221" t="s">
        <v>191</v>
      </c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191" t="s">
        <v>191</v>
      </c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 t="s">
        <v>191</v>
      </c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 t="s">
        <v>191</v>
      </c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  <c r="CV73" s="191"/>
      <c r="CW73" s="191"/>
      <c r="CX73" s="191"/>
      <c r="CY73" s="191"/>
      <c r="CZ73" s="191" t="s">
        <v>191</v>
      </c>
      <c r="DA73" s="191"/>
      <c r="DB73" s="191"/>
      <c r="DC73" s="191"/>
      <c r="DD73" s="191"/>
      <c r="DE73" s="191"/>
      <c r="DF73" s="191"/>
      <c r="DG73" s="191"/>
      <c r="DH73" s="191"/>
      <c r="DI73" s="191"/>
      <c r="DJ73" s="191"/>
      <c r="DK73" s="191"/>
      <c r="DL73" s="191"/>
      <c r="DM73" s="191"/>
      <c r="DN73" s="191"/>
      <c r="DO73" s="191"/>
      <c r="DP73" s="191" t="s">
        <v>191</v>
      </c>
      <c r="DQ73" s="191"/>
      <c r="DR73" s="191"/>
      <c r="DS73" s="191"/>
      <c r="DT73" s="191"/>
      <c r="DU73" s="191"/>
      <c r="DV73" s="191"/>
      <c r="DW73" s="191"/>
      <c r="DX73" s="191"/>
      <c r="DY73" s="191"/>
      <c r="DZ73" s="191"/>
      <c r="EA73" s="191"/>
      <c r="EB73" s="191"/>
      <c r="EC73" s="191"/>
      <c r="ED73" s="191"/>
      <c r="EE73" s="191"/>
      <c r="EF73" s="191" t="s">
        <v>191</v>
      </c>
      <c r="EG73" s="191"/>
      <c r="EH73" s="191"/>
      <c r="EI73" s="191"/>
      <c r="EJ73" s="191"/>
      <c r="EK73" s="191"/>
      <c r="EL73" s="191"/>
      <c r="EM73" s="191"/>
      <c r="EN73" s="191"/>
      <c r="EO73" s="191"/>
      <c r="EP73" s="191"/>
      <c r="EQ73" s="191"/>
      <c r="ER73" s="191"/>
      <c r="ES73" s="191"/>
      <c r="ET73" s="191"/>
      <c r="EU73" s="191"/>
      <c r="EV73" s="191" t="s">
        <v>191</v>
      </c>
      <c r="EW73" s="191"/>
      <c r="EX73" s="191"/>
      <c r="EY73" s="191"/>
      <c r="EZ73" s="191"/>
      <c r="FA73" s="191"/>
      <c r="FB73" s="191"/>
      <c r="FC73" s="191"/>
      <c r="FD73" s="191"/>
      <c r="FE73" s="191"/>
      <c r="FF73" s="191"/>
      <c r="FG73" s="191"/>
      <c r="FH73" s="191"/>
      <c r="FI73" s="191"/>
      <c r="FJ73" s="191"/>
      <c r="FK73" s="191"/>
    </row>
    <row r="74" spans="1:167" ht="15" customHeight="1">
      <c r="A74" s="33"/>
      <c r="B74" s="192" t="s">
        <v>129</v>
      </c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3"/>
      <c r="AC74" s="194" t="s">
        <v>128</v>
      </c>
      <c r="AD74" s="203"/>
      <c r="AE74" s="203"/>
      <c r="AF74" s="203"/>
      <c r="AG74" s="203"/>
      <c r="AH74" s="203"/>
      <c r="AI74" s="203"/>
      <c r="AJ74" s="203"/>
      <c r="AK74" s="225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</row>
    <row r="75" spans="1:167" ht="15" customHeight="1">
      <c r="A75" s="33"/>
      <c r="B75" s="192" t="s">
        <v>130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3"/>
      <c r="AC75" s="194" t="s">
        <v>131</v>
      </c>
      <c r="AD75" s="203"/>
      <c r="AE75" s="203"/>
      <c r="AF75" s="203"/>
      <c r="AG75" s="203"/>
      <c r="AH75" s="203"/>
      <c r="AI75" s="203"/>
      <c r="AJ75" s="203"/>
      <c r="AK75" s="225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</row>
    <row r="76" spans="1:167" ht="15" customHeight="1">
      <c r="A76" s="33"/>
      <c r="B76" s="192" t="s">
        <v>133</v>
      </c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3"/>
      <c r="AC76" s="194" t="s">
        <v>132</v>
      </c>
      <c r="AD76" s="203"/>
      <c r="AE76" s="203"/>
      <c r="AF76" s="203"/>
      <c r="AG76" s="203"/>
      <c r="AH76" s="203"/>
      <c r="AI76" s="203"/>
      <c r="AJ76" s="203"/>
      <c r="AK76" s="225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1"/>
    </row>
    <row r="77" spans="1:167" ht="15" customHeight="1">
      <c r="A77" s="33"/>
      <c r="B77" s="192" t="s">
        <v>1</v>
      </c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3"/>
      <c r="AC77" s="194"/>
      <c r="AD77" s="203"/>
      <c r="AE77" s="203"/>
      <c r="AF77" s="203"/>
      <c r="AG77" s="203"/>
      <c r="AH77" s="203"/>
      <c r="AI77" s="203"/>
      <c r="AJ77" s="203"/>
      <c r="AK77" s="225"/>
      <c r="AL77" s="221" t="s">
        <v>191</v>
      </c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191" t="s">
        <v>191</v>
      </c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 t="s">
        <v>191</v>
      </c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 t="s">
        <v>191</v>
      </c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 t="s">
        <v>191</v>
      </c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 t="s">
        <v>191</v>
      </c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 t="s">
        <v>191</v>
      </c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 t="s">
        <v>191</v>
      </c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1"/>
    </row>
    <row r="78" spans="1:167" ht="15" customHeight="1">
      <c r="A78" s="33"/>
      <c r="B78" s="192" t="s">
        <v>134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3"/>
      <c r="AC78" s="194" t="s">
        <v>135</v>
      </c>
      <c r="AD78" s="203"/>
      <c r="AE78" s="203"/>
      <c r="AF78" s="203"/>
      <c r="AG78" s="203"/>
      <c r="AH78" s="203"/>
      <c r="AI78" s="203"/>
      <c r="AJ78" s="203"/>
      <c r="AK78" s="225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</row>
    <row r="79" spans="1:167" ht="15" customHeight="1">
      <c r="A79" s="33"/>
      <c r="B79" s="192" t="s">
        <v>137</v>
      </c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3"/>
      <c r="AC79" s="194" t="s">
        <v>136</v>
      </c>
      <c r="AD79" s="203"/>
      <c r="AE79" s="203"/>
      <c r="AF79" s="203"/>
      <c r="AG79" s="203"/>
      <c r="AH79" s="203"/>
      <c r="AI79" s="203"/>
      <c r="AJ79" s="203"/>
      <c r="AK79" s="225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</row>
    <row r="80" spans="1:167" ht="15" customHeight="1">
      <c r="A80" s="33"/>
      <c r="B80" s="274" t="s">
        <v>140</v>
      </c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5"/>
      <c r="AC80" s="194" t="s">
        <v>138</v>
      </c>
      <c r="AD80" s="203"/>
      <c r="AE80" s="203"/>
      <c r="AF80" s="203"/>
      <c r="AG80" s="203"/>
      <c r="AH80" s="203"/>
      <c r="AI80" s="203"/>
      <c r="AJ80" s="203"/>
      <c r="AK80" s="225"/>
      <c r="AL80" s="221" t="s">
        <v>15</v>
      </c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1"/>
    </row>
    <row r="81" spans="1:167" ht="15" customHeight="1">
      <c r="A81" s="33"/>
      <c r="B81" s="274" t="s">
        <v>141</v>
      </c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5"/>
      <c r="AC81" s="194" t="s">
        <v>139</v>
      </c>
      <c r="AD81" s="203"/>
      <c r="AE81" s="203"/>
      <c r="AF81" s="203"/>
      <c r="AG81" s="203"/>
      <c r="AH81" s="203"/>
      <c r="AI81" s="203"/>
      <c r="AJ81" s="203"/>
      <c r="AK81" s="225"/>
      <c r="AL81" s="221" t="s">
        <v>15</v>
      </c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91"/>
      <c r="BR81" s="191"/>
      <c r="BS81" s="191"/>
      <c r="BT81" s="191"/>
      <c r="BU81" s="191"/>
      <c r="BV81" s="191"/>
      <c r="BW81" s="191"/>
      <c r="BX81" s="191"/>
      <c r="BY81" s="191"/>
      <c r="BZ81" s="191"/>
      <c r="CA81" s="191"/>
      <c r="CB81" s="191"/>
      <c r="CC81" s="191"/>
      <c r="CD81" s="191"/>
      <c r="CE81" s="191"/>
      <c r="CF81" s="191"/>
      <c r="CG81" s="191"/>
      <c r="CH81" s="191"/>
      <c r="CI81" s="191"/>
      <c r="CJ81" s="191"/>
      <c r="CK81" s="191"/>
      <c r="CL81" s="191"/>
      <c r="CM81" s="191"/>
      <c r="CN81" s="191"/>
      <c r="CO81" s="191"/>
      <c r="CP81" s="191"/>
      <c r="CQ81" s="191"/>
      <c r="CR81" s="191"/>
      <c r="CS81" s="191"/>
      <c r="CT81" s="191"/>
      <c r="CU81" s="191"/>
      <c r="CV81" s="191"/>
      <c r="CW81" s="191"/>
      <c r="CX81" s="191"/>
      <c r="CY81" s="191"/>
      <c r="CZ81" s="191"/>
      <c r="DA81" s="191"/>
      <c r="DB81" s="191"/>
      <c r="DC81" s="191"/>
      <c r="DD81" s="191"/>
      <c r="DE81" s="191"/>
      <c r="DF81" s="191"/>
      <c r="DG81" s="191"/>
      <c r="DH81" s="191"/>
      <c r="DI81" s="191"/>
      <c r="DJ81" s="191"/>
      <c r="DK81" s="191"/>
      <c r="DL81" s="191"/>
      <c r="DM81" s="191"/>
      <c r="DN81" s="191"/>
      <c r="DO81" s="191"/>
      <c r="DP81" s="191"/>
      <c r="DQ81" s="191"/>
      <c r="DR81" s="191"/>
      <c r="DS81" s="191"/>
      <c r="DT81" s="191"/>
      <c r="DU81" s="191"/>
      <c r="DV81" s="191"/>
      <c r="DW81" s="191"/>
      <c r="DX81" s="191"/>
      <c r="DY81" s="191"/>
      <c r="DZ81" s="191"/>
      <c r="EA81" s="191"/>
      <c r="EB81" s="191"/>
      <c r="EC81" s="191"/>
      <c r="ED81" s="191"/>
      <c r="EE81" s="191"/>
      <c r="EF81" s="191"/>
      <c r="EG81" s="191"/>
      <c r="EH81" s="191"/>
      <c r="EI81" s="191"/>
      <c r="EJ81" s="191"/>
      <c r="EK81" s="191"/>
      <c r="EL81" s="191"/>
      <c r="EM81" s="191"/>
      <c r="EN81" s="191"/>
      <c r="EO81" s="191"/>
      <c r="EP81" s="191"/>
      <c r="EQ81" s="191"/>
      <c r="ER81" s="191"/>
      <c r="ES81" s="191"/>
      <c r="ET81" s="191"/>
      <c r="EU81" s="191"/>
      <c r="EV81" s="191"/>
      <c r="EW81" s="191"/>
      <c r="EX81" s="191"/>
      <c r="EY81" s="191"/>
      <c r="EZ81" s="191"/>
      <c r="FA81" s="191"/>
      <c r="FB81" s="191"/>
      <c r="FC81" s="191"/>
      <c r="FD81" s="191"/>
      <c r="FE81" s="191"/>
      <c r="FF81" s="191"/>
      <c r="FG81" s="191"/>
      <c r="FH81" s="191"/>
      <c r="FI81" s="191"/>
      <c r="FJ81" s="191"/>
      <c r="FK81" s="191"/>
    </row>
    <row r="82" spans="1:167" ht="15">
      <c r="A82" s="33"/>
      <c r="B82" s="274" t="s">
        <v>140</v>
      </c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5"/>
      <c r="AC82" s="194" t="s">
        <v>138</v>
      </c>
      <c r="AD82" s="203"/>
      <c r="AE82" s="203"/>
      <c r="AF82" s="203"/>
      <c r="AG82" s="203"/>
      <c r="AH82" s="203"/>
      <c r="AI82" s="203"/>
      <c r="AJ82" s="203"/>
      <c r="AK82" s="225"/>
      <c r="AL82" s="221" t="s">
        <v>15</v>
      </c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91"/>
      <c r="BR82" s="191"/>
      <c r="BS82" s="191"/>
      <c r="BT82" s="191"/>
      <c r="BU82" s="191"/>
      <c r="BV82" s="191"/>
      <c r="BW82" s="191"/>
      <c r="BX82" s="191"/>
      <c r="BY82" s="191"/>
      <c r="BZ82" s="191"/>
      <c r="CA82" s="191"/>
      <c r="CB82" s="191"/>
      <c r="CC82" s="191"/>
      <c r="CD82" s="191"/>
      <c r="CE82" s="191"/>
      <c r="CF82" s="191"/>
      <c r="CG82" s="191"/>
      <c r="CH82" s="191"/>
      <c r="CI82" s="191"/>
      <c r="CJ82" s="191"/>
      <c r="CK82" s="191"/>
      <c r="CL82" s="191"/>
      <c r="CM82" s="191"/>
      <c r="CN82" s="191"/>
      <c r="CO82" s="191"/>
      <c r="CP82" s="191"/>
      <c r="CQ82" s="191"/>
      <c r="CR82" s="191"/>
      <c r="CS82" s="191"/>
      <c r="CT82" s="191"/>
      <c r="CU82" s="191"/>
      <c r="CV82" s="191"/>
      <c r="CW82" s="191"/>
      <c r="CX82" s="191"/>
      <c r="CY82" s="191"/>
      <c r="CZ82" s="191"/>
      <c r="DA82" s="191"/>
      <c r="DB82" s="191"/>
      <c r="DC82" s="191"/>
      <c r="DD82" s="191"/>
      <c r="DE82" s="191"/>
      <c r="DF82" s="191"/>
      <c r="DG82" s="191"/>
      <c r="DH82" s="191"/>
      <c r="DI82" s="191"/>
      <c r="DJ82" s="191"/>
      <c r="DK82" s="191"/>
      <c r="DL82" s="191"/>
      <c r="DM82" s="191"/>
      <c r="DN82" s="191"/>
      <c r="DO82" s="191"/>
      <c r="DP82" s="191"/>
      <c r="DQ82" s="191"/>
      <c r="DR82" s="191"/>
      <c r="DS82" s="191"/>
      <c r="DT82" s="191"/>
      <c r="DU82" s="191"/>
      <c r="DV82" s="191"/>
      <c r="DW82" s="191"/>
      <c r="DX82" s="191"/>
      <c r="DY82" s="191"/>
      <c r="DZ82" s="191"/>
      <c r="EA82" s="191"/>
      <c r="EB82" s="191"/>
      <c r="EC82" s="191"/>
      <c r="ED82" s="191"/>
      <c r="EE82" s="191"/>
      <c r="EF82" s="191"/>
      <c r="EG82" s="191"/>
      <c r="EH82" s="191"/>
      <c r="EI82" s="191"/>
      <c r="EJ82" s="191"/>
      <c r="EK82" s="191"/>
      <c r="EL82" s="191"/>
      <c r="EM82" s="191"/>
      <c r="EN82" s="191"/>
      <c r="EO82" s="191"/>
      <c r="EP82" s="191"/>
      <c r="EQ82" s="191"/>
      <c r="ER82" s="191"/>
      <c r="ES82" s="191"/>
      <c r="ET82" s="191"/>
      <c r="EU82" s="191"/>
      <c r="EV82" s="191"/>
      <c r="EW82" s="191"/>
      <c r="EX82" s="191"/>
      <c r="EY82" s="191"/>
      <c r="EZ82" s="191"/>
      <c r="FA82" s="191"/>
      <c r="FB82" s="191"/>
      <c r="FC82" s="191"/>
      <c r="FD82" s="191"/>
      <c r="FE82" s="191"/>
      <c r="FF82" s="191"/>
      <c r="FG82" s="191"/>
      <c r="FH82" s="191"/>
      <c r="FI82" s="191"/>
      <c r="FJ82" s="191"/>
      <c r="FK82" s="191"/>
    </row>
    <row r="83" spans="1:167" ht="15">
      <c r="A83" s="33"/>
      <c r="B83" s="274" t="s">
        <v>141</v>
      </c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5"/>
      <c r="AC83" s="194" t="s">
        <v>139</v>
      </c>
      <c r="AD83" s="203"/>
      <c r="AE83" s="203"/>
      <c r="AF83" s="203"/>
      <c r="AG83" s="203"/>
      <c r="AH83" s="203"/>
      <c r="AI83" s="203"/>
      <c r="AJ83" s="203"/>
      <c r="AK83" s="225"/>
      <c r="AL83" s="221" t="s">
        <v>15</v>
      </c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1"/>
      <c r="DO83" s="191"/>
      <c r="DP83" s="191"/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1"/>
      <c r="EB83" s="191"/>
      <c r="EC83" s="191"/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1"/>
      <c r="EO83" s="191"/>
      <c r="EP83" s="191"/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1"/>
      <c r="FB83" s="191"/>
      <c r="FC83" s="191"/>
      <c r="FD83" s="191"/>
      <c r="FE83" s="191"/>
      <c r="FF83" s="191"/>
      <c r="FG83" s="191"/>
      <c r="FH83" s="191"/>
      <c r="FI83" s="191"/>
      <c r="FJ83" s="191"/>
      <c r="FK83" s="191"/>
    </row>
  </sheetData>
  <sheetProtection/>
  <mergeCells count="688">
    <mergeCell ref="EV43:FK43"/>
    <mergeCell ref="CG65:CY65"/>
    <mergeCell ref="BQ43:CF43"/>
    <mergeCell ref="CG43:CY43"/>
    <mergeCell ref="DP43:EE43"/>
    <mergeCell ref="EF83:EU83"/>
    <mergeCell ref="EV83:FK83"/>
    <mergeCell ref="CZ60:DO60"/>
    <mergeCell ref="DP60:EE60"/>
    <mergeCell ref="EF82:EU82"/>
    <mergeCell ref="EV82:FK82"/>
    <mergeCell ref="CZ81:DO81"/>
    <mergeCell ref="DP81:EE81"/>
    <mergeCell ref="CZ83:DO83"/>
    <mergeCell ref="DP83:EE83"/>
    <mergeCell ref="EF43:EU43"/>
    <mergeCell ref="DP82:EE82"/>
    <mergeCell ref="CZ80:DO80"/>
    <mergeCell ref="EF79:EU79"/>
    <mergeCell ref="EV79:FK79"/>
    <mergeCell ref="CZ43:DO43"/>
    <mergeCell ref="B82:AB82"/>
    <mergeCell ref="AC82:AK82"/>
    <mergeCell ref="AL82:AZ82"/>
    <mergeCell ref="BA82:BP82"/>
    <mergeCell ref="CZ82:DO82"/>
    <mergeCell ref="B80:AB80"/>
    <mergeCell ref="AC80:AK80"/>
    <mergeCell ref="AL80:AZ80"/>
    <mergeCell ref="BA80:BP80"/>
    <mergeCell ref="B83:AB83"/>
    <mergeCell ref="AC83:AK83"/>
    <mergeCell ref="AL83:AZ83"/>
    <mergeCell ref="BA83:BP83"/>
    <mergeCell ref="BQ81:CF81"/>
    <mergeCell ref="CG81:CY81"/>
    <mergeCell ref="BQ82:CF82"/>
    <mergeCell ref="CG82:CY82"/>
    <mergeCell ref="BQ83:CF83"/>
    <mergeCell ref="CG83:CY83"/>
    <mergeCell ref="B81:AB81"/>
    <mergeCell ref="AC81:AK81"/>
    <mergeCell ref="AL81:AZ81"/>
    <mergeCell ref="BA81:BP81"/>
    <mergeCell ref="EF80:EU80"/>
    <mergeCell ref="EV80:FK80"/>
    <mergeCell ref="EF81:EU81"/>
    <mergeCell ref="EV81:FK81"/>
    <mergeCell ref="DP80:EE80"/>
    <mergeCell ref="CZ79:DO79"/>
    <mergeCell ref="DP79:EE79"/>
    <mergeCell ref="B78:AB78"/>
    <mergeCell ref="AC78:AK78"/>
    <mergeCell ref="AL78:AZ78"/>
    <mergeCell ref="BA78:BP78"/>
    <mergeCell ref="B79:AB79"/>
    <mergeCell ref="AC79:AK79"/>
    <mergeCell ref="AL79:AZ79"/>
    <mergeCell ref="BA79:BP79"/>
    <mergeCell ref="CG77:CY77"/>
    <mergeCell ref="BQ80:CF80"/>
    <mergeCell ref="CG80:CY80"/>
    <mergeCell ref="BQ78:CF78"/>
    <mergeCell ref="CG78:CY78"/>
    <mergeCell ref="BQ79:CF79"/>
    <mergeCell ref="CG79:CY79"/>
    <mergeCell ref="EF76:EU76"/>
    <mergeCell ref="EV76:FK76"/>
    <mergeCell ref="B75:AB75"/>
    <mergeCell ref="AC75:AK75"/>
    <mergeCell ref="AL75:AZ75"/>
    <mergeCell ref="BA75:BP75"/>
    <mergeCell ref="DP75:EE75"/>
    <mergeCell ref="CZ76:DO76"/>
    <mergeCell ref="DP76:EE76"/>
    <mergeCell ref="B76:AB76"/>
    <mergeCell ref="EF78:EU78"/>
    <mergeCell ref="EV78:FK78"/>
    <mergeCell ref="AL77:AZ77"/>
    <mergeCell ref="BA77:BP77"/>
    <mergeCell ref="CZ78:DO78"/>
    <mergeCell ref="DP78:EE78"/>
    <mergeCell ref="CZ77:DO77"/>
    <mergeCell ref="DP77:EE77"/>
    <mergeCell ref="EF77:EU77"/>
    <mergeCell ref="EV77:FK77"/>
    <mergeCell ref="AC76:AK76"/>
    <mergeCell ref="AL76:AZ76"/>
    <mergeCell ref="BA76:BP76"/>
    <mergeCell ref="B77:AB77"/>
    <mergeCell ref="AC77:AK77"/>
    <mergeCell ref="BQ76:CF76"/>
    <mergeCell ref="BQ77:CF77"/>
    <mergeCell ref="CG76:CY76"/>
    <mergeCell ref="EV74:FK74"/>
    <mergeCell ref="EF73:EU73"/>
    <mergeCell ref="EV73:FK73"/>
    <mergeCell ref="DP74:EE74"/>
    <mergeCell ref="EF75:EU75"/>
    <mergeCell ref="DP73:EE73"/>
    <mergeCell ref="EF74:EU74"/>
    <mergeCell ref="EV75:FK75"/>
    <mergeCell ref="CZ75:DO75"/>
    <mergeCell ref="BQ74:CF74"/>
    <mergeCell ref="BQ66:CF66"/>
    <mergeCell ref="BQ73:CF73"/>
    <mergeCell ref="CZ73:DO73"/>
    <mergeCell ref="CG73:CY73"/>
    <mergeCell ref="CG75:CY75"/>
    <mergeCell ref="BQ75:CF75"/>
    <mergeCell ref="CZ67:DO67"/>
    <mergeCell ref="CG69:CY69"/>
    <mergeCell ref="CG74:CY74"/>
    <mergeCell ref="CZ74:DO74"/>
    <mergeCell ref="BA68:BP68"/>
    <mergeCell ref="CG67:CY67"/>
    <mergeCell ref="BA67:BP67"/>
    <mergeCell ref="BQ68:CF68"/>
    <mergeCell ref="AL74:AZ74"/>
    <mergeCell ref="BA74:BP74"/>
    <mergeCell ref="AL69:AZ69"/>
    <mergeCell ref="BA73:BP73"/>
    <mergeCell ref="AL68:AZ68"/>
    <mergeCell ref="BA72:BP72"/>
    <mergeCell ref="BA69:BP69"/>
    <mergeCell ref="AL66:AZ66"/>
    <mergeCell ref="BA66:BP66"/>
    <mergeCell ref="AL73:AZ73"/>
    <mergeCell ref="AL63:AZ63"/>
    <mergeCell ref="AL64:AZ64"/>
    <mergeCell ref="AL65:AZ65"/>
    <mergeCell ref="BA65:BP65"/>
    <mergeCell ref="AL71:AZ71"/>
    <mergeCell ref="B74:AB74"/>
    <mergeCell ref="AC74:AK74"/>
    <mergeCell ref="AL67:AZ67"/>
    <mergeCell ref="BA64:BP64"/>
    <mergeCell ref="BA45:BP45"/>
    <mergeCell ref="B62:AB62"/>
    <mergeCell ref="AC62:AI62"/>
    <mergeCell ref="AL56:AZ56"/>
    <mergeCell ref="BA56:BP56"/>
    <mergeCell ref="AL72:AZ72"/>
    <mergeCell ref="AL45:AZ45"/>
    <mergeCell ref="BA40:BP40"/>
    <mergeCell ref="AL36:AZ36"/>
    <mergeCell ref="AL43:AZ43"/>
    <mergeCell ref="BA43:BP43"/>
    <mergeCell ref="BA39:BP39"/>
    <mergeCell ref="AL39:AZ39"/>
    <mergeCell ref="B33:AB33"/>
    <mergeCell ref="BA36:BP36"/>
    <mergeCell ref="AL37:AZ37"/>
    <mergeCell ref="BA37:BP37"/>
    <mergeCell ref="BA29:BP29"/>
    <mergeCell ref="AL30:AZ30"/>
    <mergeCell ref="AC34:AK34"/>
    <mergeCell ref="AC35:AK37"/>
    <mergeCell ref="AL55:AZ55"/>
    <mergeCell ref="B34:AB34"/>
    <mergeCell ref="B48:AB48"/>
    <mergeCell ref="B26:AB26"/>
    <mergeCell ref="B35:AB35"/>
    <mergeCell ref="B53:AB54"/>
    <mergeCell ref="AL33:AZ33"/>
    <mergeCell ref="AL34:AZ34"/>
    <mergeCell ref="AL32:AZ32"/>
    <mergeCell ref="AL29:AZ29"/>
    <mergeCell ref="EF55:EU55"/>
    <mergeCell ref="BA55:BP55"/>
    <mergeCell ref="BQ55:CF55"/>
    <mergeCell ref="CG55:CY55"/>
    <mergeCell ref="A4:AB7"/>
    <mergeCell ref="AC4:AK7"/>
    <mergeCell ref="AL4:AZ7"/>
    <mergeCell ref="B20:AB20"/>
    <mergeCell ref="AL20:AZ20"/>
    <mergeCell ref="AL15:AZ15"/>
    <mergeCell ref="B1:FJ1"/>
    <mergeCell ref="BA4:FK4"/>
    <mergeCell ref="BQ5:FK5"/>
    <mergeCell ref="EF6:FK6"/>
    <mergeCell ref="DP6:EE7"/>
    <mergeCell ref="EF7:EU7"/>
    <mergeCell ref="EV7:FK7"/>
    <mergeCell ref="BK2:BP2"/>
    <mergeCell ref="BQ2:DA2"/>
    <mergeCell ref="BA5:BP7"/>
    <mergeCell ref="CG68:CY68"/>
    <mergeCell ref="BQ67:CF67"/>
    <mergeCell ref="CZ68:DO68"/>
    <mergeCell ref="EF69:EU69"/>
    <mergeCell ref="EV69:FK69"/>
    <mergeCell ref="DP69:EE69"/>
    <mergeCell ref="BQ69:CF69"/>
    <mergeCell ref="CZ69:DO69"/>
    <mergeCell ref="EV67:FK67"/>
    <mergeCell ref="EV68:FK68"/>
    <mergeCell ref="DP67:EE67"/>
    <mergeCell ref="DP68:EE68"/>
    <mergeCell ref="EF68:EU68"/>
    <mergeCell ref="EF67:EU67"/>
    <mergeCell ref="BA63:BP63"/>
    <mergeCell ref="AL57:AZ57"/>
    <mergeCell ref="BA57:BP57"/>
    <mergeCell ref="BQ57:CF57"/>
    <mergeCell ref="CG57:CY57"/>
    <mergeCell ref="EF60:EU60"/>
    <mergeCell ref="AL58:AZ58"/>
    <mergeCell ref="BA58:BP58"/>
    <mergeCell ref="BQ62:CF62"/>
    <mergeCell ref="CG64:CY64"/>
    <mergeCell ref="CZ64:DO64"/>
    <mergeCell ref="CZ63:DO63"/>
    <mergeCell ref="AL61:AZ61"/>
    <mergeCell ref="BA61:BP61"/>
    <mergeCell ref="BA59:BP59"/>
    <mergeCell ref="BA60:BP60"/>
    <mergeCell ref="BQ56:CF56"/>
    <mergeCell ref="CG56:CY56"/>
    <mergeCell ref="EF58:EU58"/>
    <mergeCell ref="BQ58:CF58"/>
    <mergeCell ref="CG61:CY61"/>
    <mergeCell ref="CG59:CY59"/>
    <mergeCell ref="EF61:EU61"/>
    <mergeCell ref="DP57:EE57"/>
    <mergeCell ref="BQ60:CF60"/>
    <mergeCell ref="CG60:CY60"/>
    <mergeCell ref="EV60:FK60"/>
    <mergeCell ref="EV63:FK63"/>
    <mergeCell ref="CG66:CY66"/>
    <mergeCell ref="CG62:CY62"/>
    <mergeCell ref="EF63:EU63"/>
    <mergeCell ref="EV62:FK62"/>
    <mergeCell ref="CG63:CY63"/>
    <mergeCell ref="DP64:EE64"/>
    <mergeCell ref="DP66:EE66"/>
    <mergeCell ref="DP62:EE62"/>
    <mergeCell ref="AL60:AZ60"/>
    <mergeCell ref="BQ64:CF64"/>
    <mergeCell ref="EV57:FK57"/>
    <mergeCell ref="EV58:FK58"/>
    <mergeCell ref="CZ61:DO61"/>
    <mergeCell ref="BQ63:CF63"/>
    <mergeCell ref="DP58:EE58"/>
    <mergeCell ref="EV64:FK64"/>
    <mergeCell ref="DP61:EE61"/>
    <mergeCell ref="EF62:EU62"/>
    <mergeCell ref="EV55:FK55"/>
    <mergeCell ref="EF54:EU54"/>
    <mergeCell ref="EV56:FK56"/>
    <mergeCell ref="CG58:CY58"/>
    <mergeCell ref="CZ58:DO58"/>
    <mergeCell ref="CZ56:DO56"/>
    <mergeCell ref="DP56:EE56"/>
    <mergeCell ref="EF56:EU56"/>
    <mergeCell ref="CZ57:DO57"/>
    <mergeCell ref="EF57:EU57"/>
    <mergeCell ref="EV50:FK50"/>
    <mergeCell ref="CG51:CY51"/>
    <mergeCell ref="CZ51:DO51"/>
    <mergeCell ref="DP51:EE51"/>
    <mergeCell ref="EF51:EU51"/>
    <mergeCell ref="EV51:FK51"/>
    <mergeCell ref="EF50:EU50"/>
    <mergeCell ref="EF52:EU52"/>
    <mergeCell ref="EF53:EU53"/>
    <mergeCell ref="BQ52:CF52"/>
    <mergeCell ref="CG54:CY54"/>
    <mergeCell ref="BQ53:CF53"/>
    <mergeCell ref="CG53:CY53"/>
    <mergeCell ref="CZ54:DO54"/>
    <mergeCell ref="EV52:FK52"/>
    <mergeCell ref="BA54:BP54"/>
    <mergeCell ref="BQ51:CF51"/>
    <mergeCell ref="CZ53:DO53"/>
    <mergeCell ref="CG52:CY52"/>
    <mergeCell ref="EV54:FK54"/>
    <mergeCell ref="EV53:FK53"/>
    <mergeCell ref="DP54:EE54"/>
    <mergeCell ref="DP53:EE53"/>
    <mergeCell ref="DP52:EE52"/>
    <mergeCell ref="BA50:BP50"/>
    <mergeCell ref="CZ52:DO52"/>
    <mergeCell ref="BA52:BP52"/>
    <mergeCell ref="AL52:AZ52"/>
    <mergeCell ref="BQ50:CF50"/>
    <mergeCell ref="BQ54:CF54"/>
    <mergeCell ref="AL54:AZ54"/>
    <mergeCell ref="AL51:AZ51"/>
    <mergeCell ref="EV49:FK49"/>
    <mergeCell ref="CZ49:DO49"/>
    <mergeCell ref="DP49:EE49"/>
    <mergeCell ref="AL53:AZ53"/>
    <mergeCell ref="BA53:BP53"/>
    <mergeCell ref="CG49:CY49"/>
    <mergeCell ref="EF49:EU49"/>
    <mergeCell ref="CG50:CY50"/>
    <mergeCell ref="CZ50:DO50"/>
    <mergeCell ref="DP50:EE50"/>
    <mergeCell ref="EV48:FK48"/>
    <mergeCell ref="CG48:CY48"/>
    <mergeCell ref="CZ48:DO48"/>
    <mergeCell ref="DP48:EE48"/>
    <mergeCell ref="EF48:EU48"/>
    <mergeCell ref="BQ48:CF48"/>
    <mergeCell ref="BQ49:CF49"/>
    <mergeCell ref="AL49:AZ49"/>
    <mergeCell ref="BA49:BP49"/>
    <mergeCell ref="BQ47:CF47"/>
    <mergeCell ref="CG47:CY47"/>
    <mergeCell ref="CZ47:DO47"/>
    <mergeCell ref="BA48:BP48"/>
    <mergeCell ref="CG46:CY46"/>
    <mergeCell ref="CZ46:DO46"/>
    <mergeCell ref="DP46:EE46"/>
    <mergeCell ref="CG45:CY45"/>
    <mergeCell ref="CZ45:DO45"/>
    <mergeCell ref="BQ46:CF46"/>
    <mergeCell ref="CG44:CY44"/>
    <mergeCell ref="CZ44:DO44"/>
    <mergeCell ref="DP44:EE44"/>
    <mergeCell ref="EF44:EU44"/>
    <mergeCell ref="DP45:EE45"/>
    <mergeCell ref="BQ45:CF45"/>
    <mergeCell ref="BA46:BP46"/>
    <mergeCell ref="EV44:FK44"/>
    <mergeCell ref="EV47:FK47"/>
    <mergeCell ref="EF46:EU46"/>
    <mergeCell ref="EV46:FK46"/>
    <mergeCell ref="EF45:EU45"/>
    <mergeCell ref="EV45:FK45"/>
    <mergeCell ref="EF47:EU47"/>
    <mergeCell ref="DP47:EE47"/>
    <mergeCell ref="BQ44:CF44"/>
    <mergeCell ref="BQ42:CF42"/>
    <mergeCell ref="BQ40:CF40"/>
    <mergeCell ref="B41:AB41"/>
    <mergeCell ref="AL41:AZ41"/>
    <mergeCell ref="BA41:BP41"/>
    <mergeCell ref="BQ41:CF41"/>
    <mergeCell ref="AL40:AZ40"/>
    <mergeCell ref="AL42:AZ42"/>
    <mergeCell ref="BA42:BP42"/>
    <mergeCell ref="B40:AB40"/>
    <mergeCell ref="CG42:CY42"/>
    <mergeCell ref="CZ42:DO42"/>
    <mergeCell ref="DP42:EE42"/>
    <mergeCell ref="EF42:EU42"/>
    <mergeCell ref="EV39:FK39"/>
    <mergeCell ref="EV42:FK42"/>
    <mergeCell ref="EF41:EU41"/>
    <mergeCell ref="DP40:EE40"/>
    <mergeCell ref="EV40:FK40"/>
    <mergeCell ref="EF40:EU40"/>
    <mergeCell ref="EV41:FK41"/>
    <mergeCell ref="CG41:CY41"/>
    <mergeCell ref="CZ41:DO41"/>
    <mergeCell ref="DP41:EE41"/>
    <mergeCell ref="EF39:EU39"/>
    <mergeCell ref="CZ40:DO40"/>
    <mergeCell ref="CG39:CY39"/>
    <mergeCell ref="CZ39:DO39"/>
    <mergeCell ref="CG40:CY40"/>
    <mergeCell ref="EV37:FK37"/>
    <mergeCell ref="DP38:EE38"/>
    <mergeCell ref="EF38:EU38"/>
    <mergeCell ref="EV38:FK38"/>
    <mergeCell ref="EF37:EU37"/>
    <mergeCell ref="CZ38:DO38"/>
    <mergeCell ref="EV36:FK36"/>
    <mergeCell ref="EF36:EU36"/>
    <mergeCell ref="BQ39:CF39"/>
    <mergeCell ref="CZ37:DO37"/>
    <mergeCell ref="DP37:EE37"/>
    <mergeCell ref="BQ38:CF38"/>
    <mergeCell ref="DP39:EE39"/>
    <mergeCell ref="CG38:CY38"/>
    <mergeCell ref="CG37:CY37"/>
    <mergeCell ref="BQ37:CF37"/>
    <mergeCell ref="EV35:FK35"/>
    <mergeCell ref="BA35:BP35"/>
    <mergeCell ref="BQ35:CF35"/>
    <mergeCell ref="CG35:CY35"/>
    <mergeCell ref="DP35:EE35"/>
    <mergeCell ref="CZ35:DO35"/>
    <mergeCell ref="CG34:CY34"/>
    <mergeCell ref="CZ34:DO34"/>
    <mergeCell ref="DP34:EE34"/>
    <mergeCell ref="CG32:CY32"/>
    <mergeCell ref="CZ32:DO32"/>
    <mergeCell ref="BQ36:CF36"/>
    <mergeCell ref="CG36:CY36"/>
    <mergeCell ref="CZ36:DO36"/>
    <mergeCell ref="DP32:EE32"/>
    <mergeCell ref="DP36:EE36"/>
    <mergeCell ref="EV34:FK34"/>
    <mergeCell ref="EF34:EU34"/>
    <mergeCell ref="EV32:FK32"/>
    <mergeCell ref="EF32:EU32"/>
    <mergeCell ref="BQ26:CF26"/>
    <mergeCell ref="CG26:CY26"/>
    <mergeCell ref="EF31:EU31"/>
    <mergeCell ref="CG28:CY28"/>
    <mergeCell ref="CZ28:DO28"/>
    <mergeCell ref="BQ34:CF34"/>
    <mergeCell ref="DP28:EE28"/>
    <mergeCell ref="CZ30:DO30"/>
    <mergeCell ref="BQ31:CF31"/>
    <mergeCell ref="CG29:CY29"/>
    <mergeCell ref="CZ29:DO29"/>
    <mergeCell ref="BA27:BP27"/>
    <mergeCell ref="BQ27:CF27"/>
    <mergeCell ref="CG27:CY27"/>
    <mergeCell ref="CZ27:DO27"/>
    <mergeCell ref="BQ28:CF28"/>
    <mergeCell ref="BQ29:CF29"/>
    <mergeCell ref="BA28:BP28"/>
    <mergeCell ref="BQ25:CF25"/>
    <mergeCell ref="CG25:CY25"/>
    <mergeCell ref="EV23:FK23"/>
    <mergeCell ref="DP23:EE23"/>
    <mergeCell ref="EV24:FK24"/>
    <mergeCell ref="DP25:EE25"/>
    <mergeCell ref="EF24:EU24"/>
    <mergeCell ref="EF23:EU23"/>
    <mergeCell ref="EV25:FK25"/>
    <mergeCell ref="CZ23:DO23"/>
    <mergeCell ref="BQ24:CF24"/>
    <mergeCell ref="CG24:CY24"/>
    <mergeCell ref="BQ23:CF23"/>
    <mergeCell ref="CG23:CY23"/>
    <mergeCell ref="DP24:EE24"/>
    <mergeCell ref="CZ25:DO25"/>
    <mergeCell ref="CZ24:DO24"/>
    <mergeCell ref="EF21:EU21"/>
    <mergeCell ref="CG21:CY21"/>
    <mergeCell ref="CZ21:DO21"/>
    <mergeCell ref="DP21:EE21"/>
    <mergeCell ref="EV21:FK21"/>
    <mergeCell ref="DP20:EE20"/>
    <mergeCell ref="CZ20:DO20"/>
    <mergeCell ref="CG20:CY20"/>
    <mergeCell ref="B19:AB19"/>
    <mergeCell ref="AC19:AK19"/>
    <mergeCell ref="BA19:BP19"/>
    <mergeCell ref="BQ19:CF19"/>
    <mergeCell ref="CZ22:DO22"/>
    <mergeCell ref="DP22:EE22"/>
    <mergeCell ref="AL22:AZ22"/>
    <mergeCell ref="BA22:BP22"/>
    <mergeCell ref="BQ22:CF22"/>
    <mergeCell ref="CG22:CY22"/>
    <mergeCell ref="BA20:BP20"/>
    <mergeCell ref="BQ20:CF20"/>
    <mergeCell ref="DP17:EE17"/>
    <mergeCell ref="BQ18:CF18"/>
    <mergeCell ref="CG18:CY18"/>
    <mergeCell ref="DP18:EE18"/>
    <mergeCell ref="CG19:CY19"/>
    <mergeCell ref="CG16:CY16"/>
    <mergeCell ref="CZ16:DO16"/>
    <mergeCell ref="DP16:EE16"/>
    <mergeCell ref="CZ17:DO17"/>
    <mergeCell ref="EF17:EU17"/>
    <mergeCell ref="DP19:EE19"/>
    <mergeCell ref="CZ19:DO19"/>
    <mergeCell ref="CZ18:DO18"/>
    <mergeCell ref="EV15:FK15"/>
    <mergeCell ref="CG13:CY13"/>
    <mergeCell ref="CZ13:DO13"/>
    <mergeCell ref="EF15:EU15"/>
    <mergeCell ref="CG15:CY15"/>
    <mergeCell ref="CZ15:DO15"/>
    <mergeCell ref="DP15:EE15"/>
    <mergeCell ref="EV12:FK12"/>
    <mergeCell ref="EV13:FK13"/>
    <mergeCell ref="DP13:EE13"/>
    <mergeCell ref="EF13:EU13"/>
    <mergeCell ref="EV10:FK11"/>
    <mergeCell ref="B12:AB12"/>
    <mergeCell ref="AL12:AZ12"/>
    <mergeCell ref="BA12:BP12"/>
    <mergeCell ref="BQ12:CF12"/>
    <mergeCell ref="BQ13:CF13"/>
    <mergeCell ref="EF10:EU11"/>
    <mergeCell ref="CG12:CY12"/>
    <mergeCell ref="CZ12:DO12"/>
    <mergeCell ref="CG10:CY11"/>
    <mergeCell ref="CZ10:DO11"/>
    <mergeCell ref="DP12:EE12"/>
    <mergeCell ref="EF12:EU12"/>
    <mergeCell ref="DP10:EE11"/>
    <mergeCell ref="EV8:FK8"/>
    <mergeCell ref="B9:AB9"/>
    <mergeCell ref="AC9:AK9"/>
    <mergeCell ref="AL9:AZ9"/>
    <mergeCell ref="BA9:BP9"/>
    <mergeCell ref="BQ9:CF9"/>
    <mergeCell ref="EV9:FK9"/>
    <mergeCell ref="DP8:EE8"/>
    <mergeCell ref="AL8:AZ8"/>
    <mergeCell ref="BA8:BP8"/>
    <mergeCell ref="CG6:CY7"/>
    <mergeCell ref="CZ6:DO7"/>
    <mergeCell ref="B49:AB49"/>
    <mergeCell ref="AC15:AK15"/>
    <mergeCell ref="B17:AB17"/>
    <mergeCell ref="AC17:AK17"/>
    <mergeCell ref="B15:AB15"/>
    <mergeCell ref="AL10:AZ11"/>
    <mergeCell ref="BA10:BP11"/>
    <mergeCell ref="CG17:CY17"/>
    <mergeCell ref="AC20:AI20"/>
    <mergeCell ref="B24:AB24"/>
    <mergeCell ref="B22:AB22"/>
    <mergeCell ref="AC21:AI21"/>
    <mergeCell ref="B39:AB39"/>
    <mergeCell ref="BQ6:CF7"/>
    <mergeCell ref="B18:AB18"/>
    <mergeCell ref="AC18:AK18"/>
    <mergeCell ref="AL18:AZ18"/>
    <mergeCell ref="BA18:BP18"/>
    <mergeCell ref="A8:AB8"/>
    <mergeCell ref="AC8:AK8"/>
    <mergeCell ref="AC13:AK13"/>
    <mergeCell ref="B14:AB14"/>
    <mergeCell ref="AC16:AK16"/>
    <mergeCell ref="A10:AB11"/>
    <mergeCell ref="AC10:AK11"/>
    <mergeCell ref="B16:AB16"/>
    <mergeCell ref="B13:AB13"/>
    <mergeCell ref="AL27:AZ27"/>
    <mergeCell ref="AC23:AK23"/>
    <mergeCell ref="BA21:BP21"/>
    <mergeCell ref="AL26:AZ26"/>
    <mergeCell ref="B23:AB23"/>
    <mergeCell ref="B21:AB21"/>
    <mergeCell ref="BA24:BP24"/>
    <mergeCell ref="BA23:BP23"/>
    <mergeCell ref="AL24:AZ24"/>
    <mergeCell ref="AL21:AZ21"/>
    <mergeCell ref="AL17:AZ17"/>
    <mergeCell ref="BA13:BP13"/>
    <mergeCell ref="BA15:BP15"/>
    <mergeCell ref="BQ15:CF15"/>
    <mergeCell ref="BA26:BP26"/>
    <mergeCell ref="AL16:AZ16"/>
    <mergeCell ref="BA16:BP16"/>
    <mergeCell ref="BA25:BP25"/>
    <mergeCell ref="BQ21:CF21"/>
    <mergeCell ref="BA17:BP17"/>
    <mergeCell ref="AL23:AZ23"/>
    <mergeCell ref="AL19:AZ19"/>
    <mergeCell ref="BQ16:CF16"/>
    <mergeCell ref="BQ8:CF8"/>
    <mergeCell ref="BQ10:CF11"/>
    <mergeCell ref="AL13:AZ13"/>
    <mergeCell ref="AL14:AZ14"/>
    <mergeCell ref="BQ17:CF17"/>
    <mergeCell ref="BA14:BP14"/>
    <mergeCell ref="BQ14:CF14"/>
    <mergeCell ref="CZ8:DO8"/>
    <mergeCell ref="EF8:EU8"/>
    <mergeCell ref="CG9:CY9"/>
    <mergeCell ref="CZ9:DO9"/>
    <mergeCell ref="CG8:CY8"/>
    <mergeCell ref="DP9:EE9"/>
    <mergeCell ref="EF9:EU9"/>
    <mergeCell ref="EV16:FK16"/>
    <mergeCell ref="EV19:FK19"/>
    <mergeCell ref="EF20:EU20"/>
    <mergeCell ref="EV18:FK18"/>
    <mergeCell ref="EF16:EU16"/>
    <mergeCell ref="EV17:FK17"/>
    <mergeCell ref="EF18:EU18"/>
    <mergeCell ref="EF19:EU19"/>
    <mergeCell ref="EV20:FK20"/>
    <mergeCell ref="EV30:FK30"/>
    <mergeCell ref="EV31:FK31"/>
    <mergeCell ref="EF30:EU30"/>
    <mergeCell ref="EF33:EU33"/>
    <mergeCell ref="EV33:FK33"/>
    <mergeCell ref="CZ66:DO66"/>
    <mergeCell ref="CZ62:DO62"/>
    <mergeCell ref="CZ31:DO31"/>
    <mergeCell ref="CZ33:DO33"/>
    <mergeCell ref="EF35:EU35"/>
    <mergeCell ref="CZ55:DO55"/>
    <mergeCell ref="DP63:EE63"/>
    <mergeCell ref="EF22:EU22"/>
    <mergeCell ref="EV22:FK22"/>
    <mergeCell ref="EV27:FK27"/>
    <mergeCell ref="EV26:FK26"/>
    <mergeCell ref="EF25:EU25"/>
    <mergeCell ref="EV28:FK28"/>
    <mergeCell ref="EF27:EU27"/>
    <mergeCell ref="EV29:FK29"/>
    <mergeCell ref="EF66:EU66"/>
    <mergeCell ref="EF26:EU26"/>
    <mergeCell ref="EV66:FK66"/>
    <mergeCell ref="EV61:FK61"/>
    <mergeCell ref="EF64:EU64"/>
    <mergeCell ref="CG31:CY31"/>
    <mergeCell ref="DP55:EE55"/>
    <mergeCell ref="CZ26:DO26"/>
    <mergeCell ref="DP26:EE26"/>
    <mergeCell ref="DP27:EE27"/>
    <mergeCell ref="EF29:EU29"/>
    <mergeCell ref="EF28:EU28"/>
    <mergeCell ref="BA31:BP31"/>
    <mergeCell ref="AL38:AZ38"/>
    <mergeCell ref="AL35:AZ35"/>
    <mergeCell ref="BQ30:CF30"/>
    <mergeCell ref="CG30:CY30"/>
    <mergeCell ref="DP31:EE31"/>
    <mergeCell ref="DP33:EE33"/>
    <mergeCell ref="BQ33:CF33"/>
    <mergeCell ref="CG33:CY33"/>
    <mergeCell ref="BQ32:CF32"/>
    <mergeCell ref="B25:AB25"/>
    <mergeCell ref="AL62:AZ62"/>
    <mergeCell ref="AL31:AZ31"/>
    <mergeCell ref="AL25:AZ25"/>
    <mergeCell ref="AL28:AZ28"/>
    <mergeCell ref="B46:AB46"/>
    <mergeCell ref="B47:AB47"/>
    <mergeCell ref="AL44:AZ44"/>
    <mergeCell ref="AC44:AK45"/>
    <mergeCell ref="AC46:AI58"/>
    <mergeCell ref="B50:AB51"/>
    <mergeCell ref="B55:AB58"/>
    <mergeCell ref="AL47:AZ47"/>
    <mergeCell ref="AL48:AZ48"/>
    <mergeCell ref="B45:AB45"/>
    <mergeCell ref="B52:AB52"/>
    <mergeCell ref="AL46:AZ46"/>
    <mergeCell ref="AL50:AZ50"/>
    <mergeCell ref="DP29:EE29"/>
    <mergeCell ref="EF72:EU72"/>
    <mergeCell ref="BA62:BP62"/>
    <mergeCell ref="BA51:BP51"/>
    <mergeCell ref="DP30:EE30"/>
    <mergeCell ref="BQ61:CF61"/>
    <mergeCell ref="CZ72:DO72"/>
    <mergeCell ref="DP72:EE72"/>
    <mergeCell ref="BA30:BP30"/>
    <mergeCell ref="BA71:BP71"/>
    <mergeCell ref="CG72:CY72"/>
    <mergeCell ref="BQ71:CF71"/>
    <mergeCell ref="CG71:CY71"/>
    <mergeCell ref="CG70:CY70"/>
    <mergeCell ref="BA33:BP33"/>
    <mergeCell ref="BA32:BP32"/>
    <mergeCell ref="BA34:BP34"/>
    <mergeCell ref="BA38:BP38"/>
    <mergeCell ref="BA44:BP44"/>
    <mergeCell ref="BA47:BP47"/>
    <mergeCell ref="A28:AB28"/>
    <mergeCell ref="A29:AB29"/>
    <mergeCell ref="B30:AB31"/>
    <mergeCell ref="B32:AA32"/>
    <mergeCell ref="EV72:FK72"/>
    <mergeCell ref="CZ71:DO71"/>
    <mergeCell ref="DP71:EE71"/>
    <mergeCell ref="EF71:EU71"/>
    <mergeCell ref="EV71:FK71"/>
    <mergeCell ref="BQ72:CF72"/>
    <mergeCell ref="B73:AB73"/>
    <mergeCell ref="AC73:AK73"/>
    <mergeCell ref="A59:AB59"/>
    <mergeCell ref="A60:AB61"/>
    <mergeCell ref="B63:AB71"/>
    <mergeCell ref="AC12:AI12"/>
    <mergeCell ref="AC22:AK22"/>
    <mergeCell ref="AC24:AK24"/>
    <mergeCell ref="AC25:AK33"/>
    <mergeCell ref="A27:AB27"/>
    <mergeCell ref="AC63:AI71"/>
    <mergeCell ref="A66:A71"/>
    <mergeCell ref="B72:AB72"/>
    <mergeCell ref="AC72:AK72"/>
    <mergeCell ref="B36:AB37"/>
    <mergeCell ref="B38:AB38"/>
    <mergeCell ref="AC38:AK42"/>
    <mergeCell ref="B43:AB43"/>
    <mergeCell ref="AC43:AK43"/>
    <mergeCell ref="B44:AB44"/>
  </mergeCells>
  <printOptions/>
  <pageMargins left="0.3937007874015748" right="0.1968503937007874" top="0.7874015748031497" bottom="0.3937007874015748" header="0.31496062992125984" footer="0.31496062992125984"/>
  <pageSetup fitToHeight="2" horizontalDpi="600" verticalDpi="600" orientation="portrait" paperSize="9" scale="44" r:id="rId1"/>
  <rowBreaks count="1" manualBreakCount="1">
    <brk id="49" max="1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83"/>
  <sheetViews>
    <sheetView view="pageBreakPreview" zoomScale="85" zoomScaleSheetLayoutView="85" zoomScalePageLayoutView="0" workbookViewId="0" topLeftCell="A22">
      <selection activeCell="BA56" sqref="BA56:BP56"/>
    </sheetView>
  </sheetViews>
  <sheetFormatPr defaultColWidth="0.875" defaultRowHeight="12.75"/>
  <cols>
    <col min="1" max="26" width="0.875" style="1" customWidth="1"/>
    <col min="27" max="27" width="19.375" style="1" customWidth="1"/>
    <col min="28" max="35" width="0.875" style="1" customWidth="1"/>
    <col min="36" max="36" width="0.2421875" style="1" customWidth="1"/>
    <col min="37" max="37" width="0.875" style="1" hidden="1" customWidth="1"/>
    <col min="38" max="51" width="0.875" style="1" customWidth="1"/>
    <col min="52" max="52" width="31.125" style="1" customWidth="1"/>
    <col min="53" max="67" width="0.875" style="1" customWidth="1"/>
    <col min="68" max="68" width="3.75390625" style="1" customWidth="1"/>
    <col min="69" max="81" width="0.875" style="1" customWidth="1"/>
    <col min="82" max="83" width="1.875" style="1" customWidth="1"/>
    <col min="84" max="84" width="2.25390625" style="1" customWidth="1"/>
    <col min="85" max="135" width="0.875" style="1" customWidth="1"/>
    <col min="136" max="16384" width="0.875" style="1" customWidth="1"/>
  </cols>
  <sheetData>
    <row r="1" spans="2:166" ht="15">
      <c r="B1" s="170" t="s">
        <v>185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</row>
    <row r="2" spans="63:105" ht="15">
      <c r="BK2" s="154"/>
      <c r="BL2" s="154"/>
      <c r="BM2" s="154"/>
      <c r="BN2" s="154"/>
      <c r="BO2" s="154"/>
      <c r="BP2" s="154"/>
      <c r="BQ2" s="331" t="s">
        <v>272</v>
      </c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4" customFormat="1" ht="15" customHeight="1">
      <c r="A4" s="253" t="s">
        <v>93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5"/>
      <c r="AC4" s="253" t="s">
        <v>88</v>
      </c>
      <c r="AD4" s="254"/>
      <c r="AE4" s="254"/>
      <c r="AF4" s="254"/>
      <c r="AG4" s="254"/>
      <c r="AH4" s="254"/>
      <c r="AI4" s="254"/>
      <c r="AJ4" s="254"/>
      <c r="AK4" s="255"/>
      <c r="AL4" s="253" t="s">
        <v>192</v>
      </c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5"/>
      <c r="BA4" s="247" t="s">
        <v>90</v>
      </c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9"/>
    </row>
    <row r="5" spans="1:167" s="24" customFormat="1" ht="15" customHeight="1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8"/>
      <c r="AC5" s="256"/>
      <c r="AD5" s="257"/>
      <c r="AE5" s="257"/>
      <c r="AF5" s="257"/>
      <c r="AG5" s="257"/>
      <c r="AH5" s="257"/>
      <c r="AI5" s="257"/>
      <c r="AJ5" s="257"/>
      <c r="AK5" s="258"/>
      <c r="AL5" s="256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8"/>
      <c r="BA5" s="253" t="s">
        <v>89</v>
      </c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5"/>
      <c r="BQ5" s="247" t="s">
        <v>6</v>
      </c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/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  <c r="FF5" s="248"/>
      <c r="FG5" s="248"/>
      <c r="FH5" s="248"/>
      <c r="FI5" s="248"/>
      <c r="FJ5" s="248"/>
      <c r="FK5" s="249"/>
    </row>
    <row r="6" spans="1:167" s="24" customFormat="1" ht="66.75" customHeight="1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8"/>
      <c r="AC6" s="256"/>
      <c r="AD6" s="257"/>
      <c r="AE6" s="257"/>
      <c r="AF6" s="257"/>
      <c r="AG6" s="257"/>
      <c r="AH6" s="257"/>
      <c r="AI6" s="257"/>
      <c r="AJ6" s="257"/>
      <c r="AK6" s="258"/>
      <c r="AL6" s="256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8"/>
      <c r="BA6" s="256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8"/>
      <c r="BQ6" s="268" t="s">
        <v>186</v>
      </c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70"/>
      <c r="CG6" s="253" t="s">
        <v>94</v>
      </c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5"/>
      <c r="CZ6" s="253" t="s">
        <v>91</v>
      </c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5"/>
      <c r="DP6" s="253" t="s">
        <v>92</v>
      </c>
      <c r="DQ6" s="346"/>
      <c r="DR6" s="346"/>
      <c r="DS6" s="346"/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7"/>
      <c r="EF6" s="294" t="s">
        <v>223</v>
      </c>
      <c r="EG6" s="336"/>
      <c r="EH6" s="336"/>
      <c r="EI6" s="336"/>
      <c r="EJ6" s="336"/>
      <c r="EK6" s="336"/>
      <c r="EL6" s="336"/>
      <c r="EM6" s="336"/>
      <c r="EN6" s="336"/>
      <c r="EO6" s="336"/>
      <c r="EP6" s="336"/>
      <c r="EQ6" s="336"/>
      <c r="ER6" s="336"/>
      <c r="ES6" s="336"/>
      <c r="ET6" s="336"/>
      <c r="EU6" s="336"/>
      <c r="EV6" s="336"/>
      <c r="EW6" s="336"/>
      <c r="EX6" s="336"/>
      <c r="EY6" s="336"/>
      <c r="EZ6" s="336"/>
      <c r="FA6" s="336"/>
      <c r="FB6" s="336"/>
      <c r="FC6" s="336"/>
      <c r="FD6" s="336"/>
      <c r="FE6" s="336"/>
      <c r="FF6" s="336"/>
      <c r="FG6" s="336"/>
      <c r="FH6" s="336"/>
      <c r="FI6" s="336"/>
      <c r="FJ6" s="336"/>
      <c r="FK6" s="337"/>
    </row>
    <row r="7" spans="1:167" s="24" customFormat="1" ht="114.75" customHeight="1">
      <c r="A7" s="259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1"/>
      <c r="AC7" s="259"/>
      <c r="AD7" s="260"/>
      <c r="AE7" s="260"/>
      <c r="AF7" s="260"/>
      <c r="AG7" s="260"/>
      <c r="AH7" s="260"/>
      <c r="AI7" s="260"/>
      <c r="AJ7" s="260"/>
      <c r="AK7" s="261"/>
      <c r="AL7" s="259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1"/>
      <c r="BA7" s="259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1"/>
      <c r="BQ7" s="271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3"/>
      <c r="CG7" s="259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1"/>
      <c r="CZ7" s="259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1"/>
      <c r="DP7" s="348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50"/>
      <c r="EF7" s="265" t="s">
        <v>219</v>
      </c>
      <c r="EG7" s="344"/>
      <c r="EH7" s="344"/>
      <c r="EI7" s="344"/>
      <c r="EJ7" s="344"/>
      <c r="EK7" s="344"/>
      <c r="EL7" s="344"/>
      <c r="EM7" s="344"/>
      <c r="EN7" s="344"/>
      <c r="EO7" s="344"/>
      <c r="EP7" s="344"/>
      <c r="EQ7" s="344"/>
      <c r="ER7" s="344"/>
      <c r="ES7" s="344"/>
      <c r="ET7" s="344"/>
      <c r="EU7" s="345"/>
      <c r="EV7" s="265" t="s">
        <v>220</v>
      </c>
      <c r="EW7" s="344"/>
      <c r="EX7" s="344"/>
      <c r="EY7" s="344"/>
      <c r="EZ7" s="344"/>
      <c r="FA7" s="344"/>
      <c r="FB7" s="344"/>
      <c r="FC7" s="344"/>
      <c r="FD7" s="344"/>
      <c r="FE7" s="344"/>
      <c r="FF7" s="344"/>
      <c r="FG7" s="344"/>
      <c r="FH7" s="344"/>
      <c r="FI7" s="344"/>
      <c r="FJ7" s="344"/>
      <c r="FK7" s="345"/>
    </row>
    <row r="8" spans="1:167" s="24" customFormat="1" ht="13.5">
      <c r="A8" s="250">
        <v>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2"/>
      <c r="AC8" s="194" t="s">
        <v>96</v>
      </c>
      <c r="AD8" s="203"/>
      <c r="AE8" s="203"/>
      <c r="AF8" s="203"/>
      <c r="AG8" s="203"/>
      <c r="AH8" s="203"/>
      <c r="AI8" s="203"/>
      <c r="AJ8" s="203"/>
      <c r="AK8" s="225"/>
      <c r="AL8" s="194" t="s">
        <v>97</v>
      </c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25"/>
      <c r="BA8" s="250">
        <v>4</v>
      </c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2"/>
      <c r="BQ8" s="250">
        <v>5</v>
      </c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2"/>
      <c r="CG8" s="250">
        <v>6</v>
      </c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2"/>
      <c r="CZ8" s="250">
        <v>7</v>
      </c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2"/>
      <c r="DP8" s="250">
        <v>8</v>
      </c>
      <c r="DQ8" s="334"/>
      <c r="DR8" s="334"/>
      <c r="DS8" s="334"/>
      <c r="DT8" s="334"/>
      <c r="DU8" s="334"/>
      <c r="DV8" s="334"/>
      <c r="DW8" s="334"/>
      <c r="DX8" s="334"/>
      <c r="DY8" s="334"/>
      <c r="DZ8" s="334"/>
      <c r="EA8" s="334"/>
      <c r="EB8" s="334"/>
      <c r="EC8" s="334"/>
      <c r="ED8" s="334"/>
      <c r="EE8" s="335"/>
      <c r="EF8" s="250">
        <v>9</v>
      </c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2"/>
      <c r="EV8" s="250">
        <v>10</v>
      </c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2"/>
    </row>
    <row r="9" spans="1:167" s="26" customFormat="1" ht="30" customHeight="1">
      <c r="A9" s="33"/>
      <c r="B9" s="230" t="s">
        <v>95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1"/>
      <c r="AC9" s="285" t="s">
        <v>98</v>
      </c>
      <c r="AD9" s="286"/>
      <c r="AE9" s="286"/>
      <c r="AF9" s="286"/>
      <c r="AG9" s="286"/>
      <c r="AH9" s="286"/>
      <c r="AI9" s="286"/>
      <c r="AJ9" s="286"/>
      <c r="AK9" s="287"/>
      <c r="AL9" s="244" t="s">
        <v>15</v>
      </c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34">
        <f>SUM(BQ9:FK9)</f>
        <v>7899207</v>
      </c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>
        <f>SUM(BQ10:CF23)</f>
        <v>6649540</v>
      </c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62">
        <f>SUM(CG10:CY23)</f>
        <v>859667</v>
      </c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4"/>
      <c r="CZ9" s="262">
        <f>SUM(CZ10:DO23)</f>
        <v>0</v>
      </c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4"/>
      <c r="DP9" s="262">
        <f>SUM(DP10:EE23)</f>
        <v>0</v>
      </c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4"/>
      <c r="EF9" s="262">
        <f>SUM(EF10:EU23)</f>
        <v>0</v>
      </c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4"/>
      <c r="EV9" s="262">
        <f>EV12</f>
        <v>390000</v>
      </c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4"/>
    </row>
    <row r="10" spans="1:167" s="26" customFormat="1" ht="15" customHeight="1">
      <c r="A10" s="303" t="s">
        <v>229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297" t="s">
        <v>99</v>
      </c>
      <c r="AD10" s="298"/>
      <c r="AE10" s="298"/>
      <c r="AF10" s="298"/>
      <c r="AG10" s="298"/>
      <c r="AH10" s="298"/>
      <c r="AI10" s="298"/>
      <c r="AJ10" s="298"/>
      <c r="AK10" s="299"/>
      <c r="AL10" s="297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9"/>
      <c r="BA10" s="288">
        <f>+EF10+EV10</f>
        <v>0</v>
      </c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90"/>
      <c r="BQ10" s="288" t="s">
        <v>15</v>
      </c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90"/>
      <c r="CG10" s="288" t="s">
        <v>15</v>
      </c>
      <c r="CH10" s="289"/>
      <c r="CI10" s="289"/>
      <c r="CJ10" s="289"/>
      <c r="CK10" s="289"/>
      <c r="CL10" s="289"/>
      <c r="CM10" s="289"/>
      <c r="CN10" s="289"/>
      <c r="CO10" s="289"/>
      <c r="CP10" s="289"/>
      <c r="CQ10" s="289"/>
      <c r="CR10" s="289"/>
      <c r="CS10" s="289"/>
      <c r="CT10" s="289"/>
      <c r="CU10" s="289"/>
      <c r="CV10" s="289"/>
      <c r="CW10" s="289"/>
      <c r="CX10" s="289"/>
      <c r="CY10" s="290"/>
      <c r="CZ10" s="288" t="s">
        <v>15</v>
      </c>
      <c r="DA10" s="289"/>
      <c r="DB10" s="289"/>
      <c r="DC10" s="289"/>
      <c r="DD10" s="289"/>
      <c r="DE10" s="289"/>
      <c r="DF10" s="289"/>
      <c r="DG10" s="289"/>
      <c r="DH10" s="289"/>
      <c r="DI10" s="289"/>
      <c r="DJ10" s="289"/>
      <c r="DK10" s="289"/>
      <c r="DL10" s="289"/>
      <c r="DM10" s="289"/>
      <c r="DN10" s="289"/>
      <c r="DO10" s="290"/>
      <c r="DP10" s="288"/>
      <c r="DQ10" s="289"/>
      <c r="DR10" s="289"/>
      <c r="DS10" s="289"/>
      <c r="DT10" s="289"/>
      <c r="DU10" s="289"/>
      <c r="DV10" s="289"/>
      <c r="DW10" s="289"/>
      <c r="DX10" s="289"/>
      <c r="DY10" s="289"/>
      <c r="DZ10" s="289"/>
      <c r="EA10" s="289"/>
      <c r="EB10" s="289"/>
      <c r="EC10" s="289"/>
      <c r="ED10" s="289"/>
      <c r="EE10" s="290"/>
      <c r="EF10" s="288"/>
      <c r="EG10" s="289"/>
      <c r="EH10" s="289"/>
      <c r="EI10" s="289"/>
      <c r="EJ10" s="289"/>
      <c r="EK10" s="289"/>
      <c r="EL10" s="289"/>
      <c r="EM10" s="289"/>
      <c r="EN10" s="289"/>
      <c r="EO10" s="289"/>
      <c r="EP10" s="289"/>
      <c r="EQ10" s="289"/>
      <c r="ER10" s="289"/>
      <c r="ES10" s="289"/>
      <c r="ET10" s="289"/>
      <c r="EU10" s="290"/>
      <c r="EV10" s="288"/>
      <c r="EW10" s="289"/>
      <c r="EX10" s="289"/>
      <c r="EY10" s="289"/>
      <c r="EZ10" s="289"/>
      <c r="FA10" s="289"/>
      <c r="FB10" s="289"/>
      <c r="FC10" s="289"/>
      <c r="FD10" s="289"/>
      <c r="FE10" s="289"/>
      <c r="FF10" s="289"/>
      <c r="FG10" s="289"/>
      <c r="FH10" s="289"/>
      <c r="FI10" s="289"/>
      <c r="FJ10" s="289"/>
      <c r="FK10" s="290"/>
    </row>
    <row r="11" spans="1:167" s="26" customFormat="1" ht="15" customHeight="1">
      <c r="A11" s="304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6"/>
      <c r="AC11" s="300"/>
      <c r="AD11" s="301"/>
      <c r="AE11" s="301"/>
      <c r="AF11" s="301"/>
      <c r="AG11" s="301"/>
      <c r="AH11" s="301"/>
      <c r="AI11" s="301"/>
      <c r="AJ11" s="301"/>
      <c r="AK11" s="302"/>
      <c r="AL11" s="300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2"/>
      <c r="BA11" s="291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3"/>
      <c r="BQ11" s="291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92"/>
      <c r="CE11" s="292"/>
      <c r="CF11" s="293"/>
      <c r="CG11" s="291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93"/>
      <c r="CZ11" s="291"/>
      <c r="DA11" s="292"/>
      <c r="DB11" s="292"/>
      <c r="DC11" s="292"/>
      <c r="DD11" s="292"/>
      <c r="DE11" s="292"/>
      <c r="DF11" s="292"/>
      <c r="DG11" s="292"/>
      <c r="DH11" s="292"/>
      <c r="DI11" s="292"/>
      <c r="DJ11" s="292"/>
      <c r="DK11" s="292"/>
      <c r="DL11" s="292"/>
      <c r="DM11" s="292"/>
      <c r="DN11" s="292"/>
      <c r="DO11" s="293"/>
      <c r="DP11" s="291"/>
      <c r="DQ11" s="292"/>
      <c r="DR11" s="292"/>
      <c r="DS11" s="292"/>
      <c r="DT11" s="292"/>
      <c r="DU11" s="292"/>
      <c r="DV11" s="292"/>
      <c r="DW11" s="292"/>
      <c r="DX11" s="292"/>
      <c r="DY11" s="292"/>
      <c r="DZ11" s="292"/>
      <c r="EA11" s="292"/>
      <c r="EB11" s="292"/>
      <c r="EC11" s="292"/>
      <c r="ED11" s="292"/>
      <c r="EE11" s="293"/>
      <c r="EF11" s="291"/>
      <c r="EG11" s="292"/>
      <c r="EH11" s="292"/>
      <c r="EI11" s="292"/>
      <c r="EJ11" s="292"/>
      <c r="EK11" s="292"/>
      <c r="EL11" s="292"/>
      <c r="EM11" s="292"/>
      <c r="EN11" s="292"/>
      <c r="EO11" s="292"/>
      <c r="EP11" s="292"/>
      <c r="EQ11" s="292"/>
      <c r="ER11" s="292"/>
      <c r="ES11" s="292"/>
      <c r="ET11" s="292"/>
      <c r="EU11" s="293"/>
      <c r="EV11" s="291"/>
      <c r="EW11" s="292"/>
      <c r="EX11" s="292"/>
      <c r="EY11" s="292"/>
      <c r="EZ11" s="292"/>
      <c r="FA11" s="292"/>
      <c r="FB11" s="292"/>
      <c r="FC11" s="292"/>
      <c r="FD11" s="292"/>
      <c r="FE11" s="292"/>
      <c r="FF11" s="292"/>
      <c r="FG11" s="292"/>
      <c r="FH11" s="292"/>
      <c r="FI11" s="292"/>
      <c r="FJ11" s="292"/>
      <c r="FK11" s="293"/>
    </row>
    <row r="12" spans="1:167" s="36" customFormat="1" ht="20.25" customHeight="1">
      <c r="A12" s="34"/>
      <c r="B12" s="192" t="s">
        <v>213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3"/>
      <c r="AC12" s="194"/>
      <c r="AD12" s="195"/>
      <c r="AE12" s="195"/>
      <c r="AF12" s="195"/>
      <c r="AG12" s="195"/>
      <c r="AH12" s="195"/>
      <c r="AI12" s="195"/>
      <c r="AJ12" s="46"/>
      <c r="AK12" s="47"/>
      <c r="AL12" s="188" t="s">
        <v>263</v>
      </c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91">
        <f>EV12</f>
        <v>390000</v>
      </c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 t="s">
        <v>15</v>
      </c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 t="s">
        <v>15</v>
      </c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 t="s">
        <v>15</v>
      </c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>
        <v>390000</v>
      </c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</row>
    <row r="13" spans="1:167" s="36" customFormat="1" ht="79.5" customHeight="1">
      <c r="A13" s="35"/>
      <c r="B13" s="245" t="s">
        <v>215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6"/>
      <c r="AC13" s="222"/>
      <c r="AD13" s="223"/>
      <c r="AE13" s="223"/>
      <c r="AF13" s="223"/>
      <c r="AG13" s="223"/>
      <c r="AH13" s="223"/>
      <c r="AI13" s="223"/>
      <c r="AJ13" s="223"/>
      <c r="AK13" s="224"/>
      <c r="AL13" s="188" t="s">
        <v>196</v>
      </c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75">
        <f>BQ13+DP13+EF13</f>
        <v>6070840</v>
      </c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7"/>
      <c r="BQ13" s="175">
        <v>6070840</v>
      </c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7"/>
      <c r="CG13" s="175" t="s">
        <v>15</v>
      </c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7"/>
      <c r="CZ13" s="175" t="s">
        <v>15</v>
      </c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7"/>
      <c r="DP13" s="175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7"/>
      <c r="EF13" s="175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7"/>
      <c r="EV13" s="175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7"/>
    </row>
    <row r="14" spans="1:167" s="36" customFormat="1" ht="78" customHeight="1">
      <c r="A14" s="50"/>
      <c r="B14" s="245" t="s">
        <v>214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6"/>
      <c r="AC14" s="40"/>
      <c r="AD14" s="41"/>
      <c r="AE14" s="41"/>
      <c r="AF14" s="41"/>
      <c r="AG14" s="41"/>
      <c r="AH14" s="41"/>
      <c r="AI14" s="41"/>
      <c r="AJ14" s="41"/>
      <c r="AK14" s="42"/>
      <c r="AL14" s="188" t="s">
        <v>211</v>
      </c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75">
        <f>BQ14+DP14+EF14</f>
        <v>165400</v>
      </c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7"/>
      <c r="BQ14" s="175">
        <v>165400</v>
      </c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7"/>
      <c r="CG14" s="43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5"/>
      <c r="CZ14" s="43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5"/>
      <c r="DP14" s="43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5"/>
      <c r="EF14" s="43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5"/>
      <c r="EV14" s="43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5"/>
    </row>
    <row r="15" spans="1:167" s="36" customFormat="1" ht="52.5" customHeight="1">
      <c r="A15" s="79"/>
      <c r="B15" s="186" t="s">
        <v>217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7"/>
      <c r="AC15" s="196"/>
      <c r="AD15" s="197"/>
      <c r="AE15" s="197"/>
      <c r="AF15" s="197"/>
      <c r="AG15" s="197"/>
      <c r="AH15" s="197"/>
      <c r="AI15" s="197"/>
      <c r="AJ15" s="197"/>
      <c r="AK15" s="198"/>
      <c r="AL15" s="188" t="s">
        <v>194</v>
      </c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79">
        <f>BQ15+DP15+EF15</f>
        <v>404300</v>
      </c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>
        <v>404300</v>
      </c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 t="s">
        <v>15</v>
      </c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 t="s">
        <v>15</v>
      </c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</row>
    <row r="16" spans="1:167" s="36" customFormat="1" ht="79.5" customHeight="1">
      <c r="A16" s="35"/>
      <c r="B16" s="186" t="s">
        <v>268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7"/>
      <c r="AC16" s="196"/>
      <c r="AD16" s="197"/>
      <c r="AE16" s="197"/>
      <c r="AF16" s="197"/>
      <c r="AG16" s="197"/>
      <c r="AH16" s="197"/>
      <c r="AI16" s="197"/>
      <c r="AJ16" s="197"/>
      <c r="AK16" s="198"/>
      <c r="AL16" s="188" t="s">
        <v>216</v>
      </c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79">
        <f>BQ16+DP16+EF16</f>
        <v>9000</v>
      </c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>
        <v>9000</v>
      </c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 t="s">
        <v>15</v>
      </c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 t="s">
        <v>15</v>
      </c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</row>
    <row r="17" spans="1:167" s="36" customFormat="1" ht="33" customHeight="1">
      <c r="A17" s="33"/>
      <c r="B17" s="219" t="s">
        <v>103</v>
      </c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20"/>
      <c r="AC17" s="194" t="s">
        <v>100</v>
      </c>
      <c r="AD17" s="203"/>
      <c r="AE17" s="203"/>
      <c r="AF17" s="203"/>
      <c r="AG17" s="203"/>
      <c r="AH17" s="203"/>
      <c r="AI17" s="203"/>
      <c r="AJ17" s="203"/>
      <c r="AK17" s="225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 t="s">
        <v>15</v>
      </c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 t="s">
        <v>15</v>
      </c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 t="s">
        <v>15</v>
      </c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</row>
    <row r="18" spans="1:167" s="26" customFormat="1" ht="27.75" customHeight="1">
      <c r="A18" s="33"/>
      <c r="B18" s="192" t="s">
        <v>102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3"/>
      <c r="AC18" s="194" t="s">
        <v>101</v>
      </c>
      <c r="AD18" s="203"/>
      <c r="AE18" s="203"/>
      <c r="AF18" s="203"/>
      <c r="AG18" s="203"/>
      <c r="AH18" s="203"/>
      <c r="AI18" s="203"/>
      <c r="AJ18" s="203"/>
      <c r="AK18" s="225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191">
        <f>EF18</f>
        <v>0</v>
      </c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 t="s">
        <v>15</v>
      </c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 t="s">
        <v>15</v>
      </c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 t="s">
        <v>15</v>
      </c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</row>
    <row r="19" spans="1:167" s="26" customFormat="1" ht="65.25" customHeight="1">
      <c r="A19" s="33"/>
      <c r="B19" s="189" t="s">
        <v>195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90"/>
      <c r="AC19" s="194" t="s">
        <v>104</v>
      </c>
      <c r="AD19" s="203"/>
      <c r="AE19" s="203"/>
      <c r="AF19" s="203"/>
      <c r="AG19" s="203"/>
      <c r="AH19" s="203"/>
      <c r="AI19" s="203"/>
      <c r="AJ19" s="203"/>
      <c r="AK19" s="225"/>
      <c r="AL19" s="222" t="s">
        <v>248</v>
      </c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4"/>
      <c r="BA19" s="180">
        <f>CG19+CZ19</f>
        <v>49547</v>
      </c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2"/>
      <c r="BQ19" s="180" t="s">
        <v>15</v>
      </c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2"/>
      <c r="CG19" s="175">
        <v>49547</v>
      </c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7"/>
      <c r="CZ19" s="180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2"/>
      <c r="DP19" s="180" t="s">
        <v>15</v>
      </c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2"/>
      <c r="EF19" s="180" t="s">
        <v>15</v>
      </c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2"/>
      <c r="EV19" s="180" t="s">
        <v>15</v>
      </c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2"/>
    </row>
    <row r="20" spans="1:167" s="26" customFormat="1" ht="39.75" customHeight="1">
      <c r="A20" s="33"/>
      <c r="B20" s="189" t="s">
        <v>249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90"/>
      <c r="AC20" s="194"/>
      <c r="AD20" s="195"/>
      <c r="AE20" s="195"/>
      <c r="AF20" s="195"/>
      <c r="AG20" s="195"/>
      <c r="AH20" s="195"/>
      <c r="AI20" s="195"/>
      <c r="AJ20" s="48"/>
      <c r="AK20" s="49"/>
      <c r="AL20" s="188" t="s">
        <v>256</v>
      </c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91">
        <f>CG20+CZ20</f>
        <v>551590</v>
      </c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 t="s">
        <v>15</v>
      </c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>
        <v>551590</v>
      </c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 t="s">
        <v>15</v>
      </c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 t="s">
        <v>15</v>
      </c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 t="s">
        <v>15</v>
      </c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</row>
    <row r="21" spans="1:167" s="26" customFormat="1" ht="30" customHeight="1">
      <c r="A21" s="33"/>
      <c r="B21" s="189" t="s">
        <v>258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90"/>
      <c r="AC21" s="194"/>
      <c r="AD21" s="195"/>
      <c r="AE21" s="195"/>
      <c r="AF21" s="195"/>
      <c r="AG21" s="195"/>
      <c r="AH21" s="195"/>
      <c r="AI21" s="195"/>
      <c r="AJ21" s="48"/>
      <c r="AK21" s="49"/>
      <c r="AL21" s="188" t="s">
        <v>259</v>
      </c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91">
        <f>CG21+CZ21</f>
        <v>258530</v>
      </c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 t="s">
        <v>15</v>
      </c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>
        <v>258530</v>
      </c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 t="s">
        <v>15</v>
      </c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 t="s">
        <v>15</v>
      </c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 t="s">
        <v>15</v>
      </c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</row>
    <row r="22" spans="1:167" s="26" customFormat="1" ht="30" customHeight="1">
      <c r="A22" s="34"/>
      <c r="B22" s="228" t="s">
        <v>169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9"/>
      <c r="AC22" s="297" t="s">
        <v>105</v>
      </c>
      <c r="AD22" s="298"/>
      <c r="AE22" s="298"/>
      <c r="AF22" s="298"/>
      <c r="AG22" s="298"/>
      <c r="AH22" s="298"/>
      <c r="AI22" s="298"/>
      <c r="AJ22" s="298"/>
      <c r="AK22" s="299"/>
      <c r="AL22" s="221" t="s">
        <v>15</v>
      </c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191">
        <f>EF22</f>
        <v>0</v>
      </c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 t="s">
        <v>15</v>
      </c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 t="s">
        <v>15</v>
      </c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 t="s">
        <v>15</v>
      </c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</row>
    <row r="23" spans="1:167" s="26" customFormat="1" ht="51" customHeight="1">
      <c r="A23" s="33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3"/>
      <c r="AC23" s="194"/>
      <c r="AD23" s="203"/>
      <c r="AE23" s="203"/>
      <c r="AF23" s="203"/>
      <c r="AG23" s="203"/>
      <c r="AH23" s="203"/>
      <c r="AI23" s="203"/>
      <c r="AJ23" s="203"/>
      <c r="AK23" s="225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</row>
    <row r="24" spans="1:167" s="26" customFormat="1" ht="33" customHeight="1">
      <c r="A24" s="33"/>
      <c r="B24" s="230" t="s">
        <v>107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1"/>
      <c r="AC24" s="285" t="s">
        <v>106</v>
      </c>
      <c r="AD24" s="286"/>
      <c r="AE24" s="286"/>
      <c r="AF24" s="286"/>
      <c r="AG24" s="286"/>
      <c r="AH24" s="286"/>
      <c r="AI24" s="286"/>
      <c r="AJ24" s="286"/>
      <c r="AK24" s="287"/>
      <c r="AL24" s="244" t="s">
        <v>15</v>
      </c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34">
        <f>EF24+DP24+CZ24+CG24+BQ24+EV24</f>
        <v>7899207</v>
      </c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>
        <f>BQ25+BQ34+BQ38+BQ44+BQ46</f>
        <v>6649540</v>
      </c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>
        <f>CG25+CG34+CG38+CG43+CG44+CG46</f>
        <v>859667</v>
      </c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>
        <f>CZ25+CZ34+CZ38+CZ43+CZ44+CZ46</f>
        <v>0</v>
      </c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>
        <f>DP25+DP34+DP38+DP43+DP44+DP46</f>
        <v>0</v>
      </c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>
        <f>EF25+EF34+EF38+EF43+EF44+EF46</f>
        <v>0</v>
      </c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>
        <f>EV25+EV34+EV38+EV43+EV44+EV46</f>
        <v>390000</v>
      </c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</row>
    <row r="25" spans="1:167" s="26" customFormat="1" ht="15" customHeight="1">
      <c r="A25" s="34"/>
      <c r="B25" s="228" t="s">
        <v>109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9"/>
      <c r="AC25" s="297" t="s">
        <v>108</v>
      </c>
      <c r="AD25" s="298"/>
      <c r="AE25" s="298"/>
      <c r="AF25" s="298"/>
      <c r="AG25" s="298"/>
      <c r="AH25" s="298"/>
      <c r="AI25" s="298"/>
      <c r="AJ25" s="298"/>
      <c r="AK25" s="299"/>
      <c r="AL25" s="221" t="s">
        <v>99</v>
      </c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36">
        <f>EF25+DP25+CZ25+CG25+BQ25+EV25</f>
        <v>6622430</v>
      </c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>
        <f>SUM(BQ27:CF33)</f>
        <v>6070840</v>
      </c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>
        <f>CG28+CG31</f>
        <v>551590</v>
      </c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236">
        <f>EV32</f>
        <v>0</v>
      </c>
      <c r="EW25" s="236"/>
      <c r="EX25" s="236"/>
      <c r="EY25" s="236"/>
      <c r="EZ25" s="236"/>
      <c r="FA25" s="236"/>
      <c r="FB25" s="236"/>
      <c r="FC25" s="236"/>
      <c r="FD25" s="236"/>
      <c r="FE25" s="236"/>
      <c r="FF25" s="236"/>
      <c r="FG25" s="236"/>
      <c r="FH25" s="236"/>
      <c r="FI25" s="236"/>
      <c r="FJ25" s="236"/>
      <c r="FK25" s="236"/>
    </row>
    <row r="26" spans="1:167" s="26" customFormat="1" ht="31.5" customHeight="1">
      <c r="A26" s="33"/>
      <c r="B26" s="226" t="s">
        <v>1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7"/>
      <c r="AC26" s="207"/>
      <c r="AD26" s="282"/>
      <c r="AE26" s="282"/>
      <c r="AF26" s="282"/>
      <c r="AG26" s="282"/>
      <c r="AH26" s="282"/>
      <c r="AI26" s="282"/>
      <c r="AJ26" s="282"/>
      <c r="AK26" s="209"/>
      <c r="AL26" s="221" t="s">
        <v>191</v>
      </c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191" t="s">
        <v>191</v>
      </c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 t="s">
        <v>191</v>
      </c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 t="s">
        <v>191</v>
      </c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 t="s">
        <v>191</v>
      </c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 t="s">
        <v>191</v>
      </c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 t="s">
        <v>191</v>
      </c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 t="s">
        <v>191</v>
      </c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</row>
    <row r="27" spans="1:167" s="26" customFormat="1" ht="31.5" customHeight="1">
      <c r="A27" s="320" t="s">
        <v>266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2"/>
      <c r="AC27" s="207"/>
      <c r="AD27" s="282"/>
      <c r="AE27" s="282"/>
      <c r="AF27" s="282"/>
      <c r="AG27" s="282"/>
      <c r="AH27" s="282"/>
      <c r="AI27" s="282"/>
      <c r="AJ27" s="282"/>
      <c r="AK27" s="209"/>
      <c r="AL27" s="232" t="s">
        <v>197</v>
      </c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179">
        <f aca="true" t="shared" si="0" ref="BA27:BA34">SUM(BQ27:FK27)</f>
        <v>4652700</v>
      </c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>
        <v>4652700</v>
      </c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  <c r="EB27" s="179"/>
      <c r="EC27" s="179"/>
      <c r="ED27" s="179"/>
      <c r="EE27" s="179"/>
      <c r="EF27" s="179"/>
      <c r="EG27" s="179"/>
      <c r="EH27" s="179"/>
      <c r="EI27" s="179"/>
      <c r="EJ27" s="179"/>
      <c r="EK27" s="179"/>
      <c r="EL27" s="179"/>
      <c r="EM27" s="179"/>
      <c r="EN27" s="179"/>
      <c r="EO27" s="179"/>
      <c r="EP27" s="179"/>
      <c r="EQ27" s="179"/>
      <c r="ER27" s="179"/>
      <c r="ES27" s="179"/>
      <c r="ET27" s="179"/>
      <c r="EU27" s="179"/>
      <c r="EV27" s="179"/>
      <c r="EW27" s="179"/>
      <c r="EX27" s="179"/>
      <c r="EY27" s="179"/>
      <c r="EZ27" s="179"/>
      <c r="FA27" s="179"/>
      <c r="FB27" s="179"/>
      <c r="FC27" s="179"/>
      <c r="FD27" s="179"/>
      <c r="FE27" s="179"/>
      <c r="FF27" s="179"/>
      <c r="FG27" s="179"/>
      <c r="FH27" s="179"/>
      <c r="FI27" s="179"/>
      <c r="FJ27" s="179"/>
      <c r="FK27" s="179"/>
    </row>
    <row r="28" spans="1:167" s="26" customFormat="1" ht="23.25" customHeight="1">
      <c r="A28" s="323" t="s">
        <v>265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5"/>
      <c r="AC28" s="207"/>
      <c r="AD28" s="282"/>
      <c r="AE28" s="282"/>
      <c r="AF28" s="282"/>
      <c r="AG28" s="282"/>
      <c r="AH28" s="282"/>
      <c r="AI28" s="282"/>
      <c r="AJ28" s="282"/>
      <c r="AK28" s="209"/>
      <c r="AL28" s="232" t="s">
        <v>253</v>
      </c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179">
        <f>SUM(BQ28:FK28)</f>
        <v>423650</v>
      </c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>
        <v>423650</v>
      </c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  <c r="EZ28" s="179"/>
      <c r="FA28" s="179"/>
      <c r="FB28" s="179"/>
      <c r="FC28" s="179"/>
      <c r="FD28" s="179"/>
      <c r="FE28" s="179"/>
      <c r="FF28" s="179"/>
      <c r="FG28" s="179"/>
      <c r="FH28" s="179"/>
      <c r="FI28" s="179"/>
      <c r="FJ28" s="179"/>
      <c r="FK28" s="179"/>
    </row>
    <row r="29" spans="1:167" s="26" customFormat="1" ht="15" customHeight="1">
      <c r="A29" s="326" t="s">
        <v>264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7"/>
      <c r="Z29" s="327"/>
      <c r="AA29" s="327"/>
      <c r="AB29" s="328"/>
      <c r="AC29" s="207"/>
      <c r="AD29" s="282"/>
      <c r="AE29" s="282"/>
      <c r="AF29" s="282"/>
      <c r="AG29" s="282"/>
      <c r="AH29" s="282"/>
      <c r="AI29" s="282"/>
      <c r="AJ29" s="282"/>
      <c r="AK29" s="209"/>
      <c r="AL29" s="232" t="s">
        <v>231</v>
      </c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179">
        <f>SUM(BQ29:FK29)</f>
        <v>10000</v>
      </c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>
        <v>10000</v>
      </c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  <c r="EB29" s="179"/>
      <c r="EC29" s="179"/>
      <c r="ED29" s="179"/>
      <c r="EE29" s="179"/>
      <c r="EF29" s="179"/>
      <c r="EG29" s="179"/>
      <c r="EH29" s="17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</row>
    <row r="30" spans="1:167" s="26" customFormat="1" ht="30" customHeight="1">
      <c r="A30" s="37"/>
      <c r="B30" s="329" t="s">
        <v>255</v>
      </c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30"/>
      <c r="AC30" s="207"/>
      <c r="AD30" s="282"/>
      <c r="AE30" s="282"/>
      <c r="AF30" s="282"/>
      <c r="AG30" s="282"/>
      <c r="AH30" s="282"/>
      <c r="AI30" s="282"/>
      <c r="AJ30" s="282"/>
      <c r="AK30" s="209"/>
      <c r="AL30" s="232" t="s">
        <v>198</v>
      </c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179">
        <f t="shared" si="0"/>
        <v>1408140</v>
      </c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>
        <v>1408140</v>
      </c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</row>
    <row r="31" spans="1:167" s="26" customFormat="1" ht="30" customHeight="1">
      <c r="A31" s="35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5"/>
      <c r="AC31" s="207"/>
      <c r="AD31" s="282"/>
      <c r="AE31" s="282"/>
      <c r="AF31" s="282"/>
      <c r="AG31" s="282"/>
      <c r="AH31" s="282"/>
      <c r="AI31" s="282"/>
      <c r="AJ31" s="282"/>
      <c r="AK31" s="209"/>
      <c r="AL31" s="232" t="s">
        <v>254</v>
      </c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179">
        <f t="shared" si="0"/>
        <v>127940</v>
      </c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>
        <v>127940</v>
      </c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  <c r="EB31" s="179"/>
      <c r="EC31" s="179"/>
      <c r="ED31" s="179"/>
      <c r="EE31" s="179"/>
      <c r="EF31" s="179"/>
      <c r="EG31" s="179"/>
      <c r="EH31" s="179"/>
      <c r="EI31" s="179"/>
      <c r="EJ31" s="179"/>
      <c r="EK31" s="179"/>
      <c r="EL31" s="179"/>
      <c r="EM31" s="179"/>
      <c r="EN31" s="179"/>
      <c r="EO31" s="179"/>
      <c r="EP31" s="179"/>
      <c r="EQ31" s="179"/>
      <c r="ER31" s="179"/>
      <c r="ES31" s="179"/>
      <c r="ET31" s="179"/>
      <c r="EU31" s="179"/>
      <c r="EV31" s="179"/>
      <c r="EW31" s="179"/>
      <c r="EX31" s="179"/>
      <c r="EY31" s="179"/>
      <c r="EZ31" s="179"/>
      <c r="FA31" s="179"/>
      <c r="FB31" s="179"/>
      <c r="FC31" s="179"/>
      <c r="FD31" s="179"/>
      <c r="FE31" s="179"/>
      <c r="FF31" s="179"/>
      <c r="FG31" s="179"/>
      <c r="FH31" s="179"/>
      <c r="FI31" s="179"/>
      <c r="FJ31" s="179"/>
      <c r="FK31" s="179"/>
    </row>
    <row r="32" spans="1:167" s="26" customFormat="1" ht="15" customHeight="1">
      <c r="A32" s="35"/>
      <c r="B32" s="210" t="s">
        <v>226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66"/>
      <c r="AC32" s="207"/>
      <c r="AD32" s="282"/>
      <c r="AE32" s="282"/>
      <c r="AF32" s="282"/>
      <c r="AG32" s="282"/>
      <c r="AH32" s="282"/>
      <c r="AI32" s="282"/>
      <c r="AJ32" s="282"/>
      <c r="AK32" s="209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179">
        <f>SUM(BQ32:FK32)</f>
        <v>0</v>
      </c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</row>
    <row r="33" spans="1:167" s="36" customFormat="1" ht="21.75" customHeight="1">
      <c r="A33" s="35"/>
      <c r="B33" s="199" t="s">
        <v>110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200"/>
      <c r="AC33" s="307"/>
      <c r="AD33" s="308"/>
      <c r="AE33" s="308"/>
      <c r="AF33" s="308"/>
      <c r="AG33" s="308"/>
      <c r="AH33" s="308"/>
      <c r="AI33" s="308"/>
      <c r="AJ33" s="308"/>
      <c r="AK33" s="309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179">
        <f t="shared" si="0"/>
        <v>0</v>
      </c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79"/>
      <c r="ED33" s="179"/>
      <c r="EE33" s="179"/>
      <c r="EF33" s="179"/>
      <c r="EG33" s="179"/>
      <c r="EH33" s="179"/>
      <c r="EI33" s="179"/>
      <c r="EJ33" s="179"/>
      <c r="EK33" s="179"/>
      <c r="EL33" s="179"/>
      <c r="EM33" s="179"/>
      <c r="EN33" s="179"/>
      <c r="EO33" s="179"/>
      <c r="EP33" s="179"/>
      <c r="EQ33" s="179"/>
      <c r="ER33" s="179"/>
      <c r="ES33" s="179"/>
      <c r="ET33" s="179"/>
      <c r="EU33" s="179"/>
      <c r="EV33" s="179"/>
      <c r="EW33" s="179"/>
      <c r="EX33" s="179"/>
      <c r="EY33" s="179"/>
      <c r="EZ33" s="179"/>
      <c r="FA33" s="179"/>
      <c r="FB33" s="179"/>
      <c r="FC33" s="179"/>
      <c r="FD33" s="179"/>
      <c r="FE33" s="179"/>
      <c r="FF33" s="179"/>
      <c r="FG33" s="179"/>
      <c r="FH33" s="179"/>
      <c r="FI33" s="179"/>
      <c r="FJ33" s="179"/>
      <c r="FK33" s="179"/>
    </row>
    <row r="34" spans="1:167" s="36" customFormat="1" ht="21.75" customHeight="1">
      <c r="A34" s="37"/>
      <c r="B34" s="210" t="s">
        <v>112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1"/>
      <c r="AC34" s="196" t="s">
        <v>111</v>
      </c>
      <c r="AD34" s="197"/>
      <c r="AE34" s="197"/>
      <c r="AF34" s="197"/>
      <c r="AG34" s="197"/>
      <c r="AH34" s="197"/>
      <c r="AI34" s="197"/>
      <c r="AJ34" s="197"/>
      <c r="AK34" s="198"/>
      <c r="AL34" s="233" t="s">
        <v>126</v>
      </c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179">
        <f t="shared" si="0"/>
        <v>0</v>
      </c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  <c r="EM34" s="179"/>
      <c r="EN34" s="179"/>
      <c r="EO34" s="179"/>
      <c r="EP34" s="179"/>
      <c r="EQ34" s="179"/>
      <c r="ER34" s="179"/>
      <c r="ES34" s="179"/>
      <c r="ET34" s="179"/>
      <c r="EU34" s="179"/>
      <c r="EV34" s="179"/>
      <c r="EW34" s="179"/>
      <c r="EX34" s="179"/>
      <c r="EY34" s="179"/>
      <c r="EZ34" s="179"/>
      <c r="FA34" s="179"/>
      <c r="FB34" s="179"/>
      <c r="FC34" s="179"/>
      <c r="FD34" s="179"/>
      <c r="FE34" s="179"/>
      <c r="FF34" s="179"/>
      <c r="FG34" s="179"/>
      <c r="FH34" s="179"/>
      <c r="FI34" s="179"/>
      <c r="FJ34" s="179"/>
      <c r="FK34" s="179"/>
    </row>
    <row r="35" spans="1:167" s="36" customFormat="1" ht="24.75" customHeight="1">
      <c r="A35" s="37"/>
      <c r="B35" s="310" t="s">
        <v>1</v>
      </c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1"/>
      <c r="AC35" s="314"/>
      <c r="AD35" s="315"/>
      <c r="AE35" s="315"/>
      <c r="AF35" s="315"/>
      <c r="AG35" s="315"/>
      <c r="AH35" s="315"/>
      <c r="AI35" s="315"/>
      <c r="AJ35" s="315"/>
      <c r="AK35" s="316"/>
      <c r="AL35" s="233" t="s">
        <v>191</v>
      </c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179" t="s">
        <v>191</v>
      </c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 t="s">
        <v>191</v>
      </c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 t="s">
        <v>191</v>
      </c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 t="s">
        <v>191</v>
      </c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 t="s">
        <v>191</v>
      </c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 t="s">
        <v>191</v>
      </c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 t="s">
        <v>191</v>
      </c>
      <c r="EW35" s="179"/>
      <c r="EX35" s="179"/>
      <c r="EY35" s="179"/>
      <c r="EZ35" s="179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79"/>
    </row>
    <row r="36" spans="1:167" s="36" customFormat="1" ht="24.75" customHeight="1">
      <c r="A36" s="35"/>
      <c r="B36" s="199" t="s">
        <v>142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200"/>
      <c r="AC36" s="314"/>
      <c r="AD36" s="315"/>
      <c r="AE36" s="315"/>
      <c r="AF36" s="315"/>
      <c r="AG36" s="315"/>
      <c r="AH36" s="315"/>
      <c r="AI36" s="315"/>
      <c r="AJ36" s="315"/>
      <c r="AK36" s="316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  <c r="EM36" s="179"/>
      <c r="EN36" s="179"/>
      <c r="EO36" s="179"/>
      <c r="EP36" s="179"/>
      <c r="EQ36" s="179"/>
      <c r="ER36" s="179"/>
      <c r="ES36" s="179"/>
      <c r="ET36" s="179"/>
      <c r="EU36" s="179"/>
      <c r="EV36" s="179"/>
      <c r="EW36" s="179"/>
      <c r="EX36" s="179"/>
      <c r="EY36" s="179"/>
      <c r="EZ36" s="179"/>
      <c r="FA36" s="179"/>
      <c r="FB36" s="179"/>
      <c r="FC36" s="179"/>
      <c r="FD36" s="179"/>
      <c r="FE36" s="179"/>
      <c r="FF36" s="179"/>
      <c r="FG36" s="179"/>
      <c r="FH36" s="179"/>
      <c r="FI36" s="179"/>
      <c r="FJ36" s="179"/>
      <c r="FK36" s="179"/>
    </row>
    <row r="37" spans="1:167" s="36" customFormat="1" ht="15" customHeight="1">
      <c r="A37" s="38"/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3"/>
      <c r="AC37" s="317"/>
      <c r="AD37" s="318"/>
      <c r="AE37" s="318"/>
      <c r="AF37" s="318"/>
      <c r="AG37" s="318"/>
      <c r="AH37" s="318"/>
      <c r="AI37" s="318"/>
      <c r="AJ37" s="318"/>
      <c r="AK37" s="319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  <c r="EB37" s="179"/>
      <c r="EC37" s="179"/>
      <c r="ED37" s="179"/>
      <c r="EE37" s="179"/>
      <c r="EF37" s="179"/>
      <c r="EG37" s="179"/>
      <c r="EH37" s="179"/>
      <c r="EI37" s="179"/>
      <c r="EJ37" s="179"/>
      <c r="EK37" s="179"/>
      <c r="EL37" s="179"/>
      <c r="EM37" s="179"/>
      <c r="EN37" s="179"/>
      <c r="EO37" s="179"/>
      <c r="EP37" s="179"/>
      <c r="EQ37" s="179"/>
      <c r="ER37" s="179"/>
      <c r="ES37" s="179"/>
      <c r="ET37" s="179"/>
      <c r="EU37" s="179"/>
      <c r="EV37" s="179"/>
      <c r="EW37" s="179"/>
      <c r="EX37" s="179"/>
      <c r="EY37" s="179"/>
      <c r="EZ37" s="179"/>
      <c r="FA37" s="179"/>
      <c r="FB37" s="179"/>
      <c r="FC37" s="179"/>
      <c r="FD37" s="179"/>
      <c r="FE37" s="179"/>
      <c r="FF37" s="179"/>
      <c r="FG37" s="179"/>
      <c r="FH37" s="179"/>
      <c r="FI37" s="179"/>
      <c r="FJ37" s="179"/>
      <c r="FK37" s="179"/>
    </row>
    <row r="38" spans="1:167" s="36" customFormat="1" ht="15" customHeight="1">
      <c r="A38" s="37"/>
      <c r="B38" s="210" t="s">
        <v>113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1"/>
      <c r="AC38" s="196" t="s">
        <v>227</v>
      </c>
      <c r="AD38" s="197"/>
      <c r="AE38" s="197"/>
      <c r="AF38" s="197"/>
      <c r="AG38" s="197"/>
      <c r="AH38" s="197"/>
      <c r="AI38" s="197"/>
      <c r="AJ38" s="197"/>
      <c r="AK38" s="198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5">
        <f>SUM(BA40:BP42)</f>
        <v>29000</v>
      </c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>
        <f>SUM(BQ40:CF42)</f>
        <v>9000</v>
      </c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>
        <f>SUM(CG40:CY42)</f>
        <v>0</v>
      </c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5"/>
      <c r="DH38" s="235"/>
      <c r="DI38" s="235"/>
      <c r="DJ38" s="235"/>
      <c r="DK38" s="235"/>
      <c r="DL38" s="235"/>
      <c r="DM38" s="235"/>
      <c r="DN38" s="235"/>
      <c r="DO38" s="235"/>
      <c r="DP38" s="235">
        <f>SUM(DP40:EE42)</f>
        <v>0</v>
      </c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>
        <f>SUM(EF40:EU42)</f>
        <v>0</v>
      </c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>
        <f>SUM(EV40:FK42)</f>
        <v>20000</v>
      </c>
      <c r="EW38" s="235"/>
      <c r="EX38" s="235"/>
      <c r="EY38" s="235"/>
      <c r="EZ38" s="235"/>
      <c r="FA38" s="235"/>
      <c r="FB38" s="235"/>
      <c r="FC38" s="235"/>
      <c r="FD38" s="235"/>
      <c r="FE38" s="235"/>
      <c r="FF38" s="235"/>
      <c r="FG38" s="235"/>
      <c r="FH38" s="235"/>
      <c r="FI38" s="235"/>
      <c r="FJ38" s="235"/>
      <c r="FK38" s="235"/>
    </row>
    <row r="39" spans="1:167" s="36" customFormat="1" ht="15" customHeight="1">
      <c r="A39" s="37"/>
      <c r="B39" s="210" t="s">
        <v>1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1"/>
      <c r="AC39" s="216"/>
      <c r="AD39" s="217"/>
      <c r="AE39" s="217"/>
      <c r="AF39" s="217"/>
      <c r="AG39" s="217"/>
      <c r="AH39" s="217"/>
      <c r="AI39" s="217"/>
      <c r="AJ39" s="217"/>
      <c r="AK39" s="218"/>
      <c r="AL39" s="233" t="s">
        <v>191</v>
      </c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179" t="s">
        <v>191</v>
      </c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 t="s">
        <v>191</v>
      </c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 t="s">
        <v>191</v>
      </c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 t="s">
        <v>191</v>
      </c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235" t="s">
        <v>191</v>
      </c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 t="s">
        <v>191</v>
      </c>
      <c r="EG39" s="235"/>
      <c r="EH39" s="235"/>
      <c r="EI39" s="235"/>
      <c r="EJ39" s="235"/>
      <c r="EK39" s="235"/>
      <c r="EL39" s="235"/>
      <c r="EM39" s="235"/>
      <c r="EN39" s="235"/>
      <c r="EO39" s="235"/>
      <c r="EP39" s="235"/>
      <c r="EQ39" s="235"/>
      <c r="ER39" s="235"/>
      <c r="ES39" s="235"/>
      <c r="ET39" s="235"/>
      <c r="EU39" s="235"/>
      <c r="EV39" s="179" t="s">
        <v>191</v>
      </c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179"/>
      <c r="FH39" s="179"/>
      <c r="FI39" s="179"/>
      <c r="FJ39" s="179"/>
      <c r="FK39" s="179"/>
    </row>
    <row r="40" spans="1:167" s="36" customFormat="1" ht="30" customHeight="1">
      <c r="A40" s="37"/>
      <c r="B40" s="210" t="s">
        <v>114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1"/>
      <c r="AC40" s="216"/>
      <c r="AD40" s="217"/>
      <c r="AE40" s="217"/>
      <c r="AF40" s="217"/>
      <c r="AG40" s="217"/>
      <c r="AH40" s="217"/>
      <c r="AI40" s="217"/>
      <c r="AJ40" s="217"/>
      <c r="AK40" s="218"/>
      <c r="AL40" s="183" t="s">
        <v>244</v>
      </c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5"/>
      <c r="BA40" s="179">
        <f>SUM(BQ40:FK40)</f>
        <v>5000</v>
      </c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179"/>
      <c r="EJ40" s="179"/>
      <c r="EK40" s="179"/>
      <c r="EL40" s="179"/>
      <c r="EM40" s="179"/>
      <c r="EN40" s="179"/>
      <c r="EO40" s="179"/>
      <c r="EP40" s="179"/>
      <c r="EQ40" s="179"/>
      <c r="ER40" s="179"/>
      <c r="ES40" s="179"/>
      <c r="ET40" s="179"/>
      <c r="EU40" s="179"/>
      <c r="EV40" s="179">
        <v>5000</v>
      </c>
      <c r="EW40" s="179"/>
      <c r="EX40" s="179"/>
      <c r="EY40" s="179"/>
      <c r="EZ40" s="179"/>
      <c r="FA40" s="179"/>
      <c r="FB40" s="179"/>
      <c r="FC40" s="179"/>
      <c r="FD40" s="179"/>
      <c r="FE40" s="179"/>
      <c r="FF40" s="179"/>
      <c r="FG40" s="179"/>
      <c r="FH40" s="179"/>
      <c r="FI40" s="179"/>
      <c r="FJ40" s="179"/>
      <c r="FK40" s="179"/>
    </row>
    <row r="41" spans="1:167" s="36" customFormat="1" ht="15" customHeight="1">
      <c r="A41" s="37"/>
      <c r="B41" s="210" t="s">
        <v>114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1"/>
      <c r="AC41" s="216"/>
      <c r="AD41" s="217"/>
      <c r="AE41" s="217"/>
      <c r="AF41" s="217"/>
      <c r="AG41" s="217"/>
      <c r="AH41" s="217"/>
      <c r="AI41" s="217"/>
      <c r="AJ41" s="217"/>
      <c r="AK41" s="218"/>
      <c r="AL41" s="183" t="s">
        <v>232</v>
      </c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5"/>
      <c r="BA41" s="179">
        <f>SUM(BQ41:FK41)</f>
        <v>9000</v>
      </c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>
        <v>9000</v>
      </c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179"/>
      <c r="EJ41" s="179"/>
      <c r="EK41" s="179"/>
      <c r="EL41" s="179"/>
      <c r="EM41" s="179"/>
      <c r="EN41" s="179"/>
      <c r="EO41" s="179"/>
      <c r="EP41" s="179"/>
      <c r="EQ41" s="179"/>
      <c r="ER41" s="179"/>
      <c r="ES41" s="179"/>
      <c r="ET41" s="179"/>
      <c r="EU41" s="179"/>
      <c r="EV41" s="179"/>
      <c r="EW41" s="179"/>
      <c r="EX41" s="179"/>
      <c r="EY41" s="179"/>
      <c r="EZ41" s="179"/>
      <c r="FA41" s="179"/>
      <c r="FB41" s="179"/>
      <c r="FC41" s="179"/>
      <c r="FD41" s="179"/>
      <c r="FE41" s="179"/>
      <c r="FF41" s="179"/>
      <c r="FG41" s="179"/>
      <c r="FH41" s="179"/>
      <c r="FI41" s="179"/>
      <c r="FJ41" s="179"/>
      <c r="FK41" s="179"/>
    </row>
    <row r="42" spans="1:167" s="36" customFormat="1" ht="27.75" customHeight="1">
      <c r="A42" s="3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8"/>
      <c r="AC42" s="216"/>
      <c r="AD42" s="217"/>
      <c r="AE42" s="217"/>
      <c r="AF42" s="217"/>
      <c r="AG42" s="217"/>
      <c r="AH42" s="217"/>
      <c r="AI42" s="217"/>
      <c r="AJ42" s="217"/>
      <c r="AK42" s="218"/>
      <c r="AL42" s="183" t="s">
        <v>236</v>
      </c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5"/>
      <c r="BA42" s="179">
        <f>SUM(BQ42:FK42)</f>
        <v>15000</v>
      </c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>
        <v>15000</v>
      </c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</row>
    <row r="43" spans="1:167" s="36" customFormat="1" ht="16.5" customHeight="1">
      <c r="A43" s="35"/>
      <c r="B43" s="199" t="s">
        <v>116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200"/>
      <c r="AC43" s="196" t="s">
        <v>115</v>
      </c>
      <c r="AD43" s="197"/>
      <c r="AE43" s="197"/>
      <c r="AF43" s="197"/>
      <c r="AG43" s="197"/>
      <c r="AH43" s="197"/>
      <c r="AI43" s="197"/>
      <c r="AJ43" s="197"/>
      <c r="AK43" s="198"/>
      <c r="AL43" s="92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4"/>
      <c r="BA43" s="179">
        <f>EF43+DP43+CZ43+CG43+BQ43</f>
        <v>0</v>
      </c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  <c r="FF43" s="179"/>
      <c r="FG43" s="179"/>
      <c r="FH43" s="179"/>
      <c r="FI43" s="179"/>
      <c r="FJ43" s="179"/>
      <c r="FK43" s="179"/>
    </row>
    <row r="44" spans="1:167" s="36" customFormat="1" ht="16.5" customHeight="1">
      <c r="A44" s="37"/>
      <c r="B44" s="210" t="s">
        <v>118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1"/>
      <c r="AC44" s="196" t="s">
        <v>117</v>
      </c>
      <c r="AD44" s="197"/>
      <c r="AE44" s="197"/>
      <c r="AF44" s="197"/>
      <c r="AG44" s="197"/>
      <c r="AH44" s="197"/>
      <c r="AI44" s="197"/>
      <c r="AJ44" s="197"/>
      <c r="AK44" s="198"/>
      <c r="AL44" s="92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4"/>
      <c r="BA44" s="179">
        <f>EF44+DP44+CZ44+CG44+BQ44</f>
        <v>0</v>
      </c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  <c r="FF44" s="179"/>
      <c r="FG44" s="179"/>
      <c r="FH44" s="179"/>
      <c r="FI44" s="179"/>
      <c r="FJ44" s="179"/>
      <c r="FK44" s="179"/>
    </row>
    <row r="45" spans="1:167" s="36" customFormat="1" ht="16.5" customHeight="1">
      <c r="A45" s="37"/>
      <c r="B45" s="210" t="s">
        <v>1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1"/>
      <c r="AC45" s="216"/>
      <c r="AD45" s="217"/>
      <c r="AE45" s="217"/>
      <c r="AF45" s="217"/>
      <c r="AG45" s="217"/>
      <c r="AH45" s="217"/>
      <c r="AI45" s="217"/>
      <c r="AJ45" s="217"/>
      <c r="AK45" s="218"/>
      <c r="AL45" s="92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4"/>
      <c r="BA45" s="179" t="s">
        <v>191</v>
      </c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 t="s">
        <v>191</v>
      </c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 t="s">
        <v>191</v>
      </c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 t="s">
        <v>191</v>
      </c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235" t="s">
        <v>191</v>
      </c>
      <c r="DQ45" s="235"/>
      <c r="DR45" s="235"/>
      <c r="DS45" s="235"/>
      <c r="DT45" s="235"/>
      <c r="DU45" s="235"/>
      <c r="DV45" s="235"/>
      <c r="DW45" s="235"/>
      <c r="DX45" s="235"/>
      <c r="DY45" s="235"/>
      <c r="DZ45" s="235"/>
      <c r="EA45" s="235"/>
      <c r="EB45" s="235"/>
      <c r="EC45" s="235"/>
      <c r="ED45" s="235"/>
      <c r="EE45" s="235"/>
      <c r="EF45" s="235" t="s">
        <v>191</v>
      </c>
      <c r="EG45" s="235"/>
      <c r="EH45" s="235"/>
      <c r="EI45" s="235"/>
      <c r="EJ45" s="235"/>
      <c r="EK45" s="235"/>
      <c r="EL45" s="235"/>
      <c r="EM45" s="235"/>
      <c r="EN45" s="235"/>
      <c r="EO45" s="235"/>
      <c r="EP45" s="235"/>
      <c r="EQ45" s="235"/>
      <c r="ER45" s="235"/>
      <c r="ES45" s="235"/>
      <c r="ET45" s="235"/>
      <c r="EU45" s="235"/>
      <c r="EV45" s="179" t="s">
        <v>191</v>
      </c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</row>
    <row r="46" spans="1:167" s="36" customFormat="1" ht="16.5" customHeight="1">
      <c r="A46" s="37"/>
      <c r="B46" s="210" t="s">
        <v>119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1"/>
      <c r="AC46" s="204">
        <v>220</v>
      </c>
      <c r="AD46" s="205"/>
      <c r="AE46" s="205"/>
      <c r="AF46" s="205"/>
      <c r="AG46" s="205"/>
      <c r="AH46" s="205"/>
      <c r="AI46" s="206"/>
      <c r="AJ46" s="67"/>
      <c r="AK46" s="68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5">
        <f>EF46+DP46+CZ46+CG46+BQ46+EV46</f>
        <v>1247777</v>
      </c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>
        <f>SUM(BQ48:CF71)</f>
        <v>569700</v>
      </c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>
        <f>SUM(CG48:CY71)</f>
        <v>308077</v>
      </c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35"/>
      <c r="DD46" s="235"/>
      <c r="DE46" s="235"/>
      <c r="DF46" s="235"/>
      <c r="DG46" s="235"/>
      <c r="DH46" s="235"/>
      <c r="DI46" s="235"/>
      <c r="DJ46" s="235"/>
      <c r="DK46" s="235"/>
      <c r="DL46" s="235"/>
      <c r="DM46" s="235"/>
      <c r="DN46" s="235"/>
      <c r="DO46" s="235"/>
      <c r="DP46" s="235">
        <f>SUM(DP48:EE71)</f>
        <v>0</v>
      </c>
      <c r="DQ46" s="235"/>
      <c r="DR46" s="235"/>
      <c r="DS46" s="235"/>
      <c r="DT46" s="235"/>
      <c r="DU46" s="235"/>
      <c r="DV46" s="235"/>
      <c r="DW46" s="235"/>
      <c r="DX46" s="235"/>
      <c r="DY46" s="235"/>
      <c r="DZ46" s="235"/>
      <c r="EA46" s="235"/>
      <c r="EB46" s="235"/>
      <c r="EC46" s="235"/>
      <c r="ED46" s="235"/>
      <c r="EE46" s="235"/>
      <c r="EF46" s="235">
        <f>SUM(EF48:EU71)</f>
        <v>0</v>
      </c>
      <c r="EG46" s="235"/>
      <c r="EH46" s="235"/>
      <c r="EI46" s="235"/>
      <c r="EJ46" s="235"/>
      <c r="EK46" s="235"/>
      <c r="EL46" s="235"/>
      <c r="EM46" s="235"/>
      <c r="EN46" s="235"/>
      <c r="EO46" s="235"/>
      <c r="EP46" s="235"/>
      <c r="EQ46" s="235"/>
      <c r="ER46" s="235"/>
      <c r="ES46" s="235"/>
      <c r="ET46" s="235"/>
      <c r="EU46" s="235"/>
      <c r="EV46" s="235">
        <f>SUM(EV48:FK71)</f>
        <v>370000</v>
      </c>
      <c r="EW46" s="235"/>
      <c r="EX46" s="235"/>
      <c r="EY46" s="235"/>
      <c r="EZ46" s="235"/>
      <c r="FA46" s="235"/>
      <c r="FB46" s="235"/>
      <c r="FC46" s="235"/>
      <c r="FD46" s="235"/>
      <c r="FE46" s="235"/>
      <c r="FF46" s="235"/>
      <c r="FG46" s="235"/>
      <c r="FH46" s="235"/>
      <c r="FI46" s="235"/>
      <c r="FJ46" s="235"/>
      <c r="FK46" s="235"/>
    </row>
    <row r="47" spans="1:167" s="36" customFormat="1" ht="16.5" customHeight="1">
      <c r="A47" s="37"/>
      <c r="B47" s="210" t="s">
        <v>1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1"/>
      <c r="AC47" s="207"/>
      <c r="AD47" s="208"/>
      <c r="AE47" s="208"/>
      <c r="AF47" s="208"/>
      <c r="AG47" s="208"/>
      <c r="AH47" s="208"/>
      <c r="AI47" s="209"/>
      <c r="AJ47" s="64"/>
      <c r="AK47" s="65"/>
      <c r="AL47" s="233" t="s">
        <v>191</v>
      </c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179" t="s">
        <v>191</v>
      </c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 t="s">
        <v>191</v>
      </c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 t="s">
        <v>191</v>
      </c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 t="s">
        <v>191</v>
      </c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 t="s">
        <v>191</v>
      </c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 t="s">
        <v>191</v>
      </c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 t="s">
        <v>191</v>
      </c>
      <c r="EW47" s="179"/>
      <c r="EX47" s="179"/>
      <c r="EY47" s="179"/>
      <c r="EZ47" s="179"/>
      <c r="FA47" s="179"/>
      <c r="FB47" s="179"/>
      <c r="FC47" s="179"/>
      <c r="FD47" s="179"/>
      <c r="FE47" s="179"/>
      <c r="FF47" s="179"/>
      <c r="FG47" s="179"/>
      <c r="FH47" s="179"/>
      <c r="FI47" s="179"/>
      <c r="FJ47" s="179"/>
      <c r="FK47" s="179"/>
    </row>
    <row r="48" spans="1:167" s="36" customFormat="1" ht="13.5" customHeight="1">
      <c r="A48" s="37"/>
      <c r="B48" s="210" t="s">
        <v>120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1"/>
      <c r="AC48" s="207"/>
      <c r="AD48" s="208"/>
      <c r="AE48" s="208"/>
      <c r="AF48" s="208"/>
      <c r="AG48" s="208"/>
      <c r="AH48" s="208"/>
      <c r="AI48" s="209"/>
      <c r="AJ48" s="64"/>
      <c r="AK48" s="65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179">
        <f aca="true" t="shared" si="1" ref="BA48:BA69">SUM(BQ48:FK48)</f>
        <v>0</v>
      </c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  <c r="FF48" s="179"/>
      <c r="FG48" s="179"/>
      <c r="FH48" s="179"/>
      <c r="FI48" s="179"/>
      <c r="FJ48" s="179"/>
      <c r="FK48" s="179"/>
    </row>
    <row r="49" spans="1:167" s="36" customFormat="1" ht="27.75" customHeight="1">
      <c r="A49" s="37"/>
      <c r="B49" s="210" t="s">
        <v>121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1"/>
      <c r="AC49" s="207"/>
      <c r="AD49" s="208"/>
      <c r="AE49" s="208"/>
      <c r="AF49" s="208"/>
      <c r="AG49" s="208"/>
      <c r="AH49" s="208"/>
      <c r="AI49" s="209"/>
      <c r="AJ49" s="64"/>
      <c r="AK49" s="65"/>
      <c r="AL49" s="178" t="s">
        <v>228</v>
      </c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9">
        <f t="shared" si="1"/>
        <v>3500</v>
      </c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>
        <v>3500</v>
      </c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</row>
    <row r="50" spans="1:167" s="36" customFormat="1" ht="23.25" customHeight="1">
      <c r="A50" s="37"/>
      <c r="B50" s="199" t="s">
        <v>122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1"/>
      <c r="AC50" s="207"/>
      <c r="AD50" s="208"/>
      <c r="AE50" s="208"/>
      <c r="AF50" s="208"/>
      <c r="AG50" s="208"/>
      <c r="AH50" s="208"/>
      <c r="AI50" s="209"/>
      <c r="AJ50" s="64"/>
      <c r="AK50" s="65"/>
      <c r="AL50" s="178" t="s">
        <v>273</v>
      </c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9">
        <f t="shared" si="1"/>
        <v>312250</v>
      </c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>
        <v>312250</v>
      </c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79"/>
      <c r="FI50" s="179"/>
      <c r="FJ50" s="179"/>
      <c r="FK50" s="179"/>
    </row>
    <row r="51" spans="1:167" s="39" customFormat="1" ht="15" customHeight="1">
      <c r="A51" s="37"/>
      <c r="B51" s="20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3"/>
      <c r="AC51" s="207"/>
      <c r="AD51" s="208"/>
      <c r="AE51" s="208"/>
      <c r="AF51" s="208"/>
      <c r="AG51" s="208"/>
      <c r="AH51" s="208"/>
      <c r="AI51" s="209"/>
      <c r="AJ51" s="64"/>
      <c r="AK51" s="65"/>
      <c r="AL51" s="178" t="s">
        <v>278</v>
      </c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9">
        <f t="shared" si="1"/>
        <v>0</v>
      </c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79"/>
      <c r="EE51" s="179"/>
      <c r="EF51" s="179"/>
      <c r="EG51" s="179"/>
      <c r="EH51" s="179"/>
      <c r="EI51" s="179"/>
      <c r="EJ51" s="179"/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79"/>
      <c r="FI51" s="179"/>
      <c r="FJ51" s="179"/>
      <c r="FK51" s="179"/>
    </row>
    <row r="52" spans="1:167" s="39" customFormat="1" ht="15" customHeight="1">
      <c r="A52" s="37"/>
      <c r="B52" s="210" t="s">
        <v>143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1"/>
      <c r="AC52" s="207"/>
      <c r="AD52" s="208"/>
      <c r="AE52" s="208"/>
      <c r="AF52" s="208"/>
      <c r="AG52" s="208"/>
      <c r="AH52" s="208"/>
      <c r="AI52" s="209"/>
      <c r="AJ52" s="64"/>
      <c r="AK52" s="65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179">
        <f t="shared" si="1"/>
        <v>0</v>
      </c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  <c r="EB52" s="179"/>
      <c r="EC52" s="179"/>
      <c r="ED52" s="179"/>
      <c r="EE52" s="179"/>
      <c r="EF52" s="179"/>
      <c r="EG52" s="179"/>
      <c r="EH52" s="179"/>
      <c r="EI52" s="179"/>
      <c r="EJ52" s="179"/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79"/>
      <c r="FI52" s="179"/>
      <c r="FJ52" s="179"/>
      <c r="FK52" s="179"/>
    </row>
    <row r="53" spans="1:167" s="39" customFormat="1" ht="27" customHeight="1">
      <c r="A53" s="37"/>
      <c r="B53" s="199" t="s">
        <v>123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200"/>
      <c r="AC53" s="207"/>
      <c r="AD53" s="208"/>
      <c r="AE53" s="208"/>
      <c r="AF53" s="208"/>
      <c r="AG53" s="208"/>
      <c r="AH53" s="208"/>
      <c r="AI53" s="209"/>
      <c r="AJ53" s="64"/>
      <c r="AK53" s="65"/>
      <c r="AL53" s="178" t="s">
        <v>199</v>
      </c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9">
        <f t="shared" si="1"/>
        <v>50900</v>
      </c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>
        <v>50900</v>
      </c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</row>
    <row r="54" spans="1:167" s="39" customFormat="1" ht="15.75" customHeight="1">
      <c r="A54" s="37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2"/>
      <c r="AC54" s="207"/>
      <c r="AD54" s="208"/>
      <c r="AE54" s="208"/>
      <c r="AF54" s="208"/>
      <c r="AG54" s="208"/>
      <c r="AH54" s="208"/>
      <c r="AI54" s="209"/>
      <c r="AJ54" s="64"/>
      <c r="AK54" s="65"/>
      <c r="AL54" s="178" t="s">
        <v>222</v>
      </c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9">
        <f t="shared" si="1"/>
        <v>10000</v>
      </c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  <c r="EB54" s="179"/>
      <c r="EC54" s="179"/>
      <c r="ED54" s="179"/>
      <c r="EE54" s="179"/>
      <c r="EF54" s="179"/>
      <c r="EG54" s="179"/>
      <c r="EH54" s="179"/>
      <c r="EI54" s="179"/>
      <c r="EJ54" s="179"/>
      <c r="EK54" s="179"/>
      <c r="EL54" s="179"/>
      <c r="EM54" s="179"/>
      <c r="EN54" s="179"/>
      <c r="EO54" s="179"/>
      <c r="EP54" s="179"/>
      <c r="EQ54" s="179"/>
      <c r="ER54" s="179"/>
      <c r="ES54" s="179"/>
      <c r="ET54" s="179"/>
      <c r="EU54" s="179"/>
      <c r="EV54" s="179">
        <v>10000</v>
      </c>
      <c r="EW54" s="179"/>
      <c r="EX54" s="179"/>
      <c r="EY54" s="179"/>
      <c r="EZ54" s="179"/>
      <c r="FA54" s="179"/>
      <c r="FB54" s="179"/>
      <c r="FC54" s="179"/>
      <c r="FD54" s="179"/>
      <c r="FE54" s="179"/>
      <c r="FF54" s="179"/>
      <c r="FG54" s="179"/>
      <c r="FH54" s="179"/>
      <c r="FI54" s="179"/>
      <c r="FJ54" s="179"/>
      <c r="FK54" s="179"/>
    </row>
    <row r="55" spans="1:167" s="39" customFormat="1" ht="15.75" customHeight="1">
      <c r="A55" s="37"/>
      <c r="B55" s="199" t="s">
        <v>124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200"/>
      <c r="AC55" s="207"/>
      <c r="AD55" s="208"/>
      <c r="AE55" s="208"/>
      <c r="AF55" s="208"/>
      <c r="AG55" s="208"/>
      <c r="AH55" s="208"/>
      <c r="AI55" s="209"/>
      <c r="AJ55" s="64"/>
      <c r="AK55" s="65"/>
      <c r="AL55" s="178" t="s">
        <v>200</v>
      </c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9">
        <f t="shared" si="1"/>
        <v>29650</v>
      </c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>
        <v>29650</v>
      </c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  <c r="EB55" s="179"/>
      <c r="EC55" s="179"/>
      <c r="ED55" s="179"/>
      <c r="EE55" s="179"/>
      <c r="EF55" s="179"/>
      <c r="EG55" s="179"/>
      <c r="EH55" s="179"/>
      <c r="EI55" s="179"/>
      <c r="EJ55" s="179"/>
      <c r="EK55" s="179"/>
      <c r="EL55" s="179"/>
      <c r="EM55" s="179"/>
      <c r="EN55" s="179"/>
      <c r="EO55" s="179"/>
      <c r="EP55" s="179"/>
      <c r="EQ55" s="179"/>
      <c r="ER55" s="179"/>
      <c r="ES55" s="179"/>
      <c r="ET55" s="179"/>
      <c r="EU55" s="179"/>
      <c r="EV55" s="179"/>
      <c r="EW55" s="179"/>
      <c r="EX55" s="179"/>
      <c r="EY55" s="179"/>
      <c r="EZ55" s="179"/>
      <c r="FA55" s="179"/>
      <c r="FB55" s="179"/>
      <c r="FC55" s="179"/>
      <c r="FD55" s="179"/>
      <c r="FE55" s="179"/>
      <c r="FF55" s="179"/>
      <c r="FG55" s="179"/>
      <c r="FH55" s="179"/>
      <c r="FI55" s="179"/>
      <c r="FJ55" s="179"/>
      <c r="FK55" s="179"/>
    </row>
    <row r="56" spans="1:167" s="39" customFormat="1" ht="15.75" customHeight="1">
      <c r="A56" s="37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2"/>
      <c r="AC56" s="207"/>
      <c r="AD56" s="208"/>
      <c r="AE56" s="208"/>
      <c r="AF56" s="208"/>
      <c r="AG56" s="208"/>
      <c r="AH56" s="208"/>
      <c r="AI56" s="209"/>
      <c r="AJ56" s="64"/>
      <c r="AK56" s="65"/>
      <c r="AL56" s="178" t="s">
        <v>209</v>
      </c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9">
        <f t="shared" si="1"/>
        <v>129070</v>
      </c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>
        <v>129070</v>
      </c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  <c r="EB56" s="179"/>
      <c r="EC56" s="179"/>
      <c r="ED56" s="179"/>
      <c r="EE56" s="179"/>
      <c r="EF56" s="179"/>
      <c r="EG56" s="179"/>
      <c r="EH56" s="179"/>
      <c r="EI56" s="179"/>
      <c r="EJ56" s="179"/>
      <c r="EK56" s="179"/>
      <c r="EL56" s="179"/>
      <c r="EM56" s="179"/>
      <c r="EN56" s="179"/>
      <c r="EO56" s="179"/>
      <c r="EP56" s="179"/>
      <c r="EQ56" s="179"/>
      <c r="ER56" s="179"/>
      <c r="ES56" s="179"/>
      <c r="ET56" s="179"/>
      <c r="EU56" s="179"/>
      <c r="EV56" s="179"/>
      <c r="EW56" s="179"/>
      <c r="EX56" s="179"/>
      <c r="EY56" s="179"/>
      <c r="EZ56" s="179"/>
      <c r="FA56" s="179"/>
      <c r="FB56" s="179"/>
      <c r="FC56" s="179"/>
      <c r="FD56" s="179"/>
      <c r="FE56" s="179"/>
      <c r="FF56" s="179"/>
      <c r="FG56" s="179"/>
      <c r="FH56" s="179"/>
      <c r="FI56" s="179"/>
      <c r="FJ56" s="179"/>
      <c r="FK56" s="179"/>
    </row>
    <row r="57" spans="1:167" s="39" customFormat="1" ht="30" customHeight="1">
      <c r="A57" s="37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2"/>
      <c r="AC57" s="207"/>
      <c r="AD57" s="208"/>
      <c r="AE57" s="208"/>
      <c r="AF57" s="208"/>
      <c r="AG57" s="208"/>
      <c r="AH57" s="208"/>
      <c r="AI57" s="209"/>
      <c r="AJ57" s="64"/>
      <c r="AK57" s="65"/>
      <c r="AL57" s="178" t="s">
        <v>218</v>
      </c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9">
        <f t="shared" si="1"/>
        <v>15000</v>
      </c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  <c r="EB57" s="179"/>
      <c r="EC57" s="179"/>
      <c r="ED57" s="179"/>
      <c r="EE57" s="179"/>
      <c r="EF57" s="179"/>
      <c r="EG57" s="179"/>
      <c r="EH57" s="179"/>
      <c r="EI57" s="179"/>
      <c r="EJ57" s="179"/>
      <c r="EK57" s="179"/>
      <c r="EL57" s="179"/>
      <c r="EM57" s="179"/>
      <c r="EN57" s="179"/>
      <c r="EO57" s="179"/>
      <c r="EP57" s="179"/>
      <c r="EQ57" s="179"/>
      <c r="ER57" s="179"/>
      <c r="ES57" s="179"/>
      <c r="ET57" s="179"/>
      <c r="EU57" s="179"/>
      <c r="EV57" s="179">
        <v>15000</v>
      </c>
      <c r="EW57" s="179"/>
      <c r="EX57" s="179"/>
      <c r="EY57" s="179"/>
      <c r="EZ57" s="179"/>
      <c r="FA57" s="179"/>
      <c r="FB57" s="179"/>
      <c r="FC57" s="179"/>
      <c r="FD57" s="179"/>
      <c r="FE57" s="179"/>
      <c r="FF57" s="179"/>
      <c r="FG57" s="179"/>
      <c r="FH57" s="179"/>
      <c r="FI57" s="179"/>
      <c r="FJ57" s="179"/>
      <c r="FK57" s="179"/>
    </row>
    <row r="58" spans="1:167" s="39" customFormat="1" ht="15.75" customHeight="1">
      <c r="A58" s="37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2"/>
      <c r="AC58" s="207"/>
      <c r="AD58" s="208"/>
      <c r="AE58" s="208"/>
      <c r="AF58" s="208"/>
      <c r="AG58" s="208"/>
      <c r="AH58" s="208"/>
      <c r="AI58" s="209"/>
      <c r="AJ58" s="64"/>
      <c r="AK58" s="65"/>
      <c r="AL58" s="178" t="s">
        <v>247</v>
      </c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9">
        <f t="shared" si="1"/>
        <v>0</v>
      </c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  <c r="EB58" s="179"/>
      <c r="EC58" s="179"/>
      <c r="ED58" s="179"/>
      <c r="EE58" s="179"/>
      <c r="EF58" s="179"/>
      <c r="EG58" s="179"/>
      <c r="EH58" s="179"/>
      <c r="EI58" s="179"/>
      <c r="EJ58" s="179"/>
      <c r="EK58" s="179"/>
      <c r="EL58" s="179"/>
      <c r="EM58" s="179"/>
      <c r="EN58" s="179"/>
      <c r="EO58" s="179"/>
      <c r="EP58" s="179"/>
      <c r="EQ58" s="179"/>
      <c r="ER58" s="179"/>
      <c r="ES58" s="179"/>
      <c r="ET58" s="179"/>
      <c r="EU58" s="179"/>
      <c r="EV58" s="179"/>
      <c r="EW58" s="179"/>
      <c r="EX58" s="179"/>
      <c r="EY58" s="179"/>
      <c r="EZ58" s="179"/>
      <c r="FA58" s="179"/>
      <c r="FB58" s="179"/>
      <c r="FC58" s="179"/>
      <c r="FD58" s="179"/>
      <c r="FE58" s="179"/>
      <c r="FF58" s="179"/>
      <c r="FG58" s="179"/>
      <c r="FH58" s="179"/>
      <c r="FI58" s="179"/>
      <c r="FJ58" s="179"/>
      <c r="FK58" s="179"/>
    </row>
    <row r="59" spans="1:167" s="39" customFormat="1" ht="15.75" customHeight="1">
      <c r="A59" s="212" t="s">
        <v>239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3"/>
      <c r="AC59" s="63"/>
      <c r="AD59" s="64"/>
      <c r="AE59" s="64"/>
      <c r="AF59" s="64"/>
      <c r="AG59" s="64"/>
      <c r="AH59" s="64"/>
      <c r="AI59" s="64"/>
      <c r="AJ59" s="64"/>
      <c r="AK59" s="65"/>
      <c r="AL59" s="74" t="s">
        <v>233</v>
      </c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6"/>
      <c r="BA59" s="179">
        <f t="shared" si="1"/>
        <v>0</v>
      </c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43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5"/>
      <c r="CG59" s="175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4"/>
      <c r="CZ59" s="43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5"/>
      <c r="DP59" s="43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5"/>
      <c r="EF59" s="43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5"/>
      <c r="EV59" s="43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5"/>
    </row>
    <row r="60" spans="1:167" s="39" customFormat="1" ht="15.75" customHeight="1">
      <c r="A60" s="199" t="s">
        <v>125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3"/>
      <c r="AC60" s="71"/>
      <c r="AD60" s="72"/>
      <c r="AE60" s="72"/>
      <c r="AF60" s="72"/>
      <c r="AG60" s="72"/>
      <c r="AH60" s="72"/>
      <c r="AI60" s="73"/>
      <c r="AJ60" s="64"/>
      <c r="AK60" s="65"/>
      <c r="AL60" s="178" t="s">
        <v>210</v>
      </c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9">
        <f t="shared" si="1"/>
        <v>26240</v>
      </c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>
        <v>26240</v>
      </c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79"/>
      <c r="FK60" s="179"/>
    </row>
    <row r="61" spans="1:167" s="39" customFormat="1" ht="15.75" customHeight="1">
      <c r="A61" s="214"/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5"/>
      <c r="AC61" s="63"/>
      <c r="AD61" s="64"/>
      <c r="AE61" s="64"/>
      <c r="AF61" s="64" t="s">
        <v>128</v>
      </c>
      <c r="AG61" s="64"/>
      <c r="AH61" s="64"/>
      <c r="AI61" s="65"/>
      <c r="AJ61" s="64"/>
      <c r="AK61" s="65"/>
      <c r="AL61" s="178" t="s">
        <v>212</v>
      </c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9">
        <f t="shared" si="1"/>
        <v>10000</v>
      </c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  <c r="EC61" s="179"/>
      <c r="ED61" s="179"/>
      <c r="EE61" s="179"/>
      <c r="EF61" s="179"/>
      <c r="EG61" s="179"/>
      <c r="EH61" s="179"/>
      <c r="EI61" s="179"/>
      <c r="EJ61" s="179"/>
      <c r="EK61" s="179"/>
      <c r="EL61" s="179"/>
      <c r="EM61" s="179"/>
      <c r="EN61" s="179"/>
      <c r="EO61" s="179"/>
      <c r="EP61" s="179"/>
      <c r="EQ61" s="179"/>
      <c r="ER61" s="179"/>
      <c r="ES61" s="179"/>
      <c r="ET61" s="179"/>
      <c r="EU61" s="179"/>
      <c r="EV61" s="179">
        <v>10000</v>
      </c>
      <c r="EW61" s="179"/>
      <c r="EX61" s="179"/>
      <c r="EY61" s="179"/>
      <c r="EZ61" s="179"/>
      <c r="FA61" s="179"/>
      <c r="FB61" s="179"/>
      <c r="FC61" s="179"/>
      <c r="FD61" s="179"/>
      <c r="FE61" s="179"/>
      <c r="FF61" s="179"/>
      <c r="FG61" s="179"/>
      <c r="FH61" s="179"/>
      <c r="FI61" s="179"/>
      <c r="FJ61" s="179"/>
      <c r="FK61" s="179"/>
    </row>
    <row r="62" spans="1:167" s="39" customFormat="1" ht="15.75" customHeight="1">
      <c r="A62" s="37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1"/>
      <c r="AC62" s="238"/>
      <c r="AD62" s="195"/>
      <c r="AE62" s="195"/>
      <c r="AF62" s="195"/>
      <c r="AG62" s="195"/>
      <c r="AH62" s="195"/>
      <c r="AI62" s="239"/>
      <c r="AJ62" s="69"/>
      <c r="AK62" s="70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9">
        <f t="shared" si="1"/>
        <v>0</v>
      </c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</row>
    <row r="63" spans="1:167" s="39" customFormat="1" ht="15.75" customHeight="1">
      <c r="A63" s="62"/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80"/>
      <c r="AC63" s="207"/>
      <c r="AD63" s="282"/>
      <c r="AE63" s="282"/>
      <c r="AF63" s="282"/>
      <c r="AG63" s="282"/>
      <c r="AH63" s="282"/>
      <c r="AI63" s="282"/>
      <c r="AJ63" s="69"/>
      <c r="AK63" s="70"/>
      <c r="AL63" s="183" t="s">
        <v>234</v>
      </c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5"/>
      <c r="BA63" s="179">
        <f t="shared" si="1"/>
        <v>315000</v>
      </c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>
        <v>315000</v>
      </c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</row>
    <row r="64" spans="1:167" s="39" customFormat="1" ht="15.75" customHeight="1">
      <c r="A64" s="62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80"/>
      <c r="AC64" s="207"/>
      <c r="AD64" s="282"/>
      <c r="AE64" s="282"/>
      <c r="AF64" s="282"/>
      <c r="AG64" s="282"/>
      <c r="AH64" s="282"/>
      <c r="AI64" s="282"/>
      <c r="AJ64" s="69"/>
      <c r="AK64" s="70"/>
      <c r="AL64" s="183" t="s">
        <v>238</v>
      </c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5"/>
      <c r="BA64" s="179">
        <f t="shared" si="1"/>
        <v>49547</v>
      </c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>
        <v>49547</v>
      </c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  <c r="EB64" s="179"/>
      <c r="EC64" s="179"/>
      <c r="ED64" s="179"/>
      <c r="EE64" s="179"/>
      <c r="EF64" s="179"/>
      <c r="EG64" s="179"/>
      <c r="EH64" s="179"/>
      <c r="EI64" s="179"/>
      <c r="EJ64" s="179"/>
      <c r="EK64" s="179"/>
      <c r="EL64" s="179"/>
      <c r="EM64" s="179"/>
      <c r="EN64" s="179"/>
      <c r="EO64" s="179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</row>
    <row r="65" spans="1:167" s="39" customFormat="1" ht="15.75" customHeight="1">
      <c r="A65" s="62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80"/>
      <c r="AC65" s="207"/>
      <c r="AD65" s="282"/>
      <c r="AE65" s="282"/>
      <c r="AF65" s="282"/>
      <c r="AG65" s="282"/>
      <c r="AH65" s="282"/>
      <c r="AI65" s="282"/>
      <c r="AJ65" s="69"/>
      <c r="AK65" s="70"/>
      <c r="AL65" s="178" t="s">
        <v>257</v>
      </c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9">
        <f t="shared" si="1"/>
        <v>258530</v>
      </c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43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5"/>
      <c r="CG65" s="179">
        <v>258530</v>
      </c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43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5"/>
      <c r="DP65" s="43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5"/>
      <c r="EF65" s="43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5"/>
      <c r="EV65" s="43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5"/>
    </row>
    <row r="66" spans="1:167" s="39" customFormat="1" ht="15.75" customHeight="1">
      <c r="A66" s="237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80"/>
      <c r="AC66" s="207"/>
      <c r="AD66" s="282"/>
      <c r="AE66" s="282"/>
      <c r="AF66" s="282"/>
      <c r="AG66" s="282"/>
      <c r="AH66" s="282"/>
      <c r="AI66" s="282"/>
      <c r="AJ66" s="69"/>
      <c r="AK66" s="70"/>
      <c r="AL66" s="178" t="s">
        <v>241</v>
      </c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9">
        <f t="shared" si="1"/>
        <v>3000</v>
      </c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>
        <v>3000</v>
      </c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  <c r="EB66" s="179"/>
      <c r="EC66" s="179"/>
      <c r="ED66" s="179"/>
      <c r="EE66" s="179"/>
      <c r="EF66" s="179"/>
      <c r="EG66" s="179"/>
      <c r="EH66" s="179"/>
      <c r="EI66" s="179"/>
      <c r="EJ66" s="179"/>
      <c r="EK66" s="179"/>
      <c r="EL66" s="179"/>
      <c r="EM66" s="179"/>
      <c r="EN66" s="179"/>
      <c r="EO66" s="179"/>
      <c r="EP66" s="179"/>
      <c r="EQ66" s="179"/>
      <c r="ER66" s="179"/>
      <c r="ES66" s="179"/>
      <c r="ET66" s="179"/>
      <c r="EU66" s="179"/>
      <c r="EV66" s="179"/>
      <c r="EW66" s="179"/>
      <c r="EX66" s="179"/>
      <c r="EY66" s="179"/>
      <c r="EZ66" s="179"/>
      <c r="FA66" s="179"/>
      <c r="FB66" s="179"/>
      <c r="FC66" s="179"/>
      <c r="FD66" s="179"/>
      <c r="FE66" s="179"/>
      <c r="FF66" s="179"/>
      <c r="FG66" s="179"/>
      <c r="FH66" s="179"/>
      <c r="FI66" s="179"/>
      <c r="FJ66" s="179"/>
      <c r="FK66" s="179"/>
    </row>
    <row r="67" spans="1:167" s="39" customFormat="1" ht="15.75" customHeight="1">
      <c r="A67" s="237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80"/>
      <c r="AC67" s="207"/>
      <c r="AD67" s="282"/>
      <c r="AE67" s="282"/>
      <c r="AF67" s="282"/>
      <c r="AG67" s="282"/>
      <c r="AH67" s="282"/>
      <c r="AI67" s="282"/>
      <c r="AJ67" s="69"/>
      <c r="AK67" s="70"/>
      <c r="AL67" s="178" t="s">
        <v>251</v>
      </c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9">
        <f t="shared" si="1"/>
        <v>5000</v>
      </c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>
        <v>5000</v>
      </c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</row>
    <row r="68" spans="1:167" s="39" customFormat="1" ht="15.75" customHeight="1">
      <c r="A68" s="237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80"/>
      <c r="AC68" s="207"/>
      <c r="AD68" s="282"/>
      <c r="AE68" s="282"/>
      <c r="AF68" s="282"/>
      <c r="AG68" s="282"/>
      <c r="AH68" s="282"/>
      <c r="AI68" s="282"/>
      <c r="AJ68" s="69"/>
      <c r="AK68" s="70"/>
      <c r="AL68" s="183" t="s">
        <v>250</v>
      </c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5"/>
      <c r="BA68" s="179">
        <f t="shared" si="1"/>
        <v>5000</v>
      </c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>
        <v>5000</v>
      </c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  <c r="EB68" s="179"/>
      <c r="EC68" s="179"/>
      <c r="ED68" s="179"/>
      <c r="EE68" s="179"/>
      <c r="EF68" s="179"/>
      <c r="EG68" s="179"/>
      <c r="EH68" s="179"/>
      <c r="EI68" s="179"/>
      <c r="EJ68" s="179"/>
      <c r="EK68" s="179"/>
      <c r="EL68" s="179"/>
      <c r="EM68" s="179"/>
      <c r="EN68" s="179"/>
      <c r="EO68" s="179"/>
      <c r="EP68" s="179"/>
      <c r="EQ68" s="179"/>
      <c r="ER68" s="179"/>
      <c r="ES68" s="179"/>
      <c r="ET68" s="179"/>
      <c r="EU68" s="179"/>
      <c r="EV68" s="179"/>
      <c r="EW68" s="179"/>
      <c r="EX68" s="179"/>
      <c r="EY68" s="179"/>
      <c r="EZ68" s="179"/>
      <c r="FA68" s="179"/>
      <c r="FB68" s="179"/>
      <c r="FC68" s="179"/>
      <c r="FD68" s="179"/>
      <c r="FE68" s="179"/>
      <c r="FF68" s="179"/>
      <c r="FG68" s="179"/>
      <c r="FH68" s="179"/>
      <c r="FI68" s="179"/>
      <c r="FJ68" s="179"/>
      <c r="FK68" s="179"/>
    </row>
    <row r="69" spans="1:167" s="39" customFormat="1" ht="15.75" customHeight="1">
      <c r="A69" s="237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80"/>
      <c r="AC69" s="207"/>
      <c r="AD69" s="282"/>
      <c r="AE69" s="282"/>
      <c r="AF69" s="282"/>
      <c r="AG69" s="282"/>
      <c r="AH69" s="282"/>
      <c r="AI69" s="282"/>
      <c r="AJ69" s="69"/>
      <c r="AK69" s="70"/>
      <c r="AL69" s="178" t="s">
        <v>252</v>
      </c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9">
        <f t="shared" si="1"/>
        <v>15000</v>
      </c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  <c r="EB69" s="179"/>
      <c r="EC69" s="179"/>
      <c r="ED69" s="179"/>
      <c r="EE69" s="179"/>
      <c r="EF69" s="179"/>
      <c r="EG69" s="179"/>
      <c r="EH69" s="179"/>
      <c r="EI69" s="179"/>
      <c r="EJ69" s="179"/>
      <c r="EK69" s="179"/>
      <c r="EL69" s="179"/>
      <c r="EM69" s="179"/>
      <c r="EN69" s="179"/>
      <c r="EO69" s="179"/>
      <c r="EP69" s="179"/>
      <c r="EQ69" s="179"/>
      <c r="ER69" s="179"/>
      <c r="ES69" s="179"/>
      <c r="ET69" s="179"/>
      <c r="EU69" s="179"/>
      <c r="EV69" s="179">
        <v>15000</v>
      </c>
      <c r="EW69" s="179"/>
      <c r="EX69" s="179"/>
      <c r="EY69" s="179"/>
      <c r="EZ69" s="179"/>
      <c r="FA69" s="179"/>
      <c r="FB69" s="179"/>
      <c r="FC69" s="179"/>
      <c r="FD69" s="179"/>
      <c r="FE69" s="179"/>
      <c r="FF69" s="179"/>
      <c r="FG69" s="179"/>
      <c r="FH69" s="179"/>
      <c r="FI69" s="179"/>
      <c r="FJ69" s="179"/>
      <c r="FK69" s="179"/>
    </row>
    <row r="70" spans="1:167" s="39" customFormat="1" ht="15.75" customHeight="1">
      <c r="A70" s="237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80"/>
      <c r="AC70" s="207"/>
      <c r="AD70" s="282"/>
      <c r="AE70" s="282"/>
      <c r="AF70" s="282"/>
      <c r="AG70" s="282"/>
      <c r="AH70" s="282"/>
      <c r="AI70" s="282"/>
      <c r="AJ70" s="69"/>
      <c r="AK70" s="70"/>
      <c r="AL70" s="74" t="s">
        <v>246</v>
      </c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6"/>
      <c r="BA70" s="43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3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5"/>
      <c r="CG70" s="175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4"/>
      <c r="CZ70" s="43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5"/>
      <c r="DP70" s="43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5"/>
      <c r="EF70" s="43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5"/>
      <c r="EV70" s="43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5"/>
    </row>
    <row r="71" spans="1:167" s="39" customFormat="1" ht="15.75" customHeight="1">
      <c r="A71" s="237"/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80"/>
      <c r="AC71" s="207"/>
      <c r="AD71" s="282"/>
      <c r="AE71" s="282"/>
      <c r="AF71" s="282"/>
      <c r="AG71" s="282"/>
      <c r="AH71" s="282"/>
      <c r="AI71" s="282"/>
      <c r="AJ71" s="69"/>
      <c r="AK71" s="70"/>
      <c r="AL71" s="178" t="s">
        <v>230</v>
      </c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9">
        <f>SUM(BQ71:FK71)</f>
        <v>10090</v>
      </c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>
        <v>10090</v>
      </c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  <c r="EB71" s="179"/>
      <c r="EC71" s="179"/>
      <c r="ED71" s="179"/>
      <c r="EE71" s="179"/>
      <c r="EF71" s="179"/>
      <c r="EG71" s="179"/>
      <c r="EH71" s="179"/>
      <c r="EI71" s="179"/>
      <c r="EJ71" s="179"/>
      <c r="EK71" s="179"/>
      <c r="EL71" s="179"/>
      <c r="EM71" s="179"/>
      <c r="EN71" s="179"/>
      <c r="EO71" s="179"/>
      <c r="EP71" s="179"/>
      <c r="EQ71" s="179"/>
      <c r="ER71" s="179"/>
      <c r="ES71" s="179"/>
      <c r="ET71" s="179"/>
      <c r="EU71" s="179"/>
      <c r="EV71" s="179"/>
      <c r="EW71" s="179"/>
      <c r="EX71" s="179"/>
      <c r="EY71" s="179"/>
      <c r="EZ71" s="179"/>
      <c r="FA71" s="179"/>
      <c r="FB71" s="179"/>
      <c r="FC71" s="179"/>
      <c r="FD71" s="179"/>
      <c r="FE71" s="179"/>
      <c r="FF71" s="179"/>
      <c r="FG71" s="179"/>
      <c r="FH71" s="179"/>
      <c r="FI71" s="179"/>
      <c r="FJ71" s="179"/>
      <c r="FK71" s="179"/>
    </row>
    <row r="72" spans="1:167" s="26" customFormat="1" ht="42" customHeight="1">
      <c r="A72" s="33"/>
      <c r="B72" s="274" t="s">
        <v>127</v>
      </c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5"/>
      <c r="AC72" s="276" t="s">
        <v>126</v>
      </c>
      <c r="AD72" s="277"/>
      <c r="AE72" s="277"/>
      <c r="AF72" s="277"/>
      <c r="AG72" s="277"/>
      <c r="AH72" s="277"/>
      <c r="AI72" s="277"/>
      <c r="AJ72" s="277"/>
      <c r="AK72" s="278"/>
      <c r="AL72" s="281" t="s">
        <v>15</v>
      </c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36"/>
      <c r="DQ72" s="236"/>
      <c r="DR72" s="236"/>
      <c r="DS72" s="236"/>
      <c r="DT72" s="236"/>
      <c r="DU72" s="236"/>
      <c r="DV72" s="236"/>
      <c r="DW72" s="236"/>
      <c r="DX72" s="236"/>
      <c r="DY72" s="236"/>
      <c r="DZ72" s="236"/>
      <c r="EA72" s="236"/>
      <c r="EB72" s="236"/>
      <c r="EC72" s="236"/>
      <c r="ED72" s="236"/>
      <c r="EE72" s="236"/>
      <c r="EF72" s="236"/>
      <c r="EG72" s="236"/>
      <c r="EH72" s="236"/>
      <c r="EI72" s="236"/>
      <c r="EJ72" s="236"/>
      <c r="EK72" s="236"/>
      <c r="EL72" s="236"/>
      <c r="EM72" s="236"/>
      <c r="EN72" s="236"/>
      <c r="EO72" s="236"/>
      <c r="EP72" s="236"/>
      <c r="EQ72" s="236"/>
      <c r="ER72" s="236"/>
      <c r="ES72" s="236"/>
      <c r="ET72" s="236"/>
      <c r="EU72" s="236"/>
      <c r="EV72" s="191"/>
      <c r="EW72" s="191"/>
      <c r="EX72" s="191"/>
      <c r="EY72" s="191"/>
      <c r="EZ72" s="191"/>
      <c r="FA72" s="191"/>
      <c r="FB72" s="191"/>
      <c r="FC72" s="191"/>
      <c r="FD72" s="191"/>
      <c r="FE72" s="191"/>
      <c r="FF72" s="191"/>
      <c r="FG72" s="191"/>
      <c r="FH72" s="191"/>
      <c r="FI72" s="191"/>
      <c r="FJ72" s="191"/>
      <c r="FK72" s="191"/>
    </row>
    <row r="73" spans="1:167" s="26" customFormat="1" ht="15" customHeight="1">
      <c r="A73" s="33"/>
      <c r="B73" s="192" t="s">
        <v>1</v>
      </c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3"/>
      <c r="AC73" s="194"/>
      <c r="AD73" s="203"/>
      <c r="AE73" s="203"/>
      <c r="AF73" s="203"/>
      <c r="AG73" s="203"/>
      <c r="AH73" s="203"/>
      <c r="AI73" s="203"/>
      <c r="AJ73" s="203"/>
      <c r="AK73" s="225"/>
      <c r="AL73" s="221" t="s">
        <v>191</v>
      </c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191" t="s">
        <v>191</v>
      </c>
      <c r="BB73" s="191"/>
      <c r="BC73" s="191"/>
      <c r="BD73" s="191"/>
      <c r="BE73" s="191"/>
      <c r="BF73" s="191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 t="s">
        <v>191</v>
      </c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 t="s">
        <v>191</v>
      </c>
      <c r="CH73" s="191"/>
      <c r="CI73" s="191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  <c r="CV73" s="191"/>
      <c r="CW73" s="191"/>
      <c r="CX73" s="191"/>
      <c r="CY73" s="191"/>
      <c r="CZ73" s="191" t="s">
        <v>191</v>
      </c>
      <c r="DA73" s="191"/>
      <c r="DB73" s="191"/>
      <c r="DC73" s="191"/>
      <c r="DD73" s="191"/>
      <c r="DE73" s="191"/>
      <c r="DF73" s="191"/>
      <c r="DG73" s="191"/>
      <c r="DH73" s="191"/>
      <c r="DI73" s="191"/>
      <c r="DJ73" s="191"/>
      <c r="DK73" s="191"/>
      <c r="DL73" s="191"/>
      <c r="DM73" s="191"/>
      <c r="DN73" s="191"/>
      <c r="DO73" s="191"/>
      <c r="DP73" s="191" t="s">
        <v>191</v>
      </c>
      <c r="DQ73" s="191"/>
      <c r="DR73" s="191"/>
      <c r="DS73" s="191"/>
      <c r="DT73" s="191"/>
      <c r="DU73" s="191"/>
      <c r="DV73" s="191"/>
      <c r="DW73" s="191"/>
      <c r="DX73" s="191"/>
      <c r="DY73" s="191"/>
      <c r="DZ73" s="191"/>
      <c r="EA73" s="191"/>
      <c r="EB73" s="191"/>
      <c r="EC73" s="191"/>
      <c r="ED73" s="191"/>
      <c r="EE73" s="191"/>
      <c r="EF73" s="191" t="s">
        <v>191</v>
      </c>
      <c r="EG73" s="191"/>
      <c r="EH73" s="191"/>
      <c r="EI73" s="191"/>
      <c r="EJ73" s="191"/>
      <c r="EK73" s="191"/>
      <c r="EL73" s="191"/>
      <c r="EM73" s="191"/>
      <c r="EN73" s="191"/>
      <c r="EO73" s="191"/>
      <c r="EP73" s="191"/>
      <c r="EQ73" s="191"/>
      <c r="ER73" s="191"/>
      <c r="ES73" s="191"/>
      <c r="ET73" s="191"/>
      <c r="EU73" s="191"/>
      <c r="EV73" s="191" t="s">
        <v>191</v>
      </c>
      <c r="EW73" s="191"/>
      <c r="EX73" s="191"/>
      <c r="EY73" s="191"/>
      <c r="EZ73" s="191"/>
      <c r="FA73" s="191"/>
      <c r="FB73" s="191"/>
      <c r="FC73" s="191"/>
      <c r="FD73" s="191"/>
      <c r="FE73" s="191"/>
      <c r="FF73" s="191"/>
      <c r="FG73" s="191"/>
      <c r="FH73" s="191"/>
      <c r="FI73" s="191"/>
      <c r="FJ73" s="191"/>
      <c r="FK73" s="191"/>
    </row>
    <row r="74" spans="1:167" s="26" customFormat="1" ht="30" customHeight="1">
      <c r="A74" s="33"/>
      <c r="B74" s="192" t="s">
        <v>129</v>
      </c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3"/>
      <c r="AC74" s="194" t="s">
        <v>128</v>
      </c>
      <c r="AD74" s="203"/>
      <c r="AE74" s="203"/>
      <c r="AF74" s="203"/>
      <c r="AG74" s="203"/>
      <c r="AH74" s="203"/>
      <c r="AI74" s="203"/>
      <c r="AJ74" s="203"/>
      <c r="AK74" s="225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</row>
    <row r="75" spans="1:167" s="26" customFormat="1" ht="15" customHeight="1">
      <c r="A75" s="33"/>
      <c r="B75" s="192" t="s">
        <v>130</v>
      </c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3"/>
      <c r="AC75" s="194" t="s">
        <v>131</v>
      </c>
      <c r="AD75" s="203"/>
      <c r="AE75" s="203"/>
      <c r="AF75" s="203"/>
      <c r="AG75" s="203"/>
      <c r="AH75" s="203"/>
      <c r="AI75" s="203"/>
      <c r="AJ75" s="203"/>
      <c r="AK75" s="225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191"/>
      <c r="BB75" s="191"/>
      <c r="BC75" s="191"/>
      <c r="BD75" s="191"/>
      <c r="BE75" s="191"/>
      <c r="BF75" s="191"/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1"/>
      <c r="BU75" s="191"/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1"/>
      <c r="CY75" s="191"/>
      <c r="CZ75" s="191"/>
      <c r="DA75" s="191"/>
      <c r="DB75" s="191"/>
      <c r="DC75" s="191"/>
      <c r="DD75" s="191"/>
      <c r="DE75" s="191"/>
      <c r="DF75" s="191"/>
      <c r="DG75" s="191"/>
      <c r="DH75" s="191"/>
      <c r="DI75" s="191"/>
      <c r="DJ75" s="191"/>
      <c r="DK75" s="191"/>
      <c r="DL75" s="191"/>
      <c r="DM75" s="191"/>
      <c r="DN75" s="191"/>
      <c r="DO75" s="191"/>
      <c r="DP75" s="191"/>
      <c r="DQ75" s="191"/>
      <c r="DR75" s="191"/>
      <c r="DS75" s="191"/>
      <c r="DT75" s="191"/>
      <c r="DU75" s="191"/>
      <c r="DV75" s="191"/>
      <c r="DW75" s="191"/>
      <c r="DX75" s="191"/>
      <c r="DY75" s="191"/>
      <c r="DZ75" s="191"/>
      <c r="EA75" s="191"/>
      <c r="EB75" s="191"/>
      <c r="EC75" s="191"/>
      <c r="ED75" s="191"/>
      <c r="EE75" s="191"/>
      <c r="EF75" s="191"/>
      <c r="EG75" s="191"/>
      <c r="EH75" s="191"/>
      <c r="EI75" s="191"/>
      <c r="EJ75" s="191"/>
      <c r="EK75" s="191"/>
      <c r="EL75" s="191"/>
      <c r="EM75" s="191"/>
      <c r="EN75" s="191"/>
      <c r="EO75" s="191"/>
      <c r="EP75" s="191"/>
      <c r="EQ75" s="191"/>
      <c r="ER75" s="191"/>
      <c r="ES75" s="191"/>
      <c r="ET75" s="191"/>
      <c r="EU75" s="191"/>
      <c r="EV75" s="191"/>
      <c r="EW75" s="191"/>
      <c r="EX75" s="191"/>
      <c r="EY75" s="191"/>
      <c r="EZ75" s="191"/>
      <c r="FA75" s="191"/>
      <c r="FB75" s="191"/>
      <c r="FC75" s="191"/>
      <c r="FD75" s="191"/>
      <c r="FE75" s="191"/>
      <c r="FF75" s="191"/>
      <c r="FG75" s="191"/>
      <c r="FH75" s="191"/>
      <c r="FI75" s="191"/>
      <c r="FJ75" s="191"/>
      <c r="FK75" s="191"/>
    </row>
    <row r="76" spans="1:167" s="26" customFormat="1" ht="30" customHeight="1">
      <c r="A76" s="33"/>
      <c r="B76" s="192" t="s">
        <v>133</v>
      </c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3"/>
      <c r="AC76" s="194" t="s">
        <v>132</v>
      </c>
      <c r="AD76" s="203"/>
      <c r="AE76" s="203"/>
      <c r="AF76" s="203"/>
      <c r="AG76" s="203"/>
      <c r="AH76" s="203"/>
      <c r="AI76" s="203"/>
      <c r="AJ76" s="203"/>
      <c r="AK76" s="225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1"/>
      <c r="DM76" s="191"/>
      <c r="DN76" s="191"/>
      <c r="DO76" s="191"/>
      <c r="DP76" s="191"/>
      <c r="DQ76" s="191"/>
      <c r="DR76" s="191"/>
      <c r="DS76" s="191"/>
      <c r="DT76" s="191"/>
      <c r="DU76" s="191"/>
      <c r="DV76" s="191"/>
      <c r="DW76" s="191"/>
      <c r="DX76" s="191"/>
      <c r="DY76" s="191"/>
      <c r="DZ76" s="191"/>
      <c r="EA76" s="191"/>
      <c r="EB76" s="191"/>
      <c r="EC76" s="191"/>
      <c r="ED76" s="191"/>
      <c r="EE76" s="191"/>
      <c r="EF76" s="191"/>
      <c r="EG76" s="191"/>
      <c r="EH76" s="191"/>
      <c r="EI76" s="191"/>
      <c r="EJ76" s="191"/>
      <c r="EK76" s="191"/>
      <c r="EL76" s="191"/>
      <c r="EM76" s="191"/>
      <c r="EN76" s="191"/>
      <c r="EO76" s="191"/>
      <c r="EP76" s="191"/>
      <c r="EQ76" s="191"/>
      <c r="ER76" s="191"/>
      <c r="ES76" s="191"/>
      <c r="ET76" s="191"/>
      <c r="EU76" s="191"/>
      <c r="EV76" s="191"/>
      <c r="EW76" s="191"/>
      <c r="EX76" s="191"/>
      <c r="EY76" s="191"/>
      <c r="EZ76" s="191"/>
      <c r="FA76" s="191"/>
      <c r="FB76" s="191"/>
      <c r="FC76" s="191"/>
      <c r="FD76" s="191"/>
      <c r="FE76" s="191"/>
      <c r="FF76" s="191"/>
      <c r="FG76" s="191"/>
      <c r="FH76" s="191"/>
      <c r="FI76" s="191"/>
      <c r="FJ76" s="191"/>
      <c r="FK76" s="191"/>
    </row>
    <row r="77" spans="1:167" s="26" customFormat="1" ht="15" customHeight="1">
      <c r="A77" s="33"/>
      <c r="B77" s="192" t="s">
        <v>1</v>
      </c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3"/>
      <c r="AC77" s="194"/>
      <c r="AD77" s="203"/>
      <c r="AE77" s="203"/>
      <c r="AF77" s="203"/>
      <c r="AG77" s="203"/>
      <c r="AH77" s="203"/>
      <c r="AI77" s="203"/>
      <c r="AJ77" s="203"/>
      <c r="AK77" s="225"/>
      <c r="AL77" s="221" t="s">
        <v>191</v>
      </c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191" t="s">
        <v>191</v>
      </c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 t="s">
        <v>191</v>
      </c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 t="s">
        <v>191</v>
      </c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 t="s">
        <v>191</v>
      </c>
      <c r="DA77" s="191"/>
      <c r="DB77" s="191"/>
      <c r="DC77" s="191"/>
      <c r="DD77" s="191"/>
      <c r="DE77" s="191"/>
      <c r="DF77" s="191"/>
      <c r="DG77" s="191"/>
      <c r="DH77" s="191"/>
      <c r="DI77" s="191"/>
      <c r="DJ77" s="191"/>
      <c r="DK77" s="191"/>
      <c r="DL77" s="191"/>
      <c r="DM77" s="191"/>
      <c r="DN77" s="191"/>
      <c r="DO77" s="191"/>
      <c r="DP77" s="191" t="s">
        <v>191</v>
      </c>
      <c r="DQ77" s="191"/>
      <c r="DR77" s="191"/>
      <c r="DS77" s="191"/>
      <c r="DT77" s="191"/>
      <c r="DU77" s="191"/>
      <c r="DV77" s="191"/>
      <c r="DW77" s="191"/>
      <c r="DX77" s="191"/>
      <c r="DY77" s="191"/>
      <c r="DZ77" s="191"/>
      <c r="EA77" s="191"/>
      <c r="EB77" s="191"/>
      <c r="EC77" s="191"/>
      <c r="ED77" s="191"/>
      <c r="EE77" s="191"/>
      <c r="EF77" s="191" t="s">
        <v>191</v>
      </c>
      <c r="EG77" s="191"/>
      <c r="EH77" s="191"/>
      <c r="EI77" s="191"/>
      <c r="EJ77" s="191"/>
      <c r="EK77" s="191"/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 t="s">
        <v>191</v>
      </c>
      <c r="EW77" s="191"/>
      <c r="EX77" s="191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191"/>
      <c r="FK77" s="191"/>
    </row>
    <row r="78" spans="1:167" s="26" customFormat="1" ht="30" customHeight="1">
      <c r="A78" s="33"/>
      <c r="B78" s="192" t="s">
        <v>134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3"/>
      <c r="AC78" s="194" t="s">
        <v>135</v>
      </c>
      <c r="AD78" s="203"/>
      <c r="AE78" s="203"/>
      <c r="AF78" s="203"/>
      <c r="AG78" s="203"/>
      <c r="AH78" s="203"/>
      <c r="AI78" s="203"/>
      <c r="AJ78" s="203"/>
      <c r="AK78" s="225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</row>
    <row r="79" spans="1:167" s="26" customFormat="1" ht="15" customHeight="1">
      <c r="A79" s="33"/>
      <c r="B79" s="192" t="s">
        <v>137</v>
      </c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3"/>
      <c r="AC79" s="194" t="s">
        <v>136</v>
      </c>
      <c r="AD79" s="203"/>
      <c r="AE79" s="203"/>
      <c r="AF79" s="203"/>
      <c r="AG79" s="203"/>
      <c r="AH79" s="203"/>
      <c r="AI79" s="203"/>
      <c r="AJ79" s="203"/>
      <c r="AK79" s="225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</row>
    <row r="80" spans="1:167" s="26" customFormat="1" ht="30" customHeight="1">
      <c r="A80" s="33"/>
      <c r="B80" s="274" t="s">
        <v>140</v>
      </c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5"/>
      <c r="AC80" s="194" t="s">
        <v>138</v>
      </c>
      <c r="AD80" s="203"/>
      <c r="AE80" s="203"/>
      <c r="AF80" s="203"/>
      <c r="AG80" s="203"/>
      <c r="AH80" s="203"/>
      <c r="AI80" s="203"/>
      <c r="AJ80" s="203"/>
      <c r="AK80" s="225"/>
      <c r="AL80" s="221" t="s">
        <v>15</v>
      </c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1"/>
      <c r="CJ80" s="191"/>
      <c r="CK80" s="191"/>
      <c r="CL80" s="191"/>
      <c r="CM80" s="191"/>
      <c r="CN80" s="191"/>
      <c r="CO80" s="191"/>
      <c r="CP80" s="191"/>
      <c r="CQ80" s="191"/>
      <c r="CR80" s="191"/>
      <c r="CS80" s="191"/>
      <c r="CT80" s="191"/>
      <c r="CU80" s="191"/>
      <c r="CV80" s="191"/>
      <c r="CW80" s="191"/>
      <c r="CX80" s="191"/>
      <c r="CY80" s="191"/>
      <c r="CZ80" s="191"/>
      <c r="DA80" s="191"/>
      <c r="DB80" s="191"/>
      <c r="DC80" s="191"/>
      <c r="DD80" s="191"/>
      <c r="DE80" s="191"/>
      <c r="DF80" s="191"/>
      <c r="DG80" s="191"/>
      <c r="DH80" s="191"/>
      <c r="DI80" s="191"/>
      <c r="DJ80" s="191"/>
      <c r="DK80" s="191"/>
      <c r="DL80" s="191"/>
      <c r="DM80" s="191"/>
      <c r="DN80" s="191"/>
      <c r="DO80" s="191"/>
      <c r="DP80" s="191"/>
      <c r="DQ80" s="191"/>
      <c r="DR80" s="191"/>
      <c r="DS80" s="191"/>
      <c r="DT80" s="191"/>
      <c r="DU80" s="191"/>
      <c r="DV80" s="191"/>
      <c r="DW80" s="191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1"/>
      <c r="ES80" s="191"/>
      <c r="ET80" s="191"/>
      <c r="EU80" s="191"/>
      <c r="EV80" s="191"/>
      <c r="EW80" s="191"/>
      <c r="EX80" s="191"/>
      <c r="EY80" s="191"/>
      <c r="EZ80" s="191"/>
      <c r="FA80" s="191"/>
      <c r="FB80" s="191"/>
      <c r="FC80" s="191"/>
      <c r="FD80" s="191"/>
      <c r="FE80" s="191"/>
      <c r="FF80" s="191"/>
      <c r="FG80" s="191"/>
      <c r="FH80" s="191"/>
      <c r="FI80" s="191"/>
      <c r="FJ80" s="191"/>
      <c r="FK80" s="191"/>
    </row>
    <row r="81" spans="1:167" s="26" customFormat="1" ht="30" customHeight="1">
      <c r="A81" s="33"/>
      <c r="B81" s="274" t="s">
        <v>141</v>
      </c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5"/>
      <c r="AC81" s="194" t="s">
        <v>139</v>
      </c>
      <c r="AD81" s="203"/>
      <c r="AE81" s="203"/>
      <c r="AF81" s="203"/>
      <c r="AG81" s="203"/>
      <c r="AH81" s="203"/>
      <c r="AI81" s="203"/>
      <c r="AJ81" s="203"/>
      <c r="AK81" s="225"/>
      <c r="AL81" s="221" t="s">
        <v>15</v>
      </c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91"/>
      <c r="BR81" s="191"/>
      <c r="BS81" s="191"/>
      <c r="BT81" s="191"/>
      <c r="BU81" s="191"/>
      <c r="BV81" s="191"/>
      <c r="BW81" s="191"/>
      <c r="BX81" s="191"/>
      <c r="BY81" s="191"/>
      <c r="BZ81" s="191"/>
      <c r="CA81" s="191"/>
      <c r="CB81" s="191"/>
      <c r="CC81" s="191"/>
      <c r="CD81" s="191"/>
      <c r="CE81" s="191"/>
      <c r="CF81" s="191"/>
      <c r="CG81" s="191"/>
      <c r="CH81" s="191"/>
      <c r="CI81" s="191"/>
      <c r="CJ81" s="191"/>
      <c r="CK81" s="191"/>
      <c r="CL81" s="191"/>
      <c r="CM81" s="191"/>
      <c r="CN81" s="191"/>
      <c r="CO81" s="191"/>
      <c r="CP81" s="191"/>
      <c r="CQ81" s="191"/>
      <c r="CR81" s="191"/>
      <c r="CS81" s="191"/>
      <c r="CT81" s="191"/>
      <c r="CU81" s="191"/>
      <c r="CV81" s="191"/>
      <c r="CW81" s="191"/>
      <c r="CX81" s="191"/>
      <c r="CY81" s="191"/>
      <c r="CZ81" s="191"/>
      <c r="DA81" s="191"/>
      <c r="DB81" s="191"/>
      <c r="DC81" s="191"/>
      <c r="DD81" s="191"/>
      <c r="DE81" s="191"/>
      <c r="DF81" s="191"/>
      <c r="DG81" s="191"/>
      <c r="DH81" s="191"/>
      <c r="DI81" s="191"/>
      <c r="DJ81" s="191"/>
      <c r="DK81" s="191"/>
      <c r="DL81" s="191"/>
      <c r="DM81" s="191"/>
      <c r="DN81" s="191"/>
      <c r="DO81" s="191"/>
      <c r="DP81" s="191"/>
      <c r="DQ81" s="191"/>
      <c r="DR81" s="191"/>
      <c r="DS81" s="191"/>
      <c r="DT81" s="191"/>
      <c r="DU81" s="191"/>
      <c r="DV81" s="191"/>
      <c r="DW81" s="191"/>
      <c r="DX81" s="191"/>
      <c r="DY81" s="191"/>
      <c r="DZ81" s="191"/>
      <c r="EA81" s="191"/>
      <c r="EB81" s="191"/>
      <c r="EC81" s="191"/>
      <c r="ED81" s="191"/>
      <c r="EE81" s="191"/>
      <c r="EF81" s="191"/>
      <c r="EG81" s="191"/>
      <c r="EH81" s="191"/>
      <c r="EI81" s="191"/>
      <c r="EJ81" s="191"/>
      <c r="EK81" s="191"/>
      <c r="EL81" s="191"/>
      <c r="EM81" s="191"/>
      <c r="EN81" s="191"/>
      <c r="EO81" s="191"/>
      <c r="EP81" s="191"/>
      <c r="EQ81" s="191"/>
      <c r="ER81" s="191"/>
      <c r="ES81" s="191"/>
      <c r="ET81" s="191"/>
      <c r="EU81" s="191"/>
      <c r="EV81" s="191"/>
      <c r="EW81" s="191"/>
      <c r="EX81" s="191"/>
      <c r="EY81" s="191"/>
      <c r="EZ81" s="191"/>
      <c r="FA81" s="191"/>
      <c r="FB81" s="191"/>
      <c r="FC81" s="191"/>
      <c r="FD81" s="191"/>
      <c r="FE81" s="191"/>
      <c r="FF81" s="191"/>
      <c r="FG81" s="191"/>
      <c r="FH81" s="191"/>
      <c r="FI81" s="191"/>
      <c r="FJ81" s="191"/>
      <c r="FK81" s="191"/>
    </row>
    <row r="82" spans="1:167" ht="15" customHeight="1">
      <c r="A82" s="33"/>
      <c r="B82" s="274" t="s">
        <v>140</v>
      </c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5"/>
      <c r="AC82" s="194" t="s">
        <v>138</v>
      </c>
      <c r="AD82" s="203"/>
      <c r="AE82" s="203"/>
      <c r="AF82" s="203"/>
      <c r="AG82" s="203"/>
      <c r="AH82" s="203"/>
      <c r="AI82" s="203"/>
      <c r="AJ82" s="203"/>
      <c r="AK82" s="225"/>
      <c r="AL82" s="221" t="s">
        <v>15</v>
      </c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91"/>
      <c r="BR82" s="191"/>
      <c r="BS82" s="191"/>
      <c r="BT82" s="191"/>
      <c r="BU82" s="191"/>
      <c r="BV82" s="191"/>
      <c r="BW82" s="191"/>
      <c r="BX82" s="191"/>
      <c r="BY82" s="191"/>
      <c r="BZ82" s="191"/>
      <c r="CA82" s="191"/>
      <c r="CB82" s="191"/>
      <c r="CC82" s="191"/>
      <c r="CD82" s="191"/>
      <c r="CE82" s="191"/>
      <c r="CF82" s="191"/>
      <c r="CG82" s="191"/>
      <c r="CH82" s="191"/>
      <c r="CI82" s="191"/>
      <c r="CJ82" s="191"/>
      <c r="CK82" s="191"/>
      <c r="CL82" s="191"/>
      <c r="CM82" s="191"/>
      <c r="CN82" s="191"/>
      <c r="CO82" s="191"/>
      <c r="CP82" s="191"/>
      <c r="CQ82" s="191"/>
      <c r="CR82" s="191"/>
      <c r="CS82" s="191"/>
      <c r="CT82" s="191"/>
      <c r="CU82" s="191"/>
      <c r="CV82" s="191"/>
      <c r="CW82" s="191"/>
      <c r="CX82" s="191"/>
      <c r="CY82" s="191"/>
      <c r="CZ82" s="191"/>
      <c r="DA82" s="191"/>
      <c r="DB82" s="191"/>
      <c r="DC82" s="191"/>
      <c r="DD82" s="191"/>
      <c r="DE82" s="191"/>
      <c r="DF82" s="191"/>
      <c r="DG82" s="191"/>
      <c r="DH82" s="191"/>
      <c r="DI82" s="191"/>
      <c r="DJ82" s="191"/>
      <c r="DK82" s="191"/>
      <c r="DL82" s="191"/>
      <c r="DM82" s="191"/>
      <c r="DN82" s="191"/>
      <c r="DO82" s="191"/>
      <c r="DP82" s="191"/>
      <c r="DQ82" s="191"/>
      <c r="DR82" s="191"/>
      <c r="DS82" s="191"/>
      <c r="DT82" s="191"/>
      <c r="DU82" s="191"/>
      <c r="DV82" s="191"/>
      <c r="DW82" s="191"/>
      <c r="DX82" s="191"/>
      <c r="DY82" s="191"/>
      <c r="DZ82" s="191"/>
      <c r="EA82" s="191"/>
      <c r="EB82" s="191"/>
      <c r="EC82" s="191"/>
      <c r="ED82" s="191"/>
      <c r="EE82" s="191"/>
      <c r="EF82" s="191"/>
      <c r="EG82" s="191"/>
      <c r="EH82" s="191"/>
      <c r="EI82" s="191"/>
      <c r="EJ82" s="191"/>
      <c r="EK82" s="191"/>
      <c r="EL82" s="191"/>
      <c r="EM82" s="191"/>
      <c r="EN82" s="191"/>
      <c r="EO82" s="191"/>
      <c r="EP82" s="191"/>
      <c r="EQ82" s="191"/>
      <c r="ER82" s="191"/>
      <c r="ES82" s="191"/>
      <c r="ET82" s="191"/>
      <c r="EU82" s="191"/>
      <c r="EV82" s="191"/>
      <c r="EW82" s="191"/>
      <c r="EX82" s="191"/>
      <c r="EY82" s="191"/>
      <c r="EZ82" s="191"/>
      <c r="FA82" s="191"/>
      <c r="FB82" s="191"/>
      <c r="FC82" s="191"/>
      <c r="FD82" s="191"/>
      <c r="FE82" s="191"/>
      <c r="FF82" s="191"/>
      <c r="FG82" s="191"/>
      <c r="FH82" s="191"/>
      <c r="FI82" s="191"/>
      <c r="FJ82" s="191"/>
      <c r="FK82" s="191"/>
    </row>
    <row r="83" spans="1:167" ht="15" customHeight="1">
      <c r="A83" s="33"/>
      <c r="B83" s="274" t="s">
        <v>141</v>
      </c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5"/>
      <c r="AC83" s="194" t="s">
        <v>139</v>
      </c>
      <c r="AD83" s="203"/>
      <c r="AE83" s="203"/>
      <c r="AF83" s="203"/>
      <c r="AG83" s="203"/>
      <c r="AH83" s="203"/>
      <c r="AI83" s="203"/>
      <c r="AJ83" s="203"/>
      <c r="AK83" s="225"/>
      <c r="AL83" s="221" t="s">
        <v>15</v>
      </c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  <c r="DB83" s="191"/>
      <c r="DC83" s="191"/>
      <c r="DD83" s="191"/>
      <c r="DE83" s="191"/>
      <c r="DF83" s="191"/>
      <c r="DG83" s="191"/>
      <c r="DH83" s="191"/>
      <c r="DI83" s="191"/>
      <c r="DJ83" s="191"/>
      <c r="DK83" s="191"/>
      <c r="DL83" s="191"/>
      <c r="DM83" s="191"/>
      <c r="DN83" s="191"/>
      <c r="DO83" s="191"/>
      <c r="DP83" s="191"/>
      <c r="DQ83" s="191"/>
      <c r="DR83" s="191"/>
      <c r="DS83" s="191"/>
      <c r="DT83" s="191"/>
      <c r="DU83" s="191"/>
      <c r="DV83" s="191"/>
      <c r="DW83" s="191"/>
      <c r="DX83" s="191"/>
      <c r="DY83" s="191"/>
      <c r="DZ83" s="191"/>
      <c r="EA83" s="191"/>
      <c r="EB83" s="191"/>
      <c r="EC83" s="191"/>
      <c r="ED83" s="191"/>
      <c r="EE83" s="191"/>
      <c r="EF83" s="191"/>
      <c r="EG83" s="191"/>
      <c r="EH83" s="191"/>
      <c r="EI83" s="191"/>
      <c r="EJ83" s="191"/>
      <c r="EK83" s="191"/>
      <c r="EL83" s="191"/>
      <c r="EM83" s="191"/>
      <c r="EN83" s="191"/>
      <c r="EO83" s="191"/>
      <c r="EP83" s="191"/>
      <c r="EQ83" s="191"/>
      <c r="ER83" s="191"/>
      <c r="ES83" s="191"/>
      <c r="ET83" s="191"/>
      <c r="EU83" s="191"/>
      <c r="EV83" s="191"/>
      <c r="EW83" s="191"/>
      <c r="EX83" s="191"/>
      <c r="EY83" s="191"/>
      <c r="EZ83" s="191"/>
      <c r="FA83" s="191"/>
      <c r="FB83" s="191"/>
      <c r="FC83" s="191"/>
      <c r="FD83" s="191"/>
      <c r="FE83" s="191"/>
      <c r="FF83" s="191"/>
      <c r="FG83" s="191"/>
      <c r="FH83" s="191"/>
      <c r="FI83" s="191"/>
      <c r="FJ83" s="191"/>
      <c r="FK83" s="191"/>
    </row>
    <row r="84" ht="15" customHeight="1"/>
    <row r="85" ht="15" customHeight="1"/>
  </sheetData>
  <sheetProtection/>
  <mergeCells count="688">
    <mergeCell ref="EV63:FK63"/>
    <mergeCell ref="EF64:EU64"/>
    <mergeCell ref="EF61:EU61"/>
    <mergeCell ref="EV61:FK61"/>
    <mergeCell ref="CZ82:DO82"/>
    <mergeCell ref="CG83:CY83"/>
    <mergeCell ref="CG68:CY68"/>
    <mergeCell ref="DP78:EE78"/>
    <mergeCell ref="EF76:EU76"/>
    <mergeCell ref="CG77:CY77"/>
    <mergeCell ref="AL79:AZ79"/>
    <mergeCell ref="EF82:EU82"/>
    <mergeCell ref="EV82:FK82"/>
    <mergeCell ref="DP82:EE82"/>
    <mergeCell ref="CZ83:DO83"/>
    <mergeCell ref="BA82:BP82"/>
    <mergeCell ref="EV83:FK83"/>
    <mergeCell ref="DP83:EE83"/>
    <mergeCell ref="EF83:EU83"/>
    <mergeCell ref="CG82:CY82"/>
    <mergeCell ref="B83:AB83"/>
    <mergeCell ref="AC83:AK83"/>
    <mergeCell ref="AL83:AZ83"/>
    <mergeCell ref="BA83:BP83"/>
    <mergeCell ref="AL82:AZ82"/>
    <mergeCell ref="BQ83:CF83"/>
    <mergeCell ref="AC82:AK82"/>
    <mergeCell ref="B82:AB82"/>
    <mergeCell ref="BQ82:CF82"/>
    <mergeCell ref="BQ79:CF79"/>
    <mergeCell ref="CG79:CY79"/>
    <mergeCell ref="CG81:CY81"/>
    <mergeCell ref="B81:AB81"/>
    <mergeCell ref="BA64:BP64"/>
    <mergeCell ref="AL63:AZ63"/>
    <mergeCell ref="BA78:BP78"/>
    <mergeCell ref="CG64:CY64"/>
    <mergeCell ref="CG69:CY69"/>
    <mergeCell ref="BQ68:CF68"/>
    <mergeCell ref="BQ63:CF63"/>
    <mergeCell ref="BA68:BP68"/>
    <mergeCell ref="BQ64:CF64"/>
    <mergeCell ref="AL55:AZ55"/>
    <mergeCell ref="AL58:AZ58"/>
    <mergeCell ref="BQ66:CF66"/>
    <mergeCell ref="AL65:AZ65"/>
    <mergeCell ref="AL66:AZ66"/>
    <mergeCell ref="BA66:BP66"/>
    <mergeCell ref="AL64:AZ64"/>
    <mergeCell ref="B78:AB78"/>
    <mergeCell ref="B77:AB77"/>
    <mergeCell ref="BQ69:CF69"/>
    <mergeCell ref="AC78:AK78"/>
    <mergeCell ref="AL68:AZ68"/>
    <mergeCell ref="AL78:AZ78"/>
    <mergeCell ref="AL71:AZ71"/>
    <mergeCell ref="AL69:AZ69"/>
    <mergeCell ref="AC77:AK77"/>
    <mergeCell ref="BQ74:CF74"/>
    <mergeCell ref="AL56:AZ56"/>
    <mergeCell ref="AL57:AZ57"/>
    <mergeCell ref="AL62:AZ62"/>
    <mergeCell ref="EV7:FK7"/>
    <mergeCell ref="BA69:BP69"/>
    <mergeCell ref="CZ63:DO63"/>
    <mergeCell ref="DP63:EE63"/>
    <mergeCell ref="CZ64:DO64"/>
    <mergeCell ref="DP62:EE62"/>
    <mergeCell ref="DP68:EE68"/>
    <mergeCell ref="AC4:AK7"/>
    <mergeCell ref="AL4:AZ7"/>
    <mergeCell ref="B25:AB25"/>
    <mergeCell ref="B26:AB26"/>
    <mergeCell ref="CG63:CY63"/>
    <mergeCell ref="CG59:CY59"/>
    <mergeCell ref="AC62:AI62"/>
    <mergeCell ref="BA57:BP57"/>
    <mergeCell ref="CG55:CY55"/>
    <mergeCell ref="BA63:BP63"/>
    <mergeCell ref="B1:FJ1"/>
    <mergeCell ref="BA4:FK4"/>
    <mergeCell ref="BQ5:FK5"/>
    <mergeCell ref="EF6:FK6"/>
    <mergeCell ref="DP6:EE7"/>
    <mergeCell ref="EV76:FK76"/>
    <mergeCell ref="DP76:EE76"/>
    <mergeCell ref="EV62:FK62"/>
    <mergeCell ref="EF62:EU62"/>
    <mergeCell ref="A4:AB7"/>
    <mergeCell ref="DP72:EE72"/>
    <mergeCell ref="EF72:EU72"/>
    <mergeCell ref="EV72:FK72"/>
    <mergeCell ref="EV66:FK66"/>
    <mergeCell ref="EV64:FK64"/>
    <mergeCell ref="EF63:EU63"/>
    <mergeCell ref="EF71:EU71"/>
    <mergeCell ref="EF68:EU68"/>
    <mergeCell ref="EF67:EU67"/>
    <mergeCell ref="DP64:EE64"/>
    <mergeCell ref="CZ76:DO76"/>
    <mergeCell ref="AL76:AZ76"/>
    <mergeCell ref="BA76:BP76"/>
    <mergeCell ref="CZ77:DO77"/>
    <mergeCell ref="BQ78:CF78"/>
    <mergeCell ref="AL77:AZ77"/>
    <mergeCell ref="BA77:BP77"/>
    <mergeCell ref="BQ77:CF77"/>
    <mergeCell ref="CG78:CY78"/>
    <mergeCell ref="CG76:CY76"/>
    <mergeCell ref="BA75:BP75"/>
    <mergeCell ref="AL74:AZ74"/>
    <mergeCell ref="BA74:BP74"/>
    <mergeCell ref="EV78:FK78"/>
    <mergeCell ref="EF77:EU77"/>
    <mergeCell ref="EV77:FK77"/>
    <mergeCell ref="DP77:EE77"/>
    <mergeCell ref="EF75:EU75"/>
    <mergeCell ref="EV75:FK75"/>
    <mergeCell ref="EV74:FK74"/>
    <mergeCell ref="BQ73:CF73"/>
    <mergeCell ref="CG73:CY73"/>
    <mergeCell ref="CG74:CY74"/>
    <mergeCell ref="B76:AB76"/>
    <mergeCell ref="AC76:AK76"/>
    <mergeCell ref="AL75:AZ75"/>
    <mergeCell ref="AL73:AZ73"/>
    <mergeCell ref="BQ76:CF76"/>
    <mergeCell ref="BQ75:CF75"/>
    <mergeCell ref="CG75:CY75"/>
    <mergeCell ref="AL72:AZ72"/>
    <mergeCell ref="BA72:BP72"/>
    <mergeCell ref="BQ72:CF72"/>
    <mergeCell ref="AL67:AZ67"/>
    <mergeCell ref="CZ72:DO72"/>
    <mergeCell ref="BQ71:CF71"/>
    <mergeCell ref="CZ67:DO67"/>
    <mergeCell ref="CG70:CY70"/>
    <mergeCell ref="CZ68:DO68"/>
    <mergeCell ref="DP67:EE67"/>
    <mergeCell ref="CG65:CY65"/>
    <mergeCell ref="DP69:EE69"/>
    <mergeCell ref="CZ69:DO69"/>
    <mergeCell ref="CZ66:DO66"/>
    <mergeCell ref="DP66:EE66"/>
    <mergeCell ref="EF66:EU66"/>
    <mergeCell ref="BQ67:CF67"/>
    <mergeCell ref="CG67:CY67"/>
    <mergeCell ref="CG66:CY66"/>
    <mergeCell ref="BA62:BP62"/>
    <mergeCell ref="BQ62:CF62"/>
    <mergeCell ref="CG62:CY62"/>
    <mergeCell ref="BA67:BP67"/>
    <mergeCell ref="BA65:BP65"/>
    <mergeCell ref="CZ62:DO62"/>
    <mergeCell ref="EF60:EU60"/>
    <mergeCell ref="EV60:FK60"/>
    <mergeCell ref="AL61:AZ61"/>
    <mergeCell ref="BA61:BP61"/>
    <mergeCell ref="BQ61:CF61"/>
    <mergeCell ref="CG61:CY61"/>
    <mergeCell ref="CZ61:DO61"/>
    <mergeCell ref="DP61:EE61"/>
    <mergeCell ref="CG60:CY60"/>
    <mergeCell ref="AL60:AZ60"/>
    <mergeCell ref="EV57:FK57"/>
    <mergeCell ref="DP58:EE58"/>
    <mergeCell ref="EV58:FK58"/>
    <mergeCell ref="BQ57:CF57"/>
    <mergeCell ref="CG57:CY57"/>
    <mergeCell ref="EF58:EU58"/>
    <mergeCell ref="CZ57:DO57"/>
    <mergeCell ref="DP56:EE56"/>
    <mergeCell ref="EF56:EU56"/>
    <mergeCell ref="CZ56:DO56"/>
    <mergeCell ref="DP54:EE54"/>
    <mergeCell ref="BA56:BP56"/>
    <mergeCell ref="BQ56:CF56"/>
    <mergeCell ref="CG56:CY56"/>
    <mergeCell ref="CG54:CY54"/>
    <mergeCell ref="BA55:BP55"/>
    <mergeCell ref="BQ55:CF55"/>
    <mergeCell ref="EV54:FK54"/>
    <mergeCell ref="CZ55:DO55"/>
    <mergeCell ref="DP55:EE55"/>
    <mergeCell ref="EF55:EU55"/>
    <mergeCell ref="EV55:FK55"/>
    <mergeCell ref="CG58:CY58"/>
    <mergeCell ref="CZ58:DO58"/>
    <mergeCell ref="DP57:EE57"/>
    <mergeCell ref="EF57:EU57"/>
    <mergeCell ref="EV56:FK56"/>
    <mergeCell ref="EF54:EU54"/>
    <mergeCell ref="CZ54:DO54"/>
    <mergeCell ref="BQ51:CF51"/>
    <mergeCell ref="AL52:AZ52"/>
    <mergeCell ref="BA52:BP52"/>
    <mergeCell ref="BQ52:CF52"/>
    <mergeCell ref="AL54:AZ54"/>
    <mergeCell ref="BA54:BP54"/>
    <mergeCell ref="BQ54:CF54"/>
    <mergeCell ref="CZ52:DO52"/>
    <mergeCell ref="DP52:EE52"/>
    <mergeCell ref="EF52:EU52"/>
    <mergeCell ref="EF53:EU53"/>
    <mergeCell ref="CG52:CY52"/>
    <mergeCell ref="AL51:AZ51"/>
    <mergeCell ref="BA51:BP51"/>
    <mergeCell ref="BA53:BP53"/>
    <mergeCell ref="BQ53:CF53"/>
    <mergeCell ref="AL53:AZ53"/>
    <mergeCell ref="EV53:FK53"/>
    <mergeCell ref="CZ53:DO53"/>
    <mergeCell ref="DP53:EE53"/>
    <mergeCell ref="EV52:FK52"/>
    <mergeCell ref="EV51:FK51"/>
    <mergeCell ref="CG51:CY51"/>
    <mergeCell ref="CZ51:DO51"/>
    <mergeCell ref="DP51:EE51"/>
    <mergeCell ref="EF51:EU51"/>
    <mergeCell ref="CG53:CY53"/>
    <mergeCell ref="EV47:FK47"/>
    <mergeCell ref="CZ48:DO48"/>
    <mergeCell ref="DP48:EE48"/>
    <mergeCell ref="EF49:EU49"/>
    <mergeCell ref="EV49:FK49"/>
    <mergeCell ref="CG50:CY50"/>
    <mergeCell ref="CZ50:DO50"/>
    <mergeCell ref="EV48:FK48"/>
    <mergeCell ref="DP49:EE49"/>
    <mergeCell ref="EF50:EU50"/>
    <mergeCell ref="EV50:FK50"/>
    <mergeCell ref="DP50:EE50"/>
    <mergeCell ref="EV46:FK46"/>
    <mergeCell ref="B47:AB47"/>
    <mergeCell ref="AL47:AZ47"/>
    <mergeCell ref="BA47:BP47"/>
    <mergeCell ref="BQ47:CF47"/>
    <mergeCell ref="CG47:CY47"/>
    <mergeCell ref="CZ47:DO47"/>
    <mergeCell ref="DP47:EE47"/>
    <mergeCell ref="EF46:EU46"/>
    <mergeCell ref="EF48:EU48"/>
    <mergeCell ref="B46:AB46"/>
    <mergeCell ref="AL46:AZ46"/>
    <mergeCell ref="BA46:BP46"/>
    <mergeCell ref="BQ46:CF46"/>
    <mergeCell ref="EF47:EU47"/>
    <mergeCell ref="AL48:AZ48"/>
    <mergeCell ref="DP46:EE46"/>
    <mergeCell ref="CZ49:DO49"/>
    <mergeCell ref="CG48:CY48"/>
    <mergeCell ref="BA49:BP49"/>
    <mergeCell ref="BQ49:CF49"/>
    <mergeCell ref="CG49:CY49"/>
    <mergeCell ref="CG46:CY46"/>
    <mergeCell ref="CZ46:DO46"/>
    <mergeCell ref="AL44:AZ44"/>
    <mergeCell ref="BA44:BP44"/>
    <mergeCell ref="BA42:BP42"/>
    <mergeCell ref="AL40:AZ40"/>
    <mergeCell ref="BA48:BP48"/>
    <mergeCell ref="AL49:AZ49"/>
    <mergeCell ref="BA45:BP45"/>
    <mergeCell ref="AL41:AZ41"/>
    <mergeCell ref="BA41:BP41"/>
    <mergeCell ref="AL42:AZ42"/>
    <mergeCell ref="EV45:FK45"/>
    <mergeCell ref="EV43:FK43"/>
    <mergeCell ref="DP45:EE45"/>
    <mergeCell ref="DP44:EE44"/>
    <mergeCell ref="EF43:EU43"/>
    <mergeCell ref="EF44:EU44"/>
    <mergeCell ref="DP43:EE43"/>
    <mergeCell ref="EV44:FK44"/>
    <mergeCell ref="CZ45:DO45"/>
    <mergeCell ref="BQ45:CF45"/>
    <mergeCell ref="CG45:CY45"/>
    <mergeCell ref="EF45:EU45"/>
    <mergeCell ref="CG39:CY39"/>
    <mergeCell ref="CZ39:DO39"/>
    <mergeCell ref="CZ44:DO44"/>
    <mergeCell ref="DP39:EE39"/>
    <mergeCell ref="CZ40:DO40"/>
    <mergeCell ref="CZ42:DO42"/>
    <mergeCell ref="EV42:FK42"/>
    <mergeCell ref="EV40:FK40"/>
    <mergeCell ref="DP41:EE41"/>
    <mergeCell ref="EF41:EU41"/>
    <mergeCell ref="EV41:FK41"/>
    <mergeCell ref="DP42:EE42"/>
    <mergeCell ref="CZ43:DO43"/>
    <mergeCell ref="CZ41:DO41"/>
    <mergeCell ref="CG44:CY44"/>
    <mergeCell ref="CG41:CY41"/>
    <mergeCell ref="CG43:CY43"/>
    <mergeCell ref="CG42:CY42"/>
    <mergeCell ref="EV37:FK37"/>
    <mergeCell ref="AL38:AZ38"/>
    <mergeCell ref="BA38:BP38"/>
    <mergeCell ref="BQ38:CF38"/>
    <mergeCell ref="CG38:CY38"/>
    <mergeCell ref="CZ38:DO38"/>
    <mergeCell ref="DP38:EE38"/>
    <mergeCell ref="EF38:EU38"/>
    <mergeCell ref="EF37:EU37"/>
    <mergeCell ref="DP35:EE35"/>
    <mergeCell ref="CZ35:DO35"/>
    <mergeCell ref="DP34:EE34"/>
    <mergeCell ref="BQ35:CF35"/>
    <mergeCell ref="EF42:EU42"/>
    <mergeCell ref="CG40:CY40"/>
    <mergeCell ref="DP40:EE40"/>
    <mergeCell ref="EF40:EU40"/>
    <mergeCell ref="BQ42:CF42"/>
    <mergeCell ref="BQ41:CF41"/>
    <mergeCell ref="EF32:EU32"/>
    <mergeCell ref="CG33:CY33"/>
    <mergeCell ref="EF34:EU34"/>
    <mergeCell ref="EV34:FK34"/>
    <mergeCell ref="EV32:FK32"/>
    <mergeCell ref="BQ37:CF37"/>
    <mergeCell ref="CG37:CY37"/>
    <mergeCell ref="CZ34:DO34"/>
    <mergeCell ref="CG36:CY36"/>
    <mergeCell ref="CZ36:DO36"/>
    <mergeCell ref="CZ33:DO33"/>
    <mergeCell ref="CG32:CY32"/>
    <mergeCell ref="CZ32:DO32"/>
    <mergeCell ref="DP31:EE31"/>
    <mergeCell ref="DP33:EE33"/>
    <mergeCell ref="DP32:EE32"/>
    <mergeCell ref="BA31:BP31"/>
    <mergeCell ref="AL32:AZ32"/>
    <mergeCell ref="BA32:BP32"/>
    <mergeCell ref="BQ32:CF32"/>
    <mergeCell ref="CZ30:DO30"/>
    <mergeCell ref="AL29:AZ29"/>
    <mergeCell ref="AL31:AZ31"/>
    <mergeCell ref="AL30:AZ30"/>
    <mergeCell ref="CG31:CY31"/>
    <mergeCell ref="CZ31:DO31"/>
    <mergeCell ref="EF26:EU26"/>
    <mergeCell ref="CZ29:DO29"/>
    <mergeCell ref="BQ27:CF27"/>
    <mergeCell ref="CG27:CY27"/>
    <mergeCell ref="CZ27:DO27"/>
    <mergeCell ref="DP26:EE26"/>
    <mergeCell ref="DP27:EE27"/>
    <mergeCell ref="CZ26:DO26"/>
    <mergeCell ref="DP29:EE29"/>
    <mergeCell ref="CG26:CY26"/>
    <mergeCell ref="EV28:FK28"/>
    <mergeCell ref="AL28:AZ28"/>
    <mergeCell ref="BA28:BP28"/>
    <mergeCell ref="BQ28:CF28"/>
    <mergeCell ref="CG28:CY28"/>
    <mergeCell ref="EF28:EU28"/>
    <mergeCell ref="DP28:EE28"/>
    <mergeCell ref="CZ28:DO28"/>
    <mergeCell ref="AL25:AZ25"/>
    <mergeCell ref="BA25:BP25"/>
    <mergeCell ref="BQ25:CF25"/>
    <mergeCell ref="BQ26:CF26"/>
    <mergeCell ref="DP25:EE25"/>
    <mergeCell ref="CG24:CY24"/>
    <mergeCell ref="CZ24:DO24"/>
    <mergeCell ref="CG25:CY25"/>
    <mergeCell ref="CZ25:DO25"/>
    <mergeCell ref="DP24:EE24"/>
    <mergeCell ref="EF23:EU23"/>
    <mergeCell ref="B23:AB23"/>
    <mergeCell ref="AL23:AZ23"/>
    <mergeCell ref="BA23:BP23"/>
    <mergeCell ref="CZ23:DO23"/>
    <mergeCell ref="DP23:EE23"/>
    <mergeCell ref="BQ23:CF23"/>
    <mergeCell ref="CG23:CY23"/>
    <mergeCell ref="B24:AB24"/>
    <mergeCell ref="AL24:AZ24"/>
    <mergeCell ref="BA24:BP24"/>
    <mergeCell ref="BQ24:CF24"/>
    <mergeCell ref="AC24:AK24"/>
    <mergeCell ref="CZ21:DO21"/>
    <mergeCell ref="CG21:CY21"/>
    <mergeCell ref="CZ22:DO22"/>
    <mergeCell ref="CG22:CY22"/>
    <mergeCell ref="B22:AB22"/>
    <mergeCell ref="AL22:AZ22"/>
    <mergeCell ref="BA22:BP22"/>
    <mergeCell ref="BQ22:CF22"/>
    <mergeCell ref="B21:AB21"/>
    <mergeCell ref="AL21:AZ21"/>
    <mergeCell ref="BA21:BP21"/>
    <mergeCell ref="BQ21:CF21"/>
    <mergeCell ref="AC21:AI21"/>
    <mergeCell ref="DP22:EE22"/>
    <mergeCell ref="EF22:EU22"/>
    <mergeCell ref="EV22:FK22"/>
    <mergeCell ref="DP19:EE19"/>
    <mergeCell ref="EF19:EU19"/>
    <mergeCell ref="DP20:EE20"/>
    <mergeCell ref="EF20:EU20"/>
    <mergeCell ref="DP21:EE21"/>
    <mergeCell ref="EF21:EU21"/>
    <mergeCell ref="EV21:FK21"/>
    <mergeCell ref="B20:AB20"/>
    <mergeCell ref="AL20:AZ20"/>
    <mergeCell ref="BA20:BP20"/>
    <mergeCell ref="EV19:FK19"/>
    <mergeCell ref="B19:AB19"/>
    <mergeCell ref="AC19:AK19"/>
    <mergeCell ref="AL19:AZ19"/>
    <mergeCell ref="BA19:BP19"/>
    <mergeCell ref="CZ19:DO19"/>
    <mergeCell ref="EV20:FK20"/>
    <mergeCell ref="EV18:FK18"/>
    <mergeCell ref="BQ19:CF19"/>
    <mergeCell ref="CG18:CY18"/>
    <mergeCell ref="BQ20:CF20"/>
    <mergeCell ref="CG19:CY19"/>
    <mergeCell ref="CZ20:DO20"/>
    <mergeCell ref="EF18:EU18"/>
    <mergeCell ref="B18:AB18"/>
    <mergeCell ref="AC18:AK18"/>
    <mergeCell ref="AL18:AZ18"/>
    <mergeCell ref="BA18:BP18"/>
    <mergeCell ref="DP18:EE18"/>
    <mergeCell ref="CG17:CY17"/>
    <mergeCell ref="CZ18:DO18"/>
    <mergeCell ref="BQ18:CF18"/>
    <mergeCell ref="B17:AB17"/>
    <mergeCell ref="EV17:FK17"/>
    <mergeCell ref="EF17:EU17"/>
    <mergeCell ref="CZ17:DO17"/>
    <mergeCell ref="DP17:EE17"/>
    <mergeCell ref="AC17:AK17"/>
    <mergeCell ref="AL17:AZ17"/>
    <mergeCell ref="BA17:BP17"/>
    <mergeCell ref="BQ17:CF17"/>
    <mergeCell ref="B15:AB15"/>
    <mergeCell ref="AL15:AZ15"/>
    <mergeCell ref="CG16:CY16"/>
    <mergeCell ref="BA15:BP15"/>
    <mergeCell ref="BQ15:CF15"/>
    <mergeCell ref="BQ16:CF16"/>
    <mergeCell ref="AC15:AK15"/>
    <mergeCell ref="EF16:EU16"/>
    <mergeCell ref="AL14:AZ14"/>
    <mergeCell ref="BA14:BP14"/>
    <mergeCell ref="BQ14:CF14"/>
    <mergeCell ref="DP15:EE15"/>
    <mergeCell ref="CZ16:DO16"/>
    <mergeCell ref="CZ15:DO15"/>
    <mergeCell ref="CG15:CY15"/>
    <mergeCell ref="BA16:BP16"/>
    <mergeCell ref="AL16:AZ16"/>
    <mergeCell ref="EV16:FK16"/>
    <mergeCell ref="DP13:EE13"/>
    <mergeCell ref="EF13:EU13"/>
    <mergeCell ref="DP12:EE12"/>
    <mergeCell ref="EF12:EU12"/>
    <mergeCell ref="EV12:FK12"/>
    <mergeCell ref="EV13:FK13"/>
    <mergeCell ref="DP16:EE16"/>
    <mergeCell ref="EV15:FK15"/>
    <mergeCell ref="EF15:EU15"/>
    <mergeCell ref="BA13:BP13"/>
    <mergeCell ref="EV10:FK11"/>
    <mergeCell ref="CZ12:DO12"/>
    <mergeCell ref="CZ13:DO13"/>
    <mergeCell ref="DP10:EE11"/>
    <mergeCell ref="CZ10:DO11"/>
    <mergeCell ref="EF10:EU11"/>
    <mergeCell ref="CG10:CY11"/>
    <mergeCell ref="BA12:BP12"/>
    <mergeCell ref="BQ12:CF12"/>
    <mergeCell ref="CG12:CY12"/>
    <mergeCell ref="BQ9:CF9"/>
    <mergeCell ref="BA9:BP9"/>
    <mergeCell ref="AL10:AZ11"/>
    <mergeCell ref="BA10:BP11"/>
    <mergeCell ref="BQ10:CF11"/>
    <mergeCell ref="CG9:CY9"/>
    <mergeCell ref="AL12:AZ12"/>
    <mergeCell ref="EV8:FK8"/>
    <mergeCell ref="EV9:FK9"/>
    <mergeCell ref="CZ9:DO9"/>
    <mergeCell ref="CZ8:DO8"/>
    <mergeCell ref="DP9:EE9"/>
    <mergeCell ref="EF9:EU9"/>
    <mergeCell ref="DP8:EE8"/>
    <mergeCell ref="EF8:EU8"/>
    <mergeCell ref="BK2:BP2"/>
    <mergeCell ref="BQ2:DA2"/>
    <mergeCell ref="BA5:BP7"/>
    <mergeCell ref="BQ6:CF7"/>
    <mergeCell ref="CG6:CY7"/>
    <mergeCell ref="CZ6:DO7"/>
    <mergeCell ref="EF7:EU7"/>
    <mergeCell ref="AC13:AK13"/>
    <mergeCell ref="AL13:AZ13"/>
    <mergeCell ref="B14:AB14"/>
    <mergeCell ref="BQ8:CF8"/>
    <mergeCell ref="CG8:CY8"/>
    <mergeCell ref="A8:AB8"/>
    <mergeCell ref="AC8:AK8"/>
    <mergeCell ref="AL8:AZ8"/>
    <mergeCell ref="BA8:BP8"/>
    <mergeCell ref="AC10:AK11"/>
    <mergeCell ref="B9:AB9"/>
    <mergeCell ref="AC9:AK9"/>
    <mergeCell ref="AL9:AZ9"/>
    <mergeCell ref="DP37:EE37"/>
    <mergeCell ref="AL37:AZ37"/>
    <mergeCell ref="BA37:BP37"/>
    <mergeCell ref="A10:AB11"/>
    <mergeCell ref="B16:AB16"/>
    <mergeCell ref="AC16:AK16"/>
    <mergeCell ref="BQ13:CF13"/>
    <mergeCell ref="CG13:CY13"/>
    <mergeCell ref="BQ29:CF29"/>
    <mergeCell ref="CG29:CY29"/>
    <mergeCell ref="BQ34:CF34"/>
    <mergeCell ref="CG34:CY34"/>
    <mergeCell ref="BQ30:CF30"/>
    <mergeCell ref="CG30:CY30"/>
    <mergeCell ref="BQ33:CF33"/>
    <mergeCell ref="CG20:CY20"/>
    <mergeCell ref="AL35:AZ35"/>
    <mergeCell ref="AL34:AZ34"/>
    <mergeCell ref="AL33:AZ33"/>
    <mergeCell ref="BA34:BP34"/>
    <mergeCell ref="BA35:BP35"/>
    <mergeCell ref="AL27:AZ27"/>
    <mergeCell ref="BA27:BP27"/>
    <mergeCell ref="BA30:BP30"/>
    <mergeCell ref="BA33:BP33"/>
    <mergeCell ref="BA29:BP29"/>
    <mergeCell ref="AL26:AZ26"/>
    <mergeCell ref="BA26:BP26"/>
    <mergeCell ref="EV71:FK71"/>
    <mergeCell ref="EF39:EU39"/>
    <mergeCell ref="EV39:FK39"/>
    <mergeCell ref="EF36:EU36"/>
    <mergeCell ref="EV36:FK36"/>
    <mergeCell ref="DP60:EE60"/>
    <mergeCell ref="EV30:FK30"/>
    <mergeCell ref="BQ31:CF31"/>
    <mergeCell ref="CZ73:DO73"/>
    <mergeCell ref="CG71:CY71"/>
    <mergeCell ref="CG72:CY72"/>
    <mergeCell ref="B33:AB33"/>
    <mergeCell ref="AC34:AK34"/>
    <mergeCell ref="B53:AB54"/>
    <mergeCell ref="B55:AB58"/>
    <mergeCell ref="A59:AB59"/>
    <mergeCell ref="A60:AB61"/>
    <mergeCell ref="CZ60:DO60"/>
    <mergeCell ref="DP73:EE73"/>
    <mergeCell ref="EF73:EU73"/>
    <mergeCell ref="EV73:FK73"/>
    <mergeCell ref="EV33:FK33"/>
    <mergeCell ref="EV67:FK67"/>
    <mergeCell ref="EF35:EU35"/>
    <mergeCell ref="EV35:FK35"/>
    <mergeCell ref="EV38:FK38"/>
    <mergeCell ref="EF33:EU33"/>
    <mergeCell ref="DP36:EE36"/>
    <mergeCell ref="EV23:FK23"/>
    <mergeCell ref="EF29:EU29"/>
    <mergeCell ref="EV29:FK29"/>
    <mergeCell ref="EV24:FK24"/>
    <mergeCell ref="EF25:EU25"/>
    <mergeCell ref="EV25:FK25"/>
    <mergeCell ref="EV26:FK26"/>
    <mergeCell ref="EV27:FK27"/>
    <mergeCell ref="EF27:EU27"/>
    <mergeCell ref="EF24:EU24"/>
    <mergeCell ref="BA36:BP36"/>
    <mergeCell ref="EF69:EU69"/>
    <mergeCell ref="EF31:EU31"/>
    <mergeCell ref="EF30:EU30"/>
    <mergeCell ref="EV31:FK31"/>
    <mergeCell ref="EV68:FK68"/>
    <mergeCell ref="EV69:FK69"/>
    <mergeCell ref="CZ37:DO37"/>
    <mergeCell ref="CG35:CY35"/>
    <mergeCell ref="BQ36:CF36"/>
    <mergeCell ref="BA40:BP40"/>
    <mergeCell ref="BQ40:CF40"/>
    <mergeCell ref="BQ48:CF48"/>
    <mergeCell ref="DP30:EE30"/>
    <mergeCell ref="AL36:AZ36"/>
    <mergeCell ref="BA73:BP73"/>
    <mergeCell ref="BA71:BP71"/>
    <mergeCell ref="AL43:AZ43"/>
    <mergeCell ref="BA43:BP43"/>
    <mergeCell ref="BQ43:CF43"/>
    <mergeCell ref="BA58:BP58"/>
    <mergeCell ref="BQ58:CF58"/>
    <mergeCell ref="BA59:BP59"/>
    <mergeCell ref="BQ44:CF44"/>
    <mergeCell ref="BA60:BP60"/>
    <mergeCell ref="BQ60:CF60"/>
    <mergeCell ref="BA50:BP50"/>
    <mergeCell ref="BQ50:CF50"/>
    <mergeCell ref="AC20:AI20"/>
    <mergeCell ref="AC22:AK22"/>
    <mergeCell ref="AC25:AK33"/>
    <mergeCell ref="A27:AB27"/>
    <mergeCell ref="B30:AB31"/>
    <mergeCell ref="B49:AB49"/>
    <mergeCell ref="B48:AB48"/>
    <mergeCell ref="AC38:AK42"/>
    <mergeCell ref="B43:AB43"/>
    <mergeCell ref="AC43:AK43"/>
    <mergeCell ref="AC35:AK37"/>
    <mergeCell ref="BA39:BP39"/>
    <mergeCell ref="CZ71:DO71"/>
    <mergeCell ref="DP71:EE71"/>
    <mergeCell ref="B35:AB35"/>
    <mergeCell ref="B40:AB40"/>
    <mergeCell ref="AL50:AZ50"/>
    <mergeCell ref="AL39:AZ39"/>
    <mergeCell ref="AL45:AZ45"/>
    <mergeCell ref="BQ39:CF39"/>
    <mergeCell ref="EF79:EU79"/>
    <mergeCell ref="CZ79:DO79"/>
    <mergeCell ref="DP79:EE79"/>
    <mergeCell ref="CZ74:DO74"/>
    <mergeCell ref="DP74:EE74"/>
    <mergeCell ref="EF74:EU74"/>
    <mergeCell ref="CZ75:DO75"/>
    <mergeCell ref="CZ78:DO78"/>
    <mergeCell ref="DP75:EE75"/>
    <mergeCell ref="EF78:EU78"/>
    <mergeCell ref="EV79:FK79"/>
    <mergeCell ref="B80:AB80"/>
    <mergeCell ref="AC80:AK80"/>
    <mergeCell ref="AL80:AZ80"/>
    <mergeCell ref="BA80:BP80"/>
    <mergeCell ref="BQ80:CF80"/>
    <mergeCell ref="CG80:CY80"/>
    <mergeCell ref="B79:AB79"/>
    <mergeCell ref="AC79:AK79"/>
    <mergeCell ref="BA79:BP79"/>
    <mergeCell ref="AC81:AK81"/>
    <mergeCell ref="AL81:AZ81"/>
    <mergeCell ref="BA81:BP81"/>
    <mergeCell ref="BQ81:CF81"/>
    <mergeCell ref="EF81:EU81"/>
    <mergeCell ref="EV81:FK81"/>
    <mergeCell ref="CZ80:DO80"/>
    <mergeCell ref="DP80:EE80"/>
    <mergeCell ref="EF80:EU80"/>
    <mergeCell ref="EV80:FK80"/>
    <mergeCell ref="CZ81:DO81"/>
    <mergeCell ref="DP81:EE81"/>
    <mergeCell ref="B36:AB37"/>
    <mergeCell ref="B38:AB38"/>
    <mergeCell ref="AC12:AI12"/>
    <mergeCell ref="AC23:AK23"/>
    <mergeCell ref="A28:AB28"/>
    <mergeCell ref="A29:AB29"/>
    <mergeCell ref="B34:AB34"/>
    <mergeCell ref="B12:AB12"/>
    <mergeCell ref="B13:AB13"/>
    <mergeCell ref="B32:AA32"/>
    <mergeCell ref="A66:A71"/>
    <mergeCell ref="AC44:AK45"/>
    <mergeCell ref="AC46:AI58"/>
    <mergeCell ref="B50:AB51"/>
    <mergeCell ref="B52:AB52"/>
    <mergeCell ref="B39:AB39"/>
    <mergeCell ref="B44:AB44"/>
    <mergeCell ref="B62:AB62"/>
    <mergeCell ref="B41:AB41"/>
    <mergeCell ref="B45:AB45"/>
    <mergeCell ref="B74:AB74"/>
    <mergeCell ref="AC74:AK74"/>
    <mergeCell ref="B75:AB75"/>
    <mergeCell ref="AC75:AK75"/>
    <mergeCell ref="B63:AB71"/>
    <mergeCell ref="AC63:AI71"/>
    <mergeCell ref="B72:AB72"/>
    <mergeCell ref="AC72:AK72"/>
    <mergeCell ref="B73:AB73"/>
    <mergeCell ref="AC73:AK73"/>
  </mergeCells>
  <printOptions/>
  <pageMargins left="0.3937007874015748" right="0.1968503937007874" top="0.7874015748031497" bottom="0.3937007874015748" header="0.31496062992125984" footer="0.31496062992125984"/>
  <pageSetup fitToHeight="2" fitToWidth="1" horizontalDpi="600" verticalDpi="600" orientation="portrait" paperSize="9" scale="50" r:id="rId1"/>
  <rowBreaks count="1" manualBreakCount="1">
    <brk id="52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L13"/>
  <sheetViews>
    <sheetView view="pageBreakPreview" zoomScaleNormal="90" zoomScaleSheetLayoutView="100" zoomScalePageLayoutView="0" workbookViewId="0" topLeftCell="F7">
      <selection activeCell="CV16" sqref="CV16:CV17"/>
    </sheetView>
  </sheetViews>
  <sheetFormatPr defaultColWidth="0.875" defaultRowHeight="12.75"/>
  <cols>
    <col min="1" max="16384" width="0.875" style="1" customWidth="1"/>
  </cols>
  <sheetData>
    <row r="1" spans="2:166" ht="15">
      <c r="B1" s="170" t="s">
        <v>203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</row>
    <row r="2" spans="63:105" ht="15">
      <c r="BK2" s="154" t="s">
        <v>43</v>
      </c>
      <c r="BL2" s="154"/>
      <c r="BM2" s="154"/>
      <c r="BN2" s="154"/>
      <c r="BO2" s="154"/>
      <c r="BP2" s="154"/>
      <c r="BQ2" s="109" t="s">
        <v>279</v>
      </c>
      <c r="BR2" s="110"/>
      <c r="BS2" s="110"/>
      <c r="BT2" s="110"/>
      <c r="BU2" s="120" t="s">
        <v>2</v>
      </c>
      <c r="BV2" s="120"/>
      <c r="BW2" s="120"/>
      <c r="BX2" s="109" t="s">
        <v>280</v>
      </c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377">
        <v>20</v>
      </c>
      <c r="CQ2" s="377"/>
      <c r="CR2" s="377"/>
      <c r="CS2" s="377"/>
      <c r="CT2" s="118" t="s">
        <v>237</v>
      </c>
      <c r="CU2" s="118"/>
      <c r="CV2" s="118"/>
      <c r="CW2" s="118"/>
      <c r="CX2" s="152" t="s">
        <v>3</v>
      </c>
      <c r="CY2" s="152"/>
      <c r="CZ2" s="152"/>
      <c r="DA2" s="152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368" t="s">
        <v>93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70"/>
      <c r="W4" s="368" t="s">
        <v>88</v>
      </c>
      <c r="X4" s="369"/>
      <c r="Y4" s="369"/>
      <c r="Z4" s="369"/>
      <c r="AA4" s="369"/>
      <c r="AB4" s="369"/>
      <c r="AC4" s="369"/>
      <c r="AD4" s="369"/>
      <c r="AE4" s="370"/>
      <c r="AF4" s="368" t="s">
        <v>144</v>
      </c>
      <c r="AG4" s="369"/>
      <c r="AH4" s="369"/>
      <c r="AI4" s="369"/>
      <c r="AJ4" s="369"/>
      <c r="AK4" s="369"/>
      <c r="AL4" s="369"/>
      <c r="AM4" s="369"/>
      <c r="AN4" s="369"/>
      <c r="AO4" s="370"/>
      <c r="AP4" s="354" t="s">
        <v>147</v>
      </c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5"/>
      <c r="BX4" s="355"/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5"/>
      <c r="CM4" s="355"/>
      <c r="CN4" s="355"/>
      <c r="CO4" s="355"/>
      <c r="CP4" s="355"/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55"/>
      <c r="DF4" s="355"/>
      <c r="DG4" s="355"/>
      <c r="DH4" s="355"/>
      <c r="DI4" s="355"/>
      <c r="DJ4" s="355"/>
      <c r="DK4" s="355"/>
      <c r="DL4" s="355"/>
      <c r="DM4" s="355"/>
      <c r="DN4" s="355"/>
      <c r="DO4" s="355"/>
      <c r="DP4" s="355"/>
      <c r="DQ4" s="355"/>
      <c r="DR4" s="355"/>
      <c r="DS4" s="355"/>
      <c r="DT4" s="355"/>
      <c r="DU4" s="355"/>
      <c r="DV4" s="355"/>
      <c r="DW4" s="355"/>
      <c r="DX4" s="355"/>
      <c r="DY4" s="355"/>
      <c r="DZ4" s="355"/>
      <c r="EA4" s="355"/>
      <c r="EB4" s="355"/>
      <c r="EC4" s="355"/>
      <c r="ED4" s="355"/>
      <c r="EE4" s="355"/>
      <c r="EF4" s="355"/>
      <c r="EG4" s="355"/>
      <c r="EH4" s="355"/>
      <c r="EI4" s="355"/>
      <c r="EJ4" s="355"/>
      <c r="EK4" s="355"/>
      <c r="EL4" s="355"/>
      <c r="EM4" s="355"/>
      <c r="EN4" s="355"/>
      <c r="EO4" s="355"/>
      <c r="EP4" s="355"/>
      <c r="EQ4" s="355"/>
      <c r="ER4" s="355"/>
      <c r="ES4" s="355"/>
      <c r="ET4" s="355"/>
      <c r="EU4" s="355"/>
      <c r="EV4" s="355"/>
      <c r="EW4" s="355"/>
      <c r="EX4" s="355"/>
      <c r="EY4" s="355"/>
      <c r="EZ4" s="355"/>
      <c r="FA4" s="355"/>
      <c r="FB4" s="355"/>
      <c r="FC4" s="355"/>
      <c r="FD4" s="355"/>
      <c r="FE4" s="355"/>
      <c r="FF4" s="355"/>
      <c r="FG4" s="355"/>
      <c r="FH4" s="355"/>
      <c r="FI4" s="355"/>
      <c r="FJ4" s="355"/>
      <c r="FK4" s="356"/>
    </row>
    <row r="5" spans="1:167" ht="16.5" customHeight="1">
      <c r="A5" s="371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3"/>
      <c r="W5" s="371"/>
      <c r="X5" s="372"/>
      <c r="Y5" s="372"/>
      <c r="Z5" s="372"/>
      <c r="AA5" s="372"/>
      <c r="AB5" s="372"/>
      <c r="AC5" s="372"/>
      <c r="AD5" s="372"/>
      <c r="AE5" s="373"/>
      <c r="AF5" s="371"/>
      <c r="AG5" s="372"/>
      <c r="AH5" s="372"/>
      <c r="AI5" s="372"/>
      <c r="AJ5" s="372"/>
      <c r="AK5" s="372"/>
      <c r="AL5" s="372"/>
      <c r="AM5" s="372"/>
      <c r="AN5" s="372"/>
      <c r="AO5" s="373"/>
      <c r="AP5" s="368" t="s">
        <v>151</v>
      </c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/>
      <c r="CD5" s="369"/>
      <c r="CE5" s="370"/>
      <c r="CF5" s="354" t="s">
        <v>6</v>
      </c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  <c r="DP5" s="355"/>
      <c r="DQ5" s="355"/>
      <c r="DR5" s="355"/>
      <c r="DS5" s="355"/>
      <c r="DT5" s="355"/>
      <c r="DU5" s="355"/>
      <c r="DV5" s="355"/>
      <c r="DW5" s="355"/>
      <c r="DX5" s="355"/>
      <c r="DY5" s="355"/>
      <c r="DZ5" s="355"/>
      <c r="EA5" s="355"/>
      <c r="EB5" s="355"/>
      <c r="EC5" s="355"/>
      <c r="ED5" s="355"/>
      <c r="EE5" s="355"/>
      <c r="EF5" s="355"/>
      <c r="EG5" s="355"/>
      <c r="EH5" s="355"/>
      <c r="EI5" s="355"/>
      <c r="EJ5" s="355"/>
      <c r="EK5" s="355"/>
      <c r="EL5" s="355"/>
      <c r="EM5" s="355"/>
      <c r="EN5" s="355"/>
      <c r="EO5" s="355"/>
      <c r="EP5" s="355"/>
      <c r="EQ5" s="355"/>
      <c r="ER5" s="355"/>
      <c r="ES5" s="355"/>
      <c r="ET5" s="355"/>
      <c r="EU5" s="355"/>
      <c r="EV5" s="355"/>
      <c r="EW5" s="355"/>
      <c r="EX5" s="355"/>
      <c r="EY5" s="355"/>
      <c r="EZ5" s="355"/>
      <c r="FA5" s="355"/>
      <c r="FB5" s="355"/>
      <c r="FC5" s="355"/>
      <c r="FD5" s="355"/>
      <c r="FE5" s="355"/>
      <c r="FF5" s="355"/>
      <c r="FG5" s="355"/>
      <c r="FH5" s="355"/>
      <c r="FI5" s="355"/>
      <c r="FJ5" s="355"/>
      <c r="FK5" s="356"/>
    </row>
    <row r="6" spans="1:167" ht="90" customHeight="1">
      <c r="A6" s="371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3"/>
      <c r="W6" s="371"/>
      <c r="X6" s="372"/>
      <c r="Y6" s="372"/>
      <c r="Z6" s="372"/>
      <c r="AA6" s="372"/>
      <c r="AB6" s="372"/>
      <c r="AC6" s="372"/>
      <c r="AD6" s="372"/>
      <c r="AE6" s="373"/>
      <c r="AF6" s="371"/>
      <c r="AG6" s="372"/>
      <c r="AH6" s="372"/>
      <c r="AI6" s="372"/>
      <c r="AJ6" s="372"/>
      <c r="AK6" s="372"/>
      <c r="AL6" s="372"/>
      <c r="AM6" s="372"/>
      <c r="AN6" s="372"/>
      <c r="AO6" s="373"/>
      <c r="AP6" s="374"/>
      <c r="AQ6" s="375"/>
      <c r="AR6" s="375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375"/>
      <c r="BD6" s="375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  <c r="BR6" s="375"/>
      <c r="BS6" s="375"/>
      <c r="BT6" s="375"/>
      <c r="BU6" s="375"/>
      <c r="BV6" s="375"/>
      <c r="BW6" s="375"/>
      <c r="BX6" s="375"/>
      <c r="BY6" s="375"/>
      <c r="BZ6" s="375"/>
      <c r="CA6" s="375"/>
      <c r="CB6" s="375"/>
      <c r="CC6" s="375"/>
      <c r="CD6" s="375"/>
      <c r="CE6" s="376"/>
      <c r="CF6" s="354" t="s">
        <v>156</v>
      </c>
      <c r="CG6" s="355"/>
      <c r="CH6" s="355"/>
      <c r="CI6" s="355"/>
      <c r="CJ6" s="355"/>
      <c r="CK6" s="355"/>
      <c r="CL6" s="355"/>
      <c r="CM6" s="355"/>
      <c r="CN6" s="355"/>
      <c r="CO6" s="355"/>
      <c r="CP6" s="355"/>
      <c r="CQ6" s="355"/>
      <c r="CR6" s="355"/>
      <c r="CS6" s="355"/>
      <c r="CT6" s="355"/>
      <c r="CU6" s="355"/>
      <c r="CV6" s="355"/>
      <c r="CW6" s="355"/>
      <c r="CX6" s="355"/>
      <c r="CY6" s="355"/>
      <c r="CZ6" s="355"/>
      <c r="DA6" s="355"/>
      <c r="DB6" s="355"/>
      <c r="DC6" s="355"/>
      <c r="DD6" s="355"/>
      <c r="DE6" s="355"/>
      <c r="DF6" s="355"/>
      <c r="DG6" s="355"/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5"/>
      <c r="DU6" s="356"/>
      <c r="DV6" s="354" t="s">
        <v>157</v>
      </c>
      <c r="DW6" s="355"/>
      <c r="DX6" s="355"/>
      <c r="DY6" s="355"/>
      <c r="DZ6" s="355"/>
      <c r="EA6" s="355"/>
      <c r="EB6" s="355"/>
      <c r="EC6" s="355"/>
      <c r="ED6" s="355"/>
      <c r="EE6" s="355"/>
      <c r="EF6" s="355"/>
      <c r="EG6" s="355"/>
      <c r="EH6" s="355"/>
      <c r="EI6" s="355"/>
      <c r="EJ6" s="355"/>
      <c r="EK6" s="355"/>
      <c r="EL6" s="355"/>
      <c r="EM6" s="355"/>
      <c r="EN6" s="355"/>
      <c r="EO6" s="355"/>
      <c r="EP6" s="355"/>
      <c r="EQ6" s="355"/>
      <c r="ER6" s="355"/>
      <c r="ES6" s="355"/>
      <c r="ET6" s="355"/>
      <c r="EU6" s="355"/>
      <c r="EV6" s="355"/>
      <c r="EW6" s="355"/>
      <c r="EX6" s="355"/>
      <c r="EY6" s="355"/>
      <c r="EZ6" s="355"/>
      <c r="FA6" s="355"/>
      <c r="FB6" s="355"/>
      <c r="FC6" s="355"/>
      <c r="FD6" s="355"/>
      <c r="FE6" s="355"/>
      <c r="FF6" s="355"/>
      <c r="FG6" s="355"/>
      <c r="FH6" s="355"/>
      <c r="FI6" s="355"/>
      <c r="FJ6" s="355"/>
      <c r="FK6" s="356"/>
    </row>
    <row r="7" spans="1:167" ht="15">
      <c r="A7" s="3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3"/>
      <c r="W7" s="371"/>
      <c r="X7" s="372"/>
      <c r="Y7" s="372"/>
      <c r="Z7" s="372"/>
      <c r="AA7" s="372"/>
      <c r="AB7" s="372"/>
      <c r="AC7" s="372"/>
      <c r="AD7" s="372"/>
      <c r="AE7" s="373"/>
      <c r="AF7" s="371"/>
      <c r="AG7" s="372"/>
      <c r="AH7" s="372"/>
      <c r="AI7" s="372"/>
      <c r="AJ7" s="372"/>
      <c r="AK7" s="372"/>
      <c r="AL7" s="372"/>
      <c r="AM7" s="372"/>
      <c r="AN7" s="372"/>
      <c r="AO7" s="373"/>
      <c r="AP7" s="357" t="s">
        <v>26</v>
      </c>
      <c r="AQ7" s="358"/>
      <c r="AR7" s="358"/>
      <c r="AS7" s="358"/>
      <c r="AT7" s="358"/>
      <c r="AU7" s="358"/>
      <c r="AV7" s="358"/>
      <c r="AW7" s="351" t="s">
        <v>237</v>
      </c>
      <c r="AX7" s="351"/>
      <c r="AY7" s="351"/>
      <c r="AZ7" s="351"/>
      <c r="BA7" s="352" t="s">
        <v>170</v>
      </c>
      <c r="BB7" s="352"/>
      <c r="BC7" s="353"/>
      <c r="BD7" s="357" t="s">
        <v>26</v>
      </c>
      <c r="BE7" s="358"/>
      <c r="BF7" s="358"/>
      <c r="BG7" s="358"/>
      <c r="BH7" s="358"/>
      <c r="BI7" s="358"/>
      <c r="BJ7" s="358"/>
      <c r="BK7" s="351" t="s">
        <v>243</v>
      </c>
      <c r="BL7" s="351"/>
      <c r="BM7" s="351"/>
      <c r="BN7" s="351"/>
      <c r="BO7" s="352" t="s">
        <v>170</v>
      </c>
      <c r="BP7" s="352"/>
      <c r="BQ7" s="353"/>
      <c r="BR7" s="357" t="s">
        <v>26</v>
      </c>
      <c r="BS7" s="358"/>
      <c r="BT7" s="358"/>
      <c r="BU7" s="358"/>
      <c r="BV7" s="358"/>
      <c r="BW7" s="358"/>
      <c r="BX7" s="358"/>
      <c r="BY7" s="351" t="s">
        <v>271</v>
      </c>
      <c r="BZ7" s="351"/>
      <c r="CA7" s="351"/>
      <c r="CB7" s="351"/>
      <c r="CC7" s="352" t="s">
        <v>170</v>
      </c>
      <c r="CD7" s="352"/>
      <c r="CE7" s="353"/>
      <c r="CF7" s="357" t="s">
        <v>26</v>
      </c>
      <c r="CG7" s="358"/>
      <c r="CH7" s="358"/>
      <c r="CI7" s="358"/>
      <c r="CJ7" s="358"/>
      <c r="CK7" s="358"/>
      <c r="CL7" s="358"/>
      <c r="CM7" s="351" t="s">
        <v>237</v>
      </c>
      <c r="CN7" s="351"/>
      <c r="CO7" s="351"/>
      <c r="CP7" s="351"/>
      <c r="CQ7" s="352" t="s">
        <v>170</v>
      </c>
      <c r="CR7" s="352"/>
      <c r="CS7" s="353"/>
      <c r="CT7" s="357" t="s">
        <v>26</v>
      </c>
      <c r="CU7" s="358"/>
      <c r="CV7" s="358"/>
      <c r="CW7" s="358"/>
      <c r="CX7" s="358"/>
      <c r="CY7" s="358"/>
      <c r="CZ7" s="358"/>
      <c r="DA7" s="351" t="s">
        <v>243</v>
      </c>
      <c r="DB7" s="351"/>
      <c r="DC7" s="351"/>
      <c r="DD7" s="351"/>
      <c r="DE7" s="352" t="s">
        <v>170</v>
      </c>
      <c r="DF7" s="352"/>
      <c r="DG7" s="353"/>
      <c r="DH7" s="357" t="s">
        <v>26</v>
      </c>
      <c r="DI7" s="358"/>
      <c r="DJ7" s="358"/>
      <c r="DK7" s="358"/>
      <c r="DL7" s="358"/>
      <c r="DM7" s="358"/>
      <c r="DN7" s="358"/>
      <c r="DO7" s="351" t="s">
        <v>271</v>
      </c>
      <c r="DP7" s="351"/>
      <c r="DQ7" s="351"/>
      <c r="DR7" s="351"/>
      <c r="DS7" s="352" t="s">
        <v>170</v>
      </c>
      <c r="DT7" s="352"/>
      <c r="DU7" s="353"/>
      <c r="DV7" s="357" t="s">
        <v>26</v>
      </c>
      <c r="DW7" s="358"/>
      <c r="DX7" s="358"/>
      <c r="DY7" s="358"/>
      <c r="DZ7" s="358"/>
      <c r="EA7" s="358"/>
      <c r="EB7" s="358"/>
      <c r="EC7" s="351" t="s">
        <v>237</v>
      </c>
      <c r="ED7" s="351"/>
      <c r="EE7" s="351"/>
      <c r="EF7" s="351"/>
      <c r="EG7" s="352" t="s">
        <v>170</v>
      </c>
      <c r="EH7" s="352"/>
      <c r="EI7" s="353"/>
      <c r="EJ7" s="357" t="s">
        <v>26</v>
      </c>
      <c r="EK7" s="358"/>
      <c r="EL7" s="358"/>
      <c r="EM7" s="358"/>
      <c r="EN7" s="358"/>
      <c r="EO7" s="358"/>
      <c r="EP7" s="358"/>
      <c r="EQ7" s="351" t="s">
        <v>243</v>
      </c>
      <c r="ER7" s="351"/>
      <c r="ES7" s="351"/>
      <c r="ET7" s="351"/>
      <c r="EU7" s="352" t="s">
        <v>170</v>
      </c>
      <c r="EV7" s="352"/>
      <c r="EW7" s="353"/>
      <c r="EX7" s="357" t="s">
        <v>26</v>
      </c>
      <c r="EY7" s="358"/>
      <c r="EZ7" s="358"/>
      <c r="FA7" s="358"/>
      <c r="FB7" s="358"/>
      <c r="FC7" s="358"/>
      <c r="FD7" s="358"/>
      <c r="FE7" s="351" t="s">
        <v>271</v>
      </c>
      <c r="FF7" s="351"/>
      <c r="FG7" s="351"/>
      <c r="FH7" s="351"/>
      <c r="FI7" s="352" t="s">
        <v>170</v>
      </c>
      <c r="FJ7" s="352"/>
      <c r="FK7" s="353"/>
    </row>
    <row r="8" spans="1:167" ht="6.75" customHeight="1">
      <c r="A8" s="371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3"/>
      <c r="W8" s="371"/>
      <c r="X8" s="372"/>
      <c r="Y8" s="372"/>
      <c r="Z8" s="372"/>
      <c r="AA8" s="372"/>
      <c r="AB8" s="372"/>
      <c r="AC8" s="372"/>
      <c r="AD8" s="372"/>
      <c r="AE8" s="373"/>
      <c r="AF8" s="371"/>
      <c r="AG8" s="372"/>
      <c r="AH8" s="372"/>
      <c r="AI8" s="372"/>
      <c r="AJ8" s="372"/>
      <c r="AK8" s="372"/>
      <c r="AL8" s="372"/>
      <c r="AM8" s="372"/>
      <c r="AN8" s="372"/>
      <c r="AO8" s="373"/>
      <c r="AP8" s="27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28"/>
      <c r="BD8" s="27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28"/>
      <c r="BR8" s="27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8"/>
      <c r="CF8" s="27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28"/>
      <c r="CT8" s="27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28"/>
      <c r="DH8" s="27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28"/>
      <c r="DV8" s="27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28"/>
      <c r="EJ8" s="27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28"/>
      <c r="EX8" s="27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28"/>
    </row>
    <row r="9" spans="1:167" ht="45" customHeight="1">
      <c r="A9" s="374"/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6"/>
      <c r="W9" s="374"/>
      <c r="X9" s="375"/>
      <c r="Y9" s="375"/>
      <c r="Z9" s="375"/>
      <c r="AA9" s="375"/>
      <c r="AB9" s="375"/>
      <c r="AC9" s="375"/>
      <c r="AD9" s="375"/>
      <c r="AE9" s="376"/>
      <c r="AF9" s="374"/>
      <c r="AG9" s="375"/>
      <c r="AH9" s="375"/>
      <c r="AI9" s="375"/>
      <c r="AJ9" s="375"/>
      <c r="AK9" s="375"/>
      <c r="AL9" s="375"/>
      <c r="AM9" s="375"/>
      <c r="AN9" s="375"/>
      <c r="AO9" s="376"/>
      <c r="AP9" s="354" t="s">
        <v>148</v>
      </c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6"/>
      <c r="BD9" s="354" t="s">
        <v>149</v>
      </c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6"/>
      <c r="BR9" s="354" t="s">
        <v>150</v>
      </c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6"/>
      <c r="CF9" s="354" t="s">
        <v>148</v>
      </c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6"/>
      <c r="CT9" s="354" t="s">
        <v>149</v>
      </c>
      <c r="CU9" s="355"/>
      <c r="CV9" s="355"/>
      <c r="CW9" s="355"/>
      <c r="CX9" s="355"/>
      <c r="CY9" s="355"/>
      <c r="CZ9" s="355"/>
      <c r="DA9" s="355"/>
      <c r="DB9" s="355"/>
      <c r="DC9" s="355"/>
      <c r="DD9" s="355"/>
      <c r="DE9" s="355"/>
      <c r="DF9" s="355"/>
      <c r="DG9" s="356"/>
      <c r="DH9" s="354" t="s">
        <v>150</v>
      </c>
      <c r="DI9" s="355"/>
      <c r="DJ9" s="355"/>
      <c r="DK9" s="355"/>
      <c r="DL9" s="355"/>
      <c r="DM9" s="355"/>
      <c r="DN9" s="355"/>
      <c r="DO9" s="355"/>
      <c r="DP9" s="355"/>
      <c r="DQ9" s="355"/>
      <c r="DR9" s="355"/>
      <c r="DS9" s="355"/>
      <c r="DT9" s="355"/>
      <c r="DU9" s="356"/>
      <c r="DV9" s="354" t="s">
        <v>148</v>
      </c>
      <c r="DW9" s="355"/>
      <c r="DX9" s="355"/>
      <c r="DY9" s="355"/>
      <c r="DZ9" s="355"/>
      <c r="EA9" s="355"/>
      <c r="EB9" s="355"/>
      <c r="EC9" s="355"/>
      <c r="ED9" s="355"/>
      <c r="EE9" s="355"/>
      <c r="EF9" s="355"/>
      <c r="EG9" s="355"/>
      <c r="EH9" s="355"/>
      <c r="EI9" s="356"/>
      <c r="EJ9" s="354" t="s">
        <v>149</v>
      </c>
      <c r="EK9" s="355"/>
      <c r="EL9" s="355"/>
      <c r="EM9" s="355"/>
      <c r="EN9" s="355"/>
      <c r="EO9" s="355"/>
      <c r="EP9" s="355"/>
      <c r="EQ9" s="355"/>
      <c r="ER9" s="355"/>
      <c r="ES9" s="355"/>
      <c r="ET9" s="355"/>
      <c r="EU9" s="355"/>
      <c r="EV9" s="355"/>
      <c r="EW9" s="356"/>
      <c r="EX9" s="354" t="s">
        <v>150</v>
      </c>
      <c r="EY9" s="355"/>
      <c r="EZ9" s="355"/>
      <c r="FA9" s="355"/>
      <c r="FB9" s="355"/>
      <c r="FC9" s="355"/>
      <c r="FD9" s="355"/>
      <c r="FE9" s="355"/>
      <c r="FF9" s="355"/>
      <c r="FG9" s="355"/>
      <c r="FH9" s="355"/>
      <c r="FI9" s="355"/>
      <c r="FJ9" s="355"/>
      <c r="FK9" s="356"/>
    </row>
    <row r="10" spans="1:167" ht="15">
      <c r="A10" s="158">
        <v>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60"/>
      <c r="W10" s="365" t="s">
        <v>96</v>
      </c>
      <c r="X10" s="366"/>
      <c r="Y10" s="366"/>
      <c r="Z10" s="366"/>
      <c r="AA10" s="366"/>
      <c r="AB10" s="366"/>
      <c r="AC10" s="366"/>
      <c r="AD10" s="366"/>
      <c r="AE10" s="367"/>
      <c r="AF10" s="365" t="s">
        <v>97</v>
      </c>
      <c r="AG10" s="366"/>
      <c r="AH10" s="366"/>
      <c r="AI10" s="366"/>
      <c r="AJ10" s="366"/>
      <c r="AK10" s="366"/>
      <c r="AL10" s="366"/>
      <c r="AM10" s="366"/>
      <c r="AN10" s="366"/>
      <c r="AO10" s="367"/>
      <c r="AP10" s="158">
        <v>4</v>
      </c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60"/>
      <c r="BD10" s="158">
        <v>5</v>
      </c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60"/>
      <c r="BR10" s="158">
        <v>6</v>
      </c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60"/>
      <c r="CF10" s="158">
        <v>7</v>
      </c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60"/>
      <c r="CT10" s="158">
        <v>8</v>
      </c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60"/>
      <c r="DH10" s="158">
        <v>9</v>
      </c>
      <c r="DI10" s="159"/>
      <c r="DJ10" s="159"/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60"/>
      <c r="DV10" s="158">
        <v>10</v>
      </c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60"/>
      <c r="EJ10" s="158">
        <v>11</v>
      </c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60"/>
      <c r="EX10" s="158">
        <v>12</v>
      </c>
      <c r="EY10" s="159"/>
      <c r="EZ10" s="159"/>
      <c r="FA10" s="159"/>
      <c r="FB10" s="159"/>
      <c r="FC10" s="159"/>
      <c r="FD10" s="159"/>
      <c r="FE10" s="159"/>
      <c r="FF10" s="159"/>
      <c r="FG10" s="159"/>
      <c r="FH10" s="159"/>
      <c r="FI10" s="159"/>
      <c r="FJ10" s="159"/>
      <c r="FK10" s="160"/>
    </row>
    <row r="11" spans="1:167" s="5" customFormat="1" ht="61.5" customHeight="1">
      <c r="A11" s="25"/>
      <c r="B11" s="136" t="s">
        <v>145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7"/>
      <c r="W11" s="365" t="s">
        <v>146</v>
      </c>
      <c r="X11" s="366"/>
      <c r="Y11" s="366"/>
      <c r="Z11" s="366"/>
      <c r="AA11" s="366"/>
      <c r="AB11" s="366"/>
      <c r="AC11" s="366"/>
      <c r="AD11" s="366"/>
      <c r="AE11" s="367"/>
      <c r="AF11" s="364" t="s">
        <v>15</v>
      </c>
      <c r="AG11" s="364"/>
      <c r="AH11" s="364"/>
      <c r="AI11" s="364"/>
      <c r="AJ11" s="364"/>
      <c r="AK11" s="364"/>
      <c r="AL11" s="364"/>
      <c r="AM11" s="364"/>
      <c r="AN11" s="364"/>
      <c r="AO11" s="364"/>
      <c r="AP11" s="359">
        <f>CF11+DV11</f>
        <v>1339016.77</v>
      </c>
      <c r="AQ11" s="359"/>
      <c r="AR11" s="359"/>
      <c r="AS11" s="359"/>
      <c r="AT11" s="359"/>
      <c r="AU11" s="359"/>
      <c r="AV11" s="359"/>
      <c r="AW11" s="359"/>
      <c r="AX11" s="359"/>
      <c r="AY11" s="359"/>
      <c r="AZ11" s="359"/>
      <c r="BA11" s="359"/>
      <c r="BB11" s="359"/>
      <c r="BC11" s="359"/>
      <c r="BD11" s="359">
        <f>CT11+EJ11</f>
        <v>965078</v>
      </c>
      <c r="BE11" s="359"/>
      <c r="BF11" s="359"/>
      <c r="BG11" s="359"/>
      <c r="BH11" s="359"/>
      <c r="BI11" s="359"/>
      <c r="BJ11" s="359"/>
      <c r="BK11" s="359"/>
      <c r="BL11" s="359"/>
      <c r="BM11" s="359"/>
      <c r="BN11" s="359"/>
      <c r="BO11" s="359"/>
      <c r="BP11" s="359"/>
      <c r="BQ11" s="359"/>
      <c r="BR11" s="359">
        <f>DH11+EX11</f>
        <v>454028</v>
      </c>
      <c r="BS11" s="359"/>
      <c r="BT11" s="359"/>
      <c r="BU11" s="359"/>
      <c r="BV11" s="359"/>
      <c r="BW11" s="359"/>
      <c r="BX11" s="359"/>
      <c r="BY11" s="359"/>
      <c r="BZ11" s="359"/>
      <c r="CA11" s="359"/>
      <c r="CB11" s="359"/>
      <c r="CC11" s="359"/>
      <c r="CD11" s="359"/>
      <c r="CE11" s="359"/>
      <c r="CF11" s="359">
        <f>CF12+CF13</f>
        <v>968247</v>
      </c>
      <c r="CG11" s="359"/>
      <c r="CH11" s="359"/>
      <c r="CI11" s="359"/>
      <c r="CJ11" s="359"/>
      <c r="CK11" s="359"/>
      <c r="CL11" s="359"/>
      <c r="CM11" s="359"/>
      <c r="CN11" s="359"/>
      <c r="CO11" s="359"/>
      <c r="CP11" s="359"/>
      <c r="CQ11" s="359"/>
      <c r="CR11" s="359"/>
      <c r="CS11" s="359"/>
      <c r="CT11" s="359">
        <f>CT12+CT13</f>
        <v>575078</v>
      </c>
      <c r="CU11" s="359"/>
      <c r="CV11" s="359"/>
      <c r="CW11" s="359"/>
      <c r="CX11" s="359"/>
      <c r="CY11" s="359"/>
      <c r="CZ11" s="359"/>
      <c r="DA11" s="359"/>
      <c r="DB11" s="359"/>
      <c r="DC11" s="359"/>
      <c r="DD11" s="359"/>
      <c r="DE11" s="359"/>
      <c r="DF11" s="359"/>
      <c r="DG11" s="359"/>
      <c r="DH11" s="359">
        <f>DH12+DH13</f>
        <v>64028</v>
      </c>
      <c r="DI11" s="359"/>
      <c r="DJ11" s="359"/>
      <c r="DK11" s="359"/>
      <c r="DL11" s="359"/>
      <c r="DM11" s="359"/>
      <c r="DN11" s="359"/>
      <c r="DO11" s="359"/>
      <c r="DP11" s="359"/>
      <c r="DQ11" s="359"/>
      <c r="DR11" s="359"/>
      <c r="DS11" s="359"/>
      <c r="DT11" s="359"/>
      <c r="DU11" s="359"/>
      <c r="DV11" s="359">
        <f>DV12+DV13</f>
        <v>370769.77</v>
      </c>
      <c r="DW11" s="359"/>
      <c r="DX11" s="359"/>
      <c r="DY11" s="359"/>
      <c r="DZ11" s="359"/>
      <c r="EA11" s="359"/>
      <c r="EB11" s="359"/>
      <c r="EC11" s="359"/>
      <c r="ED11" s="359"/>
      <c r="EE11" s="359"/>
      <c r="EF11" s="359"/>
      <c r="EG11" s="359"/>
      <c r="EH11" s="359"/>
      <c r="EI11" s="359"/>
      <c r="EJ11" s="359">
        <f>EJ13</f>
        <v>390000</v>
      </c>
      <c r="EK11" s="359"/>
      <c r="EL11" s="359"/>
      <c r="EM11" s="359"/>
      <c r="EN11" s="359"/>
      <c r="EO11" s="359"/>
      <c r="EP11" s="359"/>
      <c r="EQ11" s="359"/>
      <c r="ER11" s="359"/>
      <c r="ES11" s="359"/>
      <c r="ET11" s="359"/>
      <c r="EU11" s="359"/>
      <c r="EV11" s="359"/>
      <c r="EW11" s="359"/>
      <c r="EX11" s="359">
        <f>EX13</f>
        <v>390000</v>
      </c>
      <c r="EY11" s="359"/>
      <c r="EZ11" s="359"/>
      <c r="FA11" s="359"/>
      <c r="FB11" s="359"/>
      <c r="FC11" s="359"/>
      <c r="FD11" s="359"/>
      <c r="FE11" s="359"/>
      <c r="FF11" s="359"/>
      <c r="FG11" s="359"/>
      <c r="FH11" s="359"/>
      <c r="FI11" s="359"/>
      <c r="FJ11" s="359"/>
      <c r="FK11" s="359"/>
    </row>
    <row r="12" spans="1:167" s="5" customFormat="1" ht="76.5" customHeight="1">
      <c r="A12" s="25"/>
      <c r="B12" s="136" t="s">
        <v>153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7"/>
      <c r="W12" s="365" t="s">
        <v>152</v>
      </c>
      <c r="X12" s="366"/>
      <c r="Y12" s="366"/>
      <c r="Z12" s="366"/>
      <c r="AA12" s="366"/>
      <c r="AB12" s="366"/>
      <c r="AC12" s="366"/>
      <c r="AD12" s="366"/>
      <c r="AE12" s="367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1">
        <f>CF12+DV12</f>
        <v>0</v>
      </c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>
        <f>CT12+EJ12</f>
        <v>0</v>
      </c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>
        <f>DH12+EX12</f>
        <v>0</v>
      </c>
      <c r="BS12" s="361"/>
      <c r="BT12" s="361"/>
      <c r="BU12" s="361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  <c r="CF12" s="362">
        <v>0</v>
      </c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3">
        <v>0</v>
      </c>
      <c r="CU12" s="363"/>
      <c r="CV12" s="363"/>
      <c r="CW12" s="363"/>
      <c r="CX12" s="363"/>
      <c r="CY12" s="363"/>
      <c r="CZ12" s="363"/>
      <c r="DA12" s="363"/>
      <c r="DB12" s="363"/>
      <c r="DC12" s="363"/>
      <c r="DD12" s="363"/>
      <c r="DE12" s="363"/>
      <c r="DF12" s="363"/>
      <c r="DG12" s="363"/>
      <c r="DH12" s="363">
        <v>0</v>
      </c>
      <c r="DI12" s="363"/>
      <c r="DJ12" s="363"/>
      <c r="DK12" s="363"/>
      <c r="DL12" s="363"/>
      <c r="DM12" s="363"/>
      <c r="DN12" s="363"/>
      <c r="DO12" s="363"/>
      <c r="DP12" s="363"/>
      <c r="DQ12" s="363"/>
      <c r="DR12" s="363"/>
      <c r="DS12" s="363"/>
      <c r="DT12" s="363"/>
      <c r="DU12" s="363"/>
      <c r="DV12" s="363">
        <v>0</v>
      </c>
      <c r="DW12" s="363"/>
      <c r="DX12" s="363"/>
      <c r="DY12" s="363"/>
      <c r="DZ12" s="363"/>
      <c r="EA12" s="363"/>
      <c r="EB12" s="363"/>
      <c r="EC12" s="363"/>
      <c r="ED12" s="363"/>
      <c r="EE12" s="363"/>
      <c r="EF12" s="363"/>
      <c r="EG12" s="363"/>
      <c r="EH12" s="363"/>
      <c r="EI12" s="363"/>
      <c r="EJ12" s="363">
        <v>0</v>
      </c>
      <c r="EK12" s="363"/>
      <c r="EL12" s="363"/>
      <c r="EM12" s="363"/>
      <c r="EN12" s="363"/>
      <c r="EO12" s="363"/>
      <c r="EP12" s="363"/>
      <c r="EQ12" s="363"/>
      <c r="ER12" s="363"/>
      <c r="ES12" s="363"/>
      <c r="ET12" s="363"/>
      <c r="EU12" s="363"/>
      <c r="EV12" s="363"/>
      <c r="EW12" s="363"/>
      <c r="EX12" s="363">
        <v>0</v>
      </c>
      <c r="EY12" s="363"/>
      <c r="EZ12" s="363"/>
      <c r="FA12" s="363"/>
      <c r="FB12" s="363"/>
      <c r="FC12" s="363"/>
      <c r="FD12" s="363"/>
      <c r="FE12" s="363"/>
      <c r="FF12" s="363"/>
      <c r="FG12" s="363"/>
      <c r="FH12" s="363"/>
      <c r="FI12" s="363"/>
      <c r="FJ12" s="363"/>
      <c r="FK12" s="363"/>
    </row>
    <row r="13" spans="1:168" s="5" customFormat="1" ht="61.5" customHeight="1">
      <c r="A13" s="25"/>
      <c r="B13" s="136" t="s">
        <v>155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7"/>
      <c r="W13" s="365" t="s">
        <v>154</v>
      </c>
      <c r="X13" s="366"/>
      <c r="Y13" s="366"/>
      <c r="Z13" s="366"/>
      <c r="AA13" s="366"/>
      <c r="AB13" s="366"/>
      <c r="AC13" s="366"/>
      <c r="AD13" s="366"/>
      <c r="AE13" s="367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59">
        <f>CF13+DV13</f>
        <v>1339016.77</v>
      </c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>
        <f>CT13+EJ13</f>
        <v>965078</v>
      </c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>
        <f>DH13+EX13</f>
        <v>454028</v>
      </c>
      <c r="BS13" s="359"/>
      <c r="BT13" s="359"/>
      <c r="BU13" s="359"/>
      <c r="BV13" s="359"/>
      <c r="BW13" s="359"/>
      <c r="BX13" s="359"/>
      <c r="BY13" s="359"/>
      <c r="BZ13" s="359"/>
      <c r="CA13" s="359"/>
      <c r="CB13" s="359"/>
      <c r="CC13" s="359"/>
      <c r="CD13" s="359"/>
      <c r="CE13" s="359"/>
      <c r="CF13" s="360">
        <v>968247</v>
      </c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>
        <v>575078</v>
      </c>
      <c r="CU13" s="360"/>
      <c r="CV13" s="360"/>
      <c r="CW13" s="360"/>
      <c r="CX13" s="360"/>
      <c r="CY13" s="360"/>
      <c r="CZ13" s="360"/>
      <c r="DA13" s="360"/>
      <c r="DB13" s="360"/>
      <c r="DC13" s="360"/>
      <c r="DD13" s="360"/>
      <c r="DE13" s="360"/>
      <c r="DF13" s="360"/>
      <c r="DG13" s="360"/>
      <c r="DH13" s="359">
        <v>64028</v>
      </c>
      <c r="DI13" s="359"/>
      <c r="DJ13" s="359"/>
      <c r="DK13" s="359"/>
      <c r="DL13" s="359"/>
      <c r="DM13" s="359"/>
      <c r="DN13" s="359"/>
      <c r="DO13" s="359"/>
      <c r="DP13" s="359"/>
      <c r="DQ13" s="359"/>
      <c r="DR13" s="359"/>
      <c r="DS13" s="359"/>
      <c r="DT13" s="359"/>
      <c r="DU13" s="359"/>
      <c r="DV13" s="359">
        <v>370769.77</v>
      </c>
      <c r="DW13" s="359"/>
      <c r="DX13" s="359"/>
      <c r="DY13" s="359"/>
      <c r="DZ13" s="359"/>
      <c r="EA13" s="359"/>
      <c r="EB13" s="359"/>
      <c r="EC13" s="359"/>
      <c r="ED13" s="359"/>
      <c r="EE13" s="359"/>
      <c r="EF13" s="359"/>
      <c r="EG13" s="359"/>
      <c r="EH13" s="359"/>
      <c r="EI13" s="359"/>
      <c r="EJ13" s="359">
        <v>390000</v>
      </c>
      <c r="EK13" s="359"/>
      <c r="EL13" s="359"/>
      <c r="EM13" s="359"/>
      <c r="EN13" s="359"/>
      <c r="EO13" s="359"/>
      <c r="EP13" s="359"/>
      <c r="EQ13" s="359"/>
      <c r="ER13" s="359"/>
      <c r="ES13" s="359"/>
      <c r="ET13" s="359"/>
      <c r="EU13" s="359"/>
      <c r="EV13" s="359"/>
      <c r="EW13" s="359"/>
      <c r="EX13" s="359">
        <v>390000</v>
      </c>
      <c r="EY13" s="359"/>
      <c r="EZ13" s="359"/>
      <c r="FA13" s="359"/>
      <c r="FB13" s="359"/>
      <c r="FC13" s="359"/>
      <c r="FD13" s="359"/>
      <c r="FE13" s="359"/>
      <c r="FF13" s="359"/>
      <c r="FG13" s="359"/>
      <c r="FH13" s="359"/>
      <c r="FI13" s="359"/>
      <c r="FJ13" s="359"/>
      <c r="FK13" s="359"/>
      <c r="FL13" s="80"/>
    </row>
  </sheetData>
  <sheetProtection/>
  <mergeCells count="100">
    <mergeCell ref="AP4:FK4"/>
    <mergeCell ref="CF9:CS9"/>
    <mergeCell ref="EJ7:EP7"/>
    <mergeCell ref="DV9:EI9"/>
    <mergeCell ref="AP7:AV7"/>
    <mergeCell ref="BD7:BJ7"/>
    <mergeCell ref="BR7:BX7"/>
    <mergeCell ref="EJ9:EW9"/>
    <mergeCell ref="CC7:CE7"/>
    <mergeCell ref="DS7:DU7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EX9:FK9"/>
    <mergeCell ref="BD9:BQ9"/>
    <mergeCell ref="BR9:CE9"/>
    <mergeCell ref="AP5:CE6"/>
    <mergeCell ref="CF5:FK5"/>
    <mergeCell ref="CF6:DU6"/>
    <mergeCell ref="DV6:FK6"/>
    <mergeCell ref="AF4:AO9"/>
    <mergeCell ref="AP9:BC9"/>
    <mergeCell ref="W4:AE9"/>
    <mergeCell ref="EX10:FK10"/>
    <mergeCell ref="EJ10:EW10"/>
    <mergeCell ref="CF11:CS11"/>
    <mergeCell ref="CF10:CS10"/>
    <mergeCell ref="CT11:DG11"/>
    <mergeCell ref="EJ11:EW11"/>
    <mergeCell ref="CT10:DG10"/>
    <mergeCell ref="AP10:BC10"/>
    <mergeCell ref="BD10:BQ10"/>
    <mergeCell ref="B13:V13"/>
    <mergeCell ref="W13:AE13"/>
    <mergeCell ref="AF13:AO13"/>
    <mergeCell ref="W10:AE10"/>
    <mergeCell ref="AF10:AO10"/>
    <mergeCell ref="B11:V11"/>
    <mergeCell ref="W11:AE11"/>
    <mergeCell ref="AF11:AO11"/>
    <mergeCell ref="B12:V12"/>
    <mergeCell ref="W12:AE12"/>
    <mergeCell ref="A10:V10"/>
    <mergeCell ref="DH10:DU10"/>
    <mergeCell ref="DV10:EI10"/>
    <mergeCell ref="AF12:AO12"/>
    <mergeCell ref="AP12:BC12"/>
    <mergeCell ref="BD11:BQ11"/>
    <mergeCell ref="AP11:BC11"/>
    <mergeCell ref="BR10:CE10"/>
    <mergeCell ref="BR11:CE11"/>
    <mergeCell ref="CT13:DG13"/>
    <mergeCell ref="CT12:DG12"/>
    <mergeCell ref="EJ13:EW13"/>
    <mergeCell ref="DV11:EI11"/>
    <mergeCell ref="BY7:CB7"/>
    <mergeCell ref="EX13:FK13"/>
    <mergeCell ref="DH12:DU12"/>
    <mergeCell ref="DH13:DU13"/>
    <mergeCell ref="DH11:DU11"/>
    <mergeCell ref="DV13:EI13"/>
    <mergeCell ref="EX11:FK11"/>
    <mergeCell ref="DV12:EI12"/>
    <mergeCell ref="EJ12:EW12"/>
    <mergeCell ref="EX12:FK12"/>
    <mergeCell ref="AW7:AZ7"/>
    <mergeCell ref="BK7:BN7"/>
    <mergeCell ref="BA7:BC7"/>
    <mergeCell ref="BO7:BQ7"/>
    <mergeCell ref="CF7:CL7"/>
    <mergeCell ref="EG7:EI7"/>
    <mergeCell ref="AP13:BC13"/>
    <mergeCell ref="CF13:CS13"/>
    <mergeCell ref="BD13:BQ13"/>
    <mergeCell ref="BD12:BQ12"/>
    <mergeCell ref="BR13:CE13"/>
    <mergeCell ref="BR12:CE12"/>
    <mergeCell ref="CF12:CS12"/>
    <mergeCell ref="DV7:EB7"/>
    <mergeCell ref="DA7:DD7"/>
    <mergeCell ref="DH7:DN7"/>
    <mergeCell ref="CT7:CZ7"/>
    <mergeCell ref="CQ7:CS7"/>
    <mergeCell ref="DO7:DR7"/>
    <mergeCell ref="EC7:EF7"/>
    <mergeCell ref="DE7:DG7"/>
    <mergeCell ref="CM7:CP7"/>
    <mergeCell ref="CT9:DG9"/>
    <mergeCell ref="DH9:DU9"/>
    <mergeCell ref="FI7:FK7"/>
    <mergeCell ref="FE7:FH7"/>
    <mergeCell ref="EX7:FD7"/>
    <mergeCell ref="EU7:EW7"/>
    <mergeCell ref="EQ7:ET7"/>
  </mergeCells>
  <printOptions/>
  <pageMargins left="0.67" right="0.31496062992125984" top="0.7874015748031497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18"/>
  <sheetViews>
    <sheetView view="pageBreakPreview" zoomScaleSheetLayoutView="100" zoomScalePageLayoutView="0" workbookViewId="0" topLeftCell="A1">
      <selection activeCell="CM16" sqref="CM16:DM16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70" t="s">
        <v>187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</row>
    <row r="2" spans="38:80" ht="15">
      <c r="AL2" s="331" t="s">
        <v>235</v>
      </c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354" t="s">
        <v>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  <c r="BR4" s="355"/>
      <c r="BS4" s="355"/>
      <c r="BT4" s="355"/>
      <c r="BU4" s="355"/>
      <c r="BV4" s="355"/>
      <c r="BW4" s="356"/>
      <c r="BX4" s="354" t="s">
        <v>88</v>
      </c>
      <c r="BY4" s="355"/>
      <c r="BZ4" s="355"/>
      <c r="CA4" s="355"/>
      <c r="CB4" s="355"/>
      <c r="CC4" s="355"/>
      <c r="CD4" s="355"/>
      <c r="CE4" s="355"/>
      <c r="CF4" s="355"/>
      <c r="CG4" s="355"/>
      <c r="CH4" s="355"/>
      <c r="CI4" s="355"/>
      <c r="CJ4" s="355"/>
      <c r="CK4" s="355"/>
      <c r="CL4" s="356"/>
      <c r="CM4" s="354" t="s">
        <v>44</v>
      </c>
      <c r="CN4" s="355"/>
      <c r="CO4" s="355"/>
      <c r="CP4" s="355"/>
      <c r="CQ4" s="355"/>
      <c r="CR4" s="355"/>
      <c r="CS4" s="355"/>
      <c r="CT4" s="355"/>
      <c r="CU4" s="355"/>
      <c r="CV4" s="355"/>
      <c r="CW4" s="355"/>
      <c r="CX4" s="355"/>
      <c r="CY4" s="355"/>
      <c r="CZ4" s="355"/>
      <c r="DA4" s="355"/>
      <c r="DB4" s="355"/>
      <c r="DC4" s="355"/>
      <c r="DD4" s="355"/>
      <c r="DE4" s="355"/>
      <c r="DF4" s="355"/>
      <c r="DG4" s="355"/>
      <c r="DH4" s="355"/>
      <c r="DI4" s="355"/>
      <c r="DJ4" s="355"/>
      <c r="DK4" s="355"/>
      <c r="DL4" s="355"/>
      <c r="DM4" s="356"/>
    </row>
    <row r="5" spans="1:117" ht="15">
      <c r="A5" s="386">
        <v>1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8"/>
      <c r="BX5" s="380" t="s">
        <v>96</v>
      </c>
      <c r="BY5" s="381"/>
      <c r="BZ5" s="381"/>
      <c r="CA5" s="381"/>
      <c r="CB5" s="381"/>
      <c r="CC5" s="381"/>
      <c r="CD5" s="381"/>
      <c r="CE5" s="381"/>
      <c r="CF5" s="381"/>
      <c r="CG5" s="381"/>
      <c r="CH5" s="381"/>
      <c r="CI5" s="381"/>
      <c r="CJ5" s="381"/>
      <c r="CK5" s="381"/>
      <c r="CL5" s="382"/>
      <c r="CM5" s="380" t="s">
        <v>97</v>
      </c>
      <c r="CN5" s="381"/>
      <c r="CO5" s="381"/>
      <c r="CP5" s="381"/>
      <c r="CQ5" s="381"/>
      <c r="CR5" s="381"/>
      <c r="CS5" s="381"/>
      <c r="CT5" s="381"/>
      <c r="CU5" s="381"/>
      <c r="CV5" s="381"/>
      <c r="CW5" s="381"/>
      <c r="CX5" s="381"/>
      <c r="CY5" s="381"/>
      <c r="CZ5" s="381"/>
      <c r="DA5" s="381"/>
      <c r="DB5" s="381"/>
      <c r="DC5" s="381"/>
      <c r="DD5" s="381"/>
      <c r="DE5" s="381"/>
      <c r="DF5" s="381"/>
      <c r="DG5" s="381"/>
      <c r="DH5" s="381"/>
      <c r="DI5" s="381"/>
      <c r="DJ5" s="381"/>
      <c r="DK5" s="381"/>
      <c r="DL5" s="381"/>
      <c r="DM5" s="382"/>
    </row>
    <row r="6" spans="1:117" s="5" customFormat="1" ht="16.5" customHeight="1">
      <c r="A6" s="23"/>
      <c r="B6" s="378" t="s">
        <v>140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378"/>
      <c r="AW6" s="378"/>
      <c r="AX6" s="378"/>
      <c r="AY6" s="378"/>
      <c r="AZ6" s="378"/>
      <c r="BA6" s="378"/>
      <c r="BB6" s="378"/>
      <c r="BC6" s="378"/>
      <c r="BD6" s="378"/>
      <c r="BE6" s="378"/>
      <c r="BF6" s="378"/>
      <c r="BG6" s="378"/>
      <c r="BH6" s="378"/>
      <c r="BI6" s="378"/>
      <c r="BJ6" s="378"/>
      <c r="BK6" s="378"/>
      <c r="BL6" s="378"/>
      <c r="BM6" s="378"/>
      <c r="BN6" s="378"/>
      <c r="BO6" s="378"/>
      <c r="BP6" s="378"/>
      <c r="BQ6" s="378"/>
      <c r="BR6" s="378"/>
      <c r="BS6" s="378"/>
      <c r="BT6" s="378"/>
      <c r="BU6" s="378"/>
      <c r="BV6" s="378"/>
      <c r="BW6" s="379"/>
      <c r="BX6" s="380" t="s">
        <v>160</v>
      </c>
      <c r="BY6" s="381"/>
      <c r="BZ6" s="381"/>
      <c r="CA6" s="381"/>
      <c r="CB6" s="381"/>
      <c r="CC6" s="381"/>
      <c r="CD6" s="381"/>
      <c r="CE6" s="381"/>
      <c r="CF6" s="381"/>
      <c r="CG6" s="381"/>
      <c r="CH6" s="381"/>
      <c r="CI6" s="381"/>
      <c r="CJ6" s="381"/>
      <c r="CK6" s="381"/>
      <c r="CL6" s="382"/>
      <c r="CM6" s="383" t="s">
        <v>190</v>
      </c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3"/>
    </row>
    <row r="7" spans="1:117" s="5" customFormat="1" ht="16.5" customHeight="1">
      <c r="A7" s="23"/>
      <c r="B7" s="378" t="s">
        <v>141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8"/>
      <c r="AL7" s="378"/>
      <c r="AM7" s="378"/>
      <c r="AN7" s="378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9"/>
      <c r="BX7" s="380" t="s">
        <v>161</v>
      </c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2"/>
      <c r="CM7" s="383" t="s">
        <v>190</v>
      </c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</row>
    <row r="8" spans="1:117" s="5" customFormat="1" ht="16.5" customHeight="1">
      <c r="A8" s="23"/>
      <c r="B8" s="378" t="s">
        <v>158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9"/>
      <c r="BX8" s="380" t="s">
        <v>162</v>
      </c>
      <c r="BY8" s="381"/>
      <c r="BZ8" s="381"/>
      <c r="CA8" s="381"/>
      <c r="CB8" s="381"/>
      <c r="CC8" s="381"/>
      <c r="CD8" s="381"/>
      <c r="CE8" s="381"/>
      <c r="CF8" s="381"/>
      <c r="CG8" s="381"/>
      <c r="CH8" s="381"/>
      <c r="CI8" s="381"/>
      <c r="CJ8" s="381"/>
      <c r="CK8" s="381"/>
      <c r="CL8" s="382"/>
      <c r="CM8" s="384" t="s">
        <v>190</v>
      </c>
      <c r="CN8" s="384"/>
      <c r="CO8" s="384"/>
      <c r="CP8" s="384"/>
      <c r="CQ8" s="384"/>
      <c r="CR8" s="384"/>
      <c r="CS8" s="384"/>
      <c r="CT8" s="384"/>
      <c r="CU8" s="384"/>
      <c r="CV8" s="384"/>
      <c r="CW8" s="384"/>
      <c r="CX8" s="384"/>
      <c r="CY8" s="384"/>
      <c r="CZ8" s="384"/>
      <c r="DA8" s="384"/>
      <c r="DB8" s="384"/>
      <c r="DC8" s="384"/>
      <c r="DD8" s="384"/>
      <c r="DE8" s="384"/>
      <c r="DF8" s="384"/>
      <c r="DG8" s="384"/>
      <c r="DH8" s="384"/>
      <c r="DI8" s="384"/>
      <c r="DJ8" s="384"/>
      <c r="DK8" s="384"/>
      <c r="DL8" s="384"/>
      <c r="DM8" s="384"/>
    </row>
    <row r="9" spans="1:117" s="5" customFormat="1" ht="16.5" customHeight="1">
      <c r="A9" s="23"/>
      <c r="B9" s="378" t="s">
        <v>159</v>
      </c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9"/>
      <c r="BX9" s="380" t="s">
        <v>163</v>
      </c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1"/>
      <c r="CJ9" s="381"/>
      <c r="CK9" s="381"/>
      <c r="CL9" s="382"/>
      <c r="CM9" s="384" t="s">
        <v>190</v>
      </c>
      <c r="CN9" s="384"/>
      <c r="CO9" s="384"/>
      <c r="CP9" s="384"/>
      <c r="CQ9" s="384"/>
      <c r="CR9" s="384"/>
      <c r="CS9" s="384"/>
      <c r="CT9" s="384"/>
      <c r="CU9" s="384"/>
      <c r="CV9" s="384"/>
      <c r="CW9" s="384"/>
      <c r="CX9" s="384"/>
      <c r="CY9" s="384"/>
      <c r="CZ9" s="384"/>
      <c r="DA9" s="384"/>
      <c r="DB9" s="384"/>
      <c r="DC9" s="384"/>
      <c r="DD9" s="384"/>
      <c r="DE9" s="384"/>
      <c r="DF9" s="384"/>
      <c r="DG9" s="384"/>
      <c r="DH9" s="384"/>
      <c r="DI9" s="384"/>
      <c r="DJ9" s="384"/>
      <c r="DK9" s="384"/>
      <c r="DL9" s="384"/>
      <c r="DM9" s="384"/>
    </row>
    <row r="10" ht="12.75" customHeight="1"/>
    <row r="11" spans="2:140" ht="15">
      <c r="B11" s="170" t="s">
        <v>164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</row>
    <row r="12" spans="38:80" ht="15">
      <c r="AL12" s="331" t="s">
        <v>224</v>
      </c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331"/>
      <c r="CA12" s="331"/>
      <c r="CB12" s="331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354" t="s">
        <v>0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55"/>
      <c r="BS14" s="355"/>
      <c r="BT14" s="355"/>
      <c r="BU14" s="355"/>
      <c r="BV14" s="355"/>
      <c r="BW14" s="356"/>
      <c r="BX14" s="354" t="s">
        <v>88</v>
      </c>
      <c r="BY14" s="355"/>
      <c r="BZ14" s="355"/>
      <c r="CA14" s="355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356"/>
      <c r="CM14" s="354" t="s">
        <v>44</v>
      </c>
      <c r="CN14" s="355"/>
      <c r="CO14" s="355"/>
      <c r="CP14" s="355"/>
      <c r="CQ14" s="355"/>
      <c r="CR14" s="355"/>
      <c r="CS14" s="355"/>
      <c r="CT14" s="355"/>
      <c r="CU14" s="355"/>
      <c r="CV14" s="355"/>
      <c r="CW14" s="355"/>
      <c r="CX14" s="355"/>
      <c r="CY14" s="355"/>
      <c r="CZ14" s="355"/>
      <c r="DA14" s="355"/>
      <c r="DB14" s="355"/>
      <c r="DC14" s="355"/>
      <c r="DD14" s="355"/>
      <c r="DE14" s="355"/>
      <c r="DF14" s="355"/>
      <c r="DG14" s="355"/>
      <c r="DH14" s="355"/>
      <c r="DI14" s="355"/>
      <c r="DJ14" s="355"/>
      <c r="DK14" s="355"/>
      <c r="DL14" s="355"/>
      <c r="DM14" s="356"/>
    </row>
    <row r="15" spans="1:117" ht="15">
      <c r="A15" s="386">
        <v>1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7"/>
      <c r="BK15" s="387"/>
      <c r="BL15" s="387"/>
      <c r="BM15" s="387"/>
      <c r="BN15" s="387"/>
      <c r="BO15" s="387"/>
      <c r="BP15" s="387"/>
      <c r="BQ15" s="387"/>
      <c r="BR15" s="387"/>
      <c r="BS15" s="387"/>
      <c r="BT15" s="387"/>
      <c r="BU15" s="387"/>
      <c r="BV15" s="387"/>
      <c r="BW15" s="388"/>
      <c r="BX15" s="380" t="s">
        <v>96</v>
      </c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2"/>
      <c r="CM15" s="380" t="s">
        <v>97</v>
      </c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A15" s="381"/>
      <c r="DB15" s="381"/>
      <c r="DC15" s="381"/>
      <c r="DD15" s="381"/>
      <c r="DE15" s="381"/>
      <c r="DF15" s="381"/>
      <c r="DG15" s="381"/>
      <c r="DH15" s="381"/>
      <c r="DI15" s="381"/>
      <c r="DJ15" s="381"/>
      <c r="DK15" s="381"/>
      <c r="DL15" s="381"/>
      <c r="DM15" s="382"/>
    </row>
    <row r="16" spans="1:117" s="5" customFormat="1" ht="16.5" customHeight="1">
      <c r="A16" s="23"/>
      <c r="B16" s="378" t="s">
        <v>165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8"/>
      <c r="BS16" s="378"/>
      <c r="BT16" s="378"/>
      <c r="BU16" s="378"/>
      <c r="BV16" s="378"/>
      <c r="BW16" s="379"/>
      <c r="BX16" s="380" t="s">
        <v>160</v>
      </c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2"/>
      <c r="CM16" s="385">
        <v>138177</v>
      </c>
      <c r="CN16" s="385"/>
      <c r="CO16" s="385"/>
      <c r="CP16" s="385"/>
      <c r="CQ16" s="385"/>
      <c r="CR16" s="385"/>
      <c r="CS16" s="385"/>
      <c r="CT16" s="385"/>
      <c r="CU16" s="385"/>
      <c r="CV16" s="385"/>
      <c r="CW16" s="385"/>
      <c r="CX16" s="385"/>
      <c r="CY16" s="385"/>
      <c r="CZ16" s="385"/>
      <c r="DA16" s="385"/>
      <c r="DB16" s="385"/>
      <c r="DC16" s="385"/>
      <c r="DD16" s="385"/>
      <c r="DE16" s="385"/>
      <c r="DF16" s="385"/>
      <c r="DG16" s="385"/>
      <c r="DH16" s="385"/>
      <c r="DI16" s="385"/>
      <c r="DJ16" s="385"/>
      <c r="DK16" s="385"/>
      <c r="DL16" s="385"/>
      <c r="DM16" s="385"/>
    </row>
    <row r="17" spans="1:117" s="5" customFormat="1" ht="46.5" customHeight="1">
      <c r="A17" s="23"/>
      <c r="B17" s="378" t="s">
        <v>188</v>
      </c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9"/>
      <c r="BX17" s="380" t="s">
        <v>161</v>
      </c>
      <c r="BY17" s="381"/>
      <c r="BZ17" s="381"/>
      <c r="CA17" s="381"/>
      <c r="CB17" s="381"/>
      <c r="CC17" s="381"/>
      <c r="CD17" s="381"/>
      <c r="CE17" s="381"/>
      <c r="CF17" s="381"/>
      <c r="CG17" s="381"/>
      <c r="CH17" s="381"/>
      <c r="CI17" s="381"/>
      <c r="CJ17" s="381"/>
      <c r="CK17" s="381"/>
      <c r="CL17" s="382"/>
      <c r="CM17" s="384" t="s">
        <v>190</v>
      </c>
      <c r="CN17" s="384"/>
      <c r="CO17" s="384"/>
      <c r="CP17" s="384"/>
      <c r="CQ17" s="384"/>
      <c r="CR17" s="384"/>
      <c r="CS17" s="384"/>
      <c r="CT17" s="384"/>
      <c r="CU17" s="384"/>
      <c r="CV17" s="384"/>
      <c r="CW17" s="384"/>
      <c r="CX17" s="384"/>
      <c r="CY17" s="384"/>
      <c r="CZ17" s="384"/>
      <c r="DA17" s="384"/>
      <c r="DB17" s="384"/>
      <c r="DC17" s="384"/>
      <c r="DD17" s="384"/>
      <c r="DE17" s="384"/>
      <c r="DF17" s="384"/>
      <c r="DG17" s="384"/>
      <c r="DH17" s="384"/>
      <c r="DI17" s="384"/>
      <c r="DJ17" s="384"/>
      <c r="DK17" s="384"/>
      <c r="DL17" s="384"/>
      <c r="DM17" s="384"/>
    </row>
    <row r="18" spans="1:117" s="5" customFormat="1" ht="16.5" customHeight="1">
      <c r="A18" s="23"/>
      <c r="B18" s="378" t="s">
        <v>166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BU18" s="378"/>
      <c r="BV18" s="378"/>
      <c r="BW18" s="379"/>
      <c r="BX18" s="380" t="s">
        <v>162</v>
      </c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  <c r="CK18" s="381"/>
      <c r="CL18" s="382"/>
      <c r="CM18" s="384" t="s">
        <v>15</v>
      </c>
      <c r="CN18" s="384"/>
      <c r="CO18" s="384"/>
      <c r="CP18" s="384"/>
      <c r="CQ18" s="384"/>
      <c r="CR18" s="384"/>
      <c r="CS18" s="384"/>
      <c r="CT18" s="384"/>
      <c r="CU18" s="384"/>
      <c r="CV18" s="384"/>
      <c r="CW18" s="384"/>
      <c r="CX18" s="384"/>
      <c r="CY18" s="384"/>
      <c r="CZ18" s="384"/>
      <c r="DA18" s="384"/>
      <c r="DB18" s="384"/>
      <c r="DC18" s="384"/>
      <c r="DD18" s="384"/>
      <c r="DE18" s="384"/>
      <c r="DF18" s="384"/>
      <c r="DG18" s="384"/>
      <c r="DH18" s="384"/>
      <c r="DI18" s="384"/>
      <c r="DJ18" s="384"/>
      <c r="DK18" s="384"/>
      <c r="DL18" s="384"/>
      <c r="DM18" s="384"/>
    </row>
  </sheetData>
  <sheetProtection/>
  <mergeCells count="37">
    <mergeCell ref="CM14:DM14"/>
    <mergeCell ref="B17:BW17"/>
    <mergeCell ref="B8:BW8"/>
    <mergeCell ref="BX8:CL8"/>
    <mergeCell ref="CM8:DM8"/>
    <mergeCell ref="A15:BW15"/>
    <mergeCell ref="BX15:CL15"/>
    <mergeCell ref="CM15:DM15"/>
    <mergeCell ref="AL12:CB12"/>
    <mergeCell ref="A14:BW14"/>
    <mergeCell ref="BX14:CL14"/>
    <mergeCell ref="BX6:CL6"/>
    <mergeCell ref="CM6:DM6"/>
    <mergeCell ref="B18:BW18"/>
    <mergeCell ref="BX18:CL18"/>
    <mergeCell ref="CM18:DM18"/>
    <mergeCell ref="B16:BW16"/>
    <mergeCell ref="BX16:CL16"/>
    <mergeCell ref="BX17:CL17"/>
    <mergeCell ref="CM17:DM17"/>
    <mergeCell ref="CM16:DM16"/>
    <mergeCell ref="B1:DL1"/>
    <mergeCell ref="AL2:CB2"/>
    <mergeCell ref="A4:BW4"/>
    <mergeCell ref="BX4:CL4"/>
    <mergeCell ref="CM4:DM4"/>
    <mergeCell ref="B7:BW7"/>
    <mergeCell ref="A5:BW5"/>
    <mergeCell ref="BX5:CL5"/>
    <mergeCell ref="CM5:DM5"/>
    <mergeCell ref="B11:DL11"/>
    <mergeCell ref="B6:BW6"/>
    <mergeCell ref="B9:BW9"/>
    <mergeCell ref="BX9:CL9"/>
    <mergeCell ref="BX7:CL7"/>
    <mergeCell ref="CM7:DM7"/>
    <mergeCell ref="CM9:DM9"/>
  </mergeCells>
  <printOptions/>
  <pageMargins left="0.9055118110236221" right="0.41" top="0.7874015748031497" bottom="0.3937007874015748" header="0.1968503937007874" footer="0.1968503937007874"/>
  <pageSetup fitToHeight="1" fitToWidth="1"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18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J18"/>
  <sheetViews>
    <sheetView view="pageBreakPreview" zoomScaleSheetLayoutView="100" zoomScalePageLayoutView="0" workbookViewId="0" topLeftCell="A1">
      <selection activeCell="CM16" sqref="CM16:DM16"/>
    </sheetView>
  </sheetViews>
  <sheetFormatPr defaultColWidth="0.875" defaultRowHeight="12.75"/>
  <cols>
    <col min="1" max="16384" width="0.875" style="52" customWidth="1"/>
  </cols>
  <sheetData>
    <row r="1" spans="2:140" ht="30" customHeight="1">
      <c r="B1" s="389" t="s">
        <v>187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89"/>
      <c r="DC1" s="389"/>
      <c r="DD1" s="389"/>
      <c r="DE1" s="389"/>
      <c r="DF1" s="389"/>
      <c r="DG1" s="389"/>
      <c r="DH1" s="389"/>
      <c r="DI1" s="389"/>
      <c r="DJ1" s="389"/>
      <c r="DK1" s="389"/>
      <c r="DL1" s="389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</row>
    <row r="2" spans="38:80" ht="15">
      <c r="AL2" s="396" t="s">
        <v>242</v>
      </c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6"/>
      <c r="BM2" s="396"/>
      <c r="BN2" s="396"/>
      <c r="BO2" s="396"/>
      <c r="BP2" s="396"/>
      <c r="BQ2" s="396"/>
      <c r="BR2" s="396"/>
      <c r="BS2" s="396"/>
      <c r="BT2" s="396"/>
      <c r="BU2" s="396"/>
      <c r="BV2" s="396"/>
      <c r="BW2" s="396"/>
      <c r="BX2" s="396"/>
      <c r="BY2" s="396"/>
      <c r="BZ2" s="396"/>
      <c r="CA2" s="396"/>
      <c r="CB2" s="396"/>
    </row>
    <row r="3" spans="1:140" ht="3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</row>
    <row r="4" spans="1:117" ht="16.5" customHeight="1">
      <c r="A4" s="397" t="s">
        <v>0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8"/>
      <c r="BI4" s="398"/>
      <c r="BJ4" s="398"/>
      <c r="BK4" s="398"/>
      <c r="BL4" s="398"/>
      <c r="BM4" s="398"/>
      <c r="BN4" s="398"/>
      <c r="BO4" s="398"/>
      <c r="BP4" s="398"/>
      <c r="BQ4" s="398"/>
      <c r="BR4" s="398"/>
      <c r="BS4" s="398"/>
      <c r="BT4" s="398"/>
      <c r="BU4" s="398"/>
      <c r="BV4" s="398"/>
      <c r="BW4" s="399"/>
      <c r="BX4" s="397" t="s">
        <v>88</v>
      </c>
      <c r="BY4" s="398"/>
      <c r="BZ4" s="398"/>
      <c r="CA4" s="398"/>
      <c r="CB4" s="398"/>
      <c r="CC4" s="398"/>
      <c r="CD4" s="398"/>
      <c r="CE4" s="398"/>
      <c r="CF4" s="398"/>
      <c r="CG4" s="398"/>
      <c r="CH4" s="398"/>
      <c r="CI4" s="398"/>
      <c r="CJ4" s="398"/>
      <c r="CK4" s="398"/>
      <c r="CL4" s="399"/>
      <c r="CM4" s="397" t="s">
        <v>44</v>
      </c>
      <c r="CN4" s="398"/>
      <c r="CO4" s="398"/>
      <c r="CP4" s="398"/>
      <c r="CQ4" s="398"/>
      <c r="CR4" s="398"/>
      <c r="CS4" s="398"/>
      <c r="CT4" s="398"/>
      <c r="CU4" s="398"/>
      <c r="CV4" s="398"/>
      <c r="CW4" s="398"/>
      <c r="CX4" s="398"/>
      <c r="CY4" s="398"/>
      <c r="CZ4" s="398"/>
      <c r="DA4" s="398"/>
      <c r="DB4" s="398"/>
      <c r="DC4" s="398"/>
      <c r="DD4" s="398"/>
      <c r="DE4" s="398"/>
      <c r="DF4" s="398"/>
      <c r="DG4" s="398"/>
      <c r="DH4" s="398"/>
      <c r="DI4" s="398"/>
      <c r="DJ4" s="398"/>
      <c r="DK4" s="398"/>
      <c r="DL4" s="398"/>
      <c r="DM4" s="399"/>
    </row>
    <row r="5" spans="1:117" ht="15">
      <c r="A5" s="400">
        <v>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2"/>
      <c r="BX5" s="392" t="s">
        <v>96</v>
      </c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4"/>
      <c r="CM5" s="392" t="s">
        <v>97</v>
      </c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93"/>
      <c r="CZ5" s="393"/>
      <c r="DA5" s="393"/>
      <c r="DB5" s="393"/>
      <c r="DC5" s="393"/>
      <c r="DD5" s="393"/>
      <c r="DE5" s="393"/>
      <c r="DF5" s="393"/>
      <c r="DG5" s="393"/>
      <c r="DH5" s="393"/>
      <c r="DI5" s="393"/>
      <c r="DJ5" s="393"/>
      <c r="DK5" s="393"/>
      <c r="DL5" s="393"/>
      <c r="DM5" s="394"/>
    </row>
    <row r="6" spans="1:117" s="55" customFormat="1" ht="16.5" customHeight="1">
      <c r="A6" s="56"/>
      <c r="B6" s="390" t="s">
        <v>140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1"/>
      <c r="BX6" s="392" t="s">
        <v>160</v>
      </c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393"/>
      <c r="CL6" s="394"/>
      <c r="CM6" s="395" t="s">
        <v>190</v>
      </c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</row>
    <row r="7" spans="1:117" s="55" customFormat="1" ht="16.5" customHeight="1">
      <c r="A7" s="56"/>
      <c r="B7" s="390" t="s">
        <v>141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1"/>
      <c r="BX7" s="392" t="s">
        <v>161</v>
      </c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4"/>
      <c r="CM7" s="395" t="s">
        <v>190</v>
      </c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</row>
    <row r="8" spans="1:117" s="55" customFormat="1" ht="16.5" customHeight="1">
      <c r="A8" s="56"/>
      <c r="B8" s="390" t="s">
        <v>158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1"/>
      <c r="BX8" s="392" t="s">
        <v>162</v>
      </c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4"/>
      <c r="CM8" s="395" t="s">
        <v>190</v>
      </c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</row>
    <row r="9" spans="1:117" s="55" customFormat="1" ht="16.5" customHeight="1">
      <c r="A9" s="56"/>
      <c r="B9" s="390" t="s">
        <v>159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1"/>
      <c r="BX9" s="392" t="s">
        <v>163</v>
      </c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4"/>
      <c r="CM9" s="395" t="s">
        <v>190</v>
      </c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</row>
    <row r="10" ht="12.75" customHeight="1"/>
    <row r="11" spans="2:140" ht="15">
      <c r="B11" s="389" t="s">
        <v>164</v>
      </c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89"/>
      <c r="DF11" s="389"/>
      <c r="DG11" s="389"/>
      <c r="DH11" s="389"/>
      <c r="DI11" s="389"/>
      <c r="DJ11" s="389"/>
      <c r="DK11" s="389"/>
      <c r="DL11" s="389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</row>
    <row r="12" spans="38:80" ht="15">
      <c r="AL12" s="396" t="s">
        <v>235</v>
      </c>
      <c r="AM12" s="396"/>
      <c r="AN12" s="396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6"/>
      <c r="BG12" s="396"/>
      <c r="BH12" s="396"/>
      <c r="BI12" s="396"/>
      <c r="BJ12" s="396"/>
      <c r="BK12" s="396"/>
      <c r="BL12" s="396"/>
      <c r="BM12" s="396"/>
      <c r="BN12" s="396"/>
      <c r="BO12" s="396"/>
      <c r="BP12" s="396"/>
      <c r="BQ12" s="396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</row>
    <row r="13" spans="1:140" ht="3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</row>
    <row r="14" spans="1:117" ht="16.5" customHeight="1">
      <c r="A14" s="397" t="s">
        <v>0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9"/>
      <c r="BX14" s="397" t="s">
        <v>88</v>
      </c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9"/>
      <c r="CM14" s="397" t="s">
        <v>44</v>
      </c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  <c r="DM14" s="399"/>
    </row>
    <row r="15" spans="1:117" ht="15">
      <c r="A15" s="400">
        <v>1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1"/>
      <c r="BW15" s="402"/>
      <c r="BX15" s="392" t="s">
        <v>96</v>
      </c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4"/>
      <c r="CM15" s="392" t="s">
        <v>97</v>
      </c>
      <c r="CN15" s="393"/>
      <c r="CO15" s="393"/>
      <c r="CP15" s="393"/>
      <c r="CQ15" s="393"/>
      <c r="CR15" s="393"/>
      <c r="CS15" s="393"/>
      <c r="CT15" s="393"/>
      <c r="CU15" s="393"/>
      <c r="CV15" s="393"/>
      <c r="CW15" s="393"/>
      <c r="CX15" s="393"/>
      <c r="CY15" s="393"/>
      <c r="CZ15" s="393"/>
      <c r="DA15" s="393"/>
      <c r="DB15" s="393"/>
      <c r="DC15" s="393"/>
      <c r="DD15" s="393"/>
      <c r="DE15" s="393"/>
      <c r="DF15" s="393"/>
      <c r="DG15" s="393"/>
      <c r="DH15" s="393"/>
      <c r="DI15" s="393"/>
      <c r="DJ15" s="393"/>
      <c r="DK15" s="393"/>
      <c r="DL15" s="393"/>
      <c r="DM15" s="394"/>
    </row>
    <row r="16" spans="1:117" s="55" customFormat="1" ht="16.5" customHeight="1">
      <c r="A16" s="56"/>
      <c r="B16" s="390" t="s">
        <v>165</v>
      </c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1"/>
      <c r="BX16" s="392" t="s">
        <v>160</v>
      </c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4"/>
      <c r="CM16" s="385">
        <v>138177</v>
      </c>
      <c r="CN16" s="385"/>
      <c r="CO16" s="385"/>
      <c r="CP16" s="385"/>
      <c r="CQ16" s="385"/>
      <c r="CR16" s="385"/>
      <c r="CS16" s="385"/>
      <c r="CT16" s="385"/>
      <c r="CU16" s="385"/>
      <c r="CV16" s="385"/>
      <c r="CW16" s="385"/>
      <c r="CX16" s="385"/>
      <c r="CY16" s="385"/>
      <c r="CZ16" s="385"/>
      <c r="DA16" s="385"/>
      <c r="DB16" s="385"/>
      <c r="DC16" s="385"/>
      <c r="DD16" s="385"/>
      <c r="DE16" s="385"/>
      <c r="DF16" s="385"/>
      <c r="DG16" s="385"/>
      <c r="DH16" s="385"/>
      <c r="DI16" s="385"/>
      <c r="DJ16" s="385"/>
      <c r="DK16" s="385"/>
      <c r="DL16" s="385"/>
      <c r="DM16" s="385"/>
    </row>
    <row r="17" spans="1:117" s="55" customFormat="1" ht="46.5" customHeight="1">
      <c r="A17" s="56"/>
      <c r="B17" s="390" t="s">
        <v>188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390"/>
      <c r="BS17" s="390"/>
      <c r="BT17" s="390"/>
      <c r="BU17" s="390"/>
      <c r="BV17" s="390"/>
      <c r="BW17" s="391"/>
      <c r="BX17" s="392" t="s">
        <v>161</v>
      </c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4"/>
      <c r="CM17" s="395" t="s">
        <v>190</v>
      </c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</row>
    <row r="18" spans="1:117" s="55" customFormat="1" ht="16.5" customHeight="1">
      <c r="A18" s="56"/>
      <c r="B18" s="390" t="s">
        <v>166</v>
      </c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  <c r="BG18" s="390"/>
      <c r="BH18" s="390"/>
      <c r="BI18" s="390"/>
      <c r="BJ18" s="390"/>
      <c r="BK18" s="390"/>
      <c r="BL18" s="390"/>
      <c r="BM18" s="390"/>
      <c r="BN18" s="390"/>
      <c r="BO18" s="390"/>
      <c r="BP18" s="390"/>
      <c r="BQ18" s="390"/>
      <c r="BR18" s="390"/>
      <c r="BS18" s="390"/>
      <c r="BT18" s="390"/>
      <c r="BU18" s="390"/>
      <c r="BV18" s="390"/>
      <c r="BW18" s="391"/>
      <c r="BX18" s="392" t="s">
        <v>162</v>
      </c>
      <c r="BY18" s="393"/>
      <c r="BZ18" s="393"/>
      <c r="CA18" s="393"/>
      <c r="CB18" s="393"/>
      <c r="CC18" s="393"/>
      <c r="CD18" s="393"/>
      <c r="CE18" s="393"/>
      <c r="CF18" s="393"/>
      <c r="CG18" s="393"/>
      <c r="CH18" s="393"/>
      <c r="CI18" s="393"/>
      <c r="CJ18" s="393"/>
      <c r="CK18" s="393"/>
      <c r="CL18" s="394"/>
      <c r="CM18" s="395" t="s">
        <v>15</v>
      </c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</row>
  </sheetData>
  <sheetProtection/>
  <mergeCells count="37">
    <mergeCell ref="CM14:DM14"/>
    <mergeCell ref="B17:BW17"/>
    <mergeCell ref="B8:BW8"/>
    <mergeCell ref="BX8:CL8"/>
    <mergeCell ref="CM8:DM8"/>
    <mergeCell ref="A15:BW15"/>
    <mergeCell ref="BX15:CL15"/>
    <mergeCell ref="CM15:DM15"/>
    <mergeCell ref="AL12:CB12"/>
    <mergeCell ref="A14:BW14"/>
    <mergeCell ref="BX14:CL14"/>
    <mergeCell ref="BX6:CL6"/>
    <mergeCell ref="CM6:DM6"/>
    <mergeCell ref="B18:BW18"/>
    <mergeCell ref="BX18:CL18"/>
    <mergeCell ref="CM18:DM18"/>
    <mergeCell ref="B16:BW16"/>
    <mergeCell ref="BX16:CL16"/>
    <mergeCell ref="BX17:CL17"/>
    <mergeCell ref="CM17:DM17"/>
    <mergeCell ref="CM16:DM16"/>
    <mergeCell ref="B1:DL1"/>
    <mergeCell ref="AL2:CB2"/>
    <mergeCell ref="A4:BW4"/>
    <mergeCell ref="BX4:CL4"/>
    <mergeCell ref="CM4:DM4"/>
    <mergeCell ref="B7:BW7"/>
    <mergeCell ref="A5:BW5"/>
    <mergeCell ref="BX5:CL5"/>
    <mergeCell ref="CM5:DM5"/>
    <mergeCell ref="B11:DL11"/>
    <mergeCell ref="B6:BW6"/>
    <mergeCell ref="B9:BW9"/>
    <mergeCell ref="BX9:CL9"/>
    <mergeCell ref="BX7:CL7"/>
    <mergeCell ref="CM7:DM7"/>
    <mergeCell ref="CM9:DM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J29"/>
  <sheetViews>
    <sheetView tabSelected="1" view="pageBreakPreview" zoomScaleSheetLayoutView="100" zoomScalePageLayoutView="0" workbookViewId="0" topLeftCell="A7">
      <selection activeCell="C29" sqref="C29:F29"/>
    </sheetView>
  </sheetViews>
  <sheetFormatPr defaultColWidth="0.875" defaultRowHeight="12.75"/>
  <cols>
    <col min="1" max="16384" width="0.875" style="52" customWidth="1"/>
  </cols>
  <sheetData>
    <row r="1" spans="2:140" ht="30" customHeight="1">
      <c r="B1" s="389" t="s">
        <v>187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  <c r="CN1" s="389"/>
      <c r="CO1" s="389"/>
      <c r="CP1" s="389"/>
      <c r="CQ1" s="389"/>
      <c r="CR1" s="389"/>
      <c r="CS1" s="389"/>
      <c r="CT1" s="389"/>
      <c r="CU1" s="389"/>
      <c r="CV1" s="389"/>
      <c r="CW1" s="389"/>
      <c r="CX1" s="389"/>
      <c r="CY1" s="389"/>
      <c r="CZ1" s="389"/>
      <c r="DA1" s="389"/>
      <c r="DB1" s="389"/>
      <c r="DC1" s="389"/>
      <c r="DD1" s="389"/>
      <c r="DE1" s="389"/>
      <c r="DF1" s="389"/>
      <c r="DG1" s="389"/>
      <c r="DH1" s="389"/>
      <c r="DI1" s="389"/>
      <c r="DJ1" s="389"/>
      <c r="DK1" s="389"/>
      <c r="DL1" s="389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</row>
    <row r="2" spans="38:80" ht="15">
      <c r="AL2" s="396" t="s">
        <v>242</v>
      </c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6"/>
      <c r="BM2" s="396"/>
      <c r="BN2" s="396"/>
      <c r="BO2" s="396"/>
      <c r="BP2" s="396"/>
      <c r="BQ2" s="396"/>
      <c r="BR2" s="396"/>
      <c r="BS2" s="396"/>
      <c r="BT2" s="396"/>
      <c r="BU2" s="396"/>
      <c r="BV2" s="396"/>
      <c r="BW2" s="396"/>
      <c r="BX2" s="396"/>
      <c r="BY2" s="396"/>
      <c r="BZ2" s="396"/>
      <c r="CA2" s="396"/>
      <c r="CB2" s="396"/>
    </row>
    <row r="3" spans="1:140" ht="3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</row>
    <row r="4" spans="1:117" ht="16.5" customHeight="1">
      <c r="A4" s="397" t="s">
        <v>0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398"/>
      <c r="BE4" s="398"/>
      <c r="BF4" s="398"/>
      <c r="BG4" s="398"/>
      <c r="BH4" s="398"/>
      <c r="BI4" s="398"/>
      <c r="BJ4" s="398"/>
      <c r="BK4" s="398"/>
      <c r="BL4" s="398"/>
      <c r="BM4" s="398"/>
      <c r="BN4" s="398"/>
      <c r="BO4" s="398"/>
      <c r="BP4" s="398"/>
      <c r="BQ4" s="398"/>
      <c r="BR4" s="398"/>
      <c r="BS4" s="398"/>
      <c r="BT4" s="398"/>
      <c r="BU4" s="398"/>
      <c r="BV4" s="398"/>
      <c r="BW4" s="399"/>
      <c r="BX4" s="397" t="s">
        <v>88</v>
      </c>
      <c r="BY4" s="398"/>
      <c r="BZ4" s="398"/>
      <c r="CA4" s="398"/>
      <c r="CB4" s="398"/>
      <c r="CC4" s="398"/>
      <c r="CD4" s="398"/>
      <c r="CE4" s="398"/>
      <c r="CF4" s="398"/>
      <c r="CG4" s="398"/>
      <c r="CH4" s="398"/>
      <c r="CI4" s="398"/>
      <c r="CJ4" s="398"/>
      <c r="CK4" s="398"/>
      <c r="CL4" s="399"/>
      <c r="CM4" s="397" t="s">
        <v>44</v>
      </c>
      <c r="CN4" s="398"/>
      <c r="CO4" s="398"/>
      <c r="CP4" s="398"/>
      <c r="CQ4" s="398"/>
      <c r="CR4" s="398"/>
      <c r="CS4" s="398"/>
      <c r="CT4" s="398"/>
      <c r="CU4" s="398"/>
      <c r="CV4" s="398"/>
      <c r="CW4" s="398"/>
      <c r="CX4" s="398"/>
      <c r="CY4" s="398"/>
      <c r="CZ4" s="398"/>
      <c r="DA4" s="398"/>
      <c r="DB4" s="398"/>
      <c r="DC4" s="398"/>
      <c r="DD4" s="398"/>
      <c r="DE4" s="398"/>
      <c r="DF4" s="398"/>
      <c r="DG4" s="398"/>
      <c r="DH4" s="398"/>
      <c r="DI4" s="398"/>
      <c r="DJ4" s="398"/>
      <c r="DK4" s="398"/>
      <c r="DL4" s="398"/>
      <c r="DM4" s="399"/>
    </row>
    <row r="5" spans="1:117" ht="15">
      <c r="A5" s="400">
        <v>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2"/>
      <c r="BX5" s="392" t="s">
        <v>96</v>
      </c>
      <c r="BY5" s="393"/>
      <c r="BZ5" s="393"/>
      <c r="CA5" s="393"/>
      <c r="CB5" s="393"/>
      <c r="CC5" s="393"/>
      <c r="CD5" s="393"/>
      <c r="CE5" s="393"/>
      <c r="CF5" s="393"/>
      <c r="CG5" s="393"/>
      <c r="CH5" s="393"/>
      <c r="CI5" s="393"/>
      <c r="CJ5" s="393"/>
      <c r="CK5" s="393"/>
      <c r="CL5" s="394"/>
      <c r="CM5" s="392" t="s">
        <v>97</v>
      </c>
      <c r="CN5" s="393"/>
      <c r="CO5" s="393"/>
      <c r="CP5" s="393"/>
      <c r="CQ5" s="393"/>
      <c r="CR5" s="393"/>
      <c r="CS5" s="393"/>
      <c r="CT5" s="393"/>
      <c r="CU5" s="393"/>
      <c r="CV5" s="393"/>
      <c r="CW5" s="393"/>
      <c r="CX5" s="393"/>
      <c r="CY5" s="393"/>
      <c r="CZ5" s="393"/>
      <c r="DA5" s="393"/>
      <c r="DB5" s="393"/>
      <c r="DC5" s="393"/>
      <c r="DD5" s="393"/>
      <c r="DE5" s="393"/>
      <c r="DF5" s="393"/>
      <c r="DG5" s="393"/>
      <c r="DH5" s="393"/>
      <c r="DI5" s="393"/>
      <c r="DJ5" s="393"/>
      <c r="DK5" s="393"/>
      <c r="DL5" s="393"/>
      <c r="DM5" s="394"/>
    </row>
    <row r="6" spans="1:117" s="55" customFormat="1" ht="16.5" customHeight="1">
      <c r="A6" s="56"/>
      <c r="B6" s="390" t="s">
        <v>140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/>
      <c r="BU6" s="390"/>
      <c r="BV6" s="390"/>
      <c r="BW6" s="391"/>
      <c r="BX6" s="392" t="s">
        <v>160</v>
      </c>
      <c r="BY6" s="393"/>
      <c r="BZ6" s="393"/>
      <c r="CA6" s="393"/>
      <c r="CB6" s="393"/>
      <c r="CC6" s="393"/>
      <c r="CD6" s="393"/>
      <c r="CE6" s="393"/>
      <c r="CF6" s="393"/>
      <c r="CG6" s="393"/>
      <c r="CH6" s="393"/>
      <c r="CI6" s="393"/>
      <c r="CJ6" s="393"/>
      <c r="CK6" s="393"/>
      <c r="CL6" s="394"/>
      <c r="CM6" s="395" t="s">
        <v>190</v>
      </c>
      <c r="CN6" s="395"/>
      <c r="CO6" s="395"/>
      <c r="CP6" s="395"/>
      <c r="CQ6" s="395"/>
      <c r="CR6" s="395"/>
      <c r="CS6" s="395"/>
      <c r="CT6" s="395"/>
      <c r="CU6" s="395"/>
      <c r="CV6" s="395"/>
      <c r="CW6" s="395"/>
      <c r="CX6" s="395"/>
      <c r="CY6" s="395"/>
      <c r="CZ6" s="395"/>
      <c r="DA6" s="395"/>
      <c r="DB6" s="395"/>
      <c r="DC6" s="395"/>
      <c r="DD6" s="395"/>
      <c r="DE6" s="395"/>
      <c r="DF6" s="395"/>
      <c r="DG6" s="395"/>
      <c r="DH6" s="395"/>
      <c r="DI6" s="395"/>
      <c r="DJ6" s="395"/>
      <c r="DK6" s="395"/>
      <c r="DL6" s="395"/>
      <c r="DM6" s="395"/>
    </row>
    <row r="7" spans="1:117" s="55" customFormat="1" ht="16.5" customHeight="1">
      <c r="A7" s="56"/>
      <c r="B7" s="390" t="s">
        <v>141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  <c r="BS7" s="390"/>
      <c r="BT7" s="390"/>
      <c r="BU7" s="390"/>
      <c r="BV7" s="390"/>
      <c r="BW7" s="391"/>
      <c r="BX7" s="392" t="s">
        <v>161</v>
      </c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4"/>
      <c r="CM7" s="395" t="s">
        <v>190</v>
      </c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</row>
    <row r="8" spans="1:117" s="55" customFormat="1" ht="16.5" customHeight="1">
      <c r="A8" s="56"/>
      <c r="B8" s="390" t="s">
        <v>158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0"/>
      <c r="Y8" s="390"/>
      <c r="Z8" s="390"/>
      <c r="AA8" s="390"/>
      <c r="AB8" s="390"/>
      <c r="AC8" s="390"/>
      <c r="AD8" s="390"/>
      <c r="AE8" s="390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1"/>
      <c r="BX8" s="392" t="s">
        <v>162</v>
      </c>
      <c r="BY8" s="393"/>
      <c r="BZ8" s="393"/>
      <c r="CA8" s="393"/>
      <c r="CB8" s="393"/>
      <c r="CC8" s="393"/>
      <c r="CD8" s="393"/>
      <c r="CE8" s="393"/>
      <c r="CF8" s="393"/>
      <c r="CG8" s="393"/>
      <c r="CH8" s="393"/>
      <c r="CI8" s="393"/>
      <c r="CJ8" s="393"/>
      <c r="CK8" s="393"/>
      <c r="CL8" s="394"/>
      <c r="CM8" s="395" t="s">
        <v>190</v>
      </c>
      <c r="CN8" s="395"/>
      <c r="CO8" s="395"/>
      <c r="CP8" s="395"/>
      <c r="CQ8" s="395"/>
      <c r="CR8" s="395"/>
      <c r="CS8" s="395"/>
      <c r="CT8" s="395"/>
      <c r="CU8" s="395"/>
      <c r="CV8" s="395"/>
      <c r="CW8" s="395"/>
      <c r="CX8" s="395"/>
      <c r="CY8" s="395"/>
      <c r="CZ8" s="395"/>
      <c r="DA8" s="395"/>
      <c r="DB8" s="395"/>
      <c r="DC8" s="395"/>
      <c r="DD8" s="395"/>
      <c r="DE8" s="395"/>
      <c r="DF8" s="395"/>
      <c r="DG8" s="395"/>
      <c r="DH8" s="395"/>
      <c r="DI8" s="395"/>
      <c r="DJ8" s="395"/>
      <c r="DK8" s="395"/>
      <c r="DL8" s="395"/>
      <c r="DM8" s="395"/>
    </row>
    <row r="9" spans="1:117" s="55" customFormat="1" ht="16.5" customHeight="1">
      <c r="A9" s="56"/>
      <c r="B9" s="390" t="s">
        <v>159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0"/>
      <c r="Y9" s="390"/>
      <c r="Z9" s="390"/>
      <c r="AA9" s="390"/>
      <c r="AB9" s="390"/>
      <c r="AC9" s="390"/>
      <c r="AD9" s="390"/>
      <c r="AE9" s="390"/>
      <c r="AF9" s="390"/>
      <c r="AG9" s="390"/>
      <c r="AH9" s="390"/>
      <c r="AI9" s="390"/>
      <c r="AJ9" s="390"/>
      <c r="AK9" s="390"/>
      <c r="AL9" s="390"/>
      <c r="AM9" s="390"/>
      <c r="AN9" s="390"/>
      <c r="AO9" s="390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1"/>
      <c r="BX9" s="392" t="s">
        <v>163</v>
      </c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4"/>
      <c r="CM9" s="395" t="s">
        <v>190</v>
      </c>
      <c r="CN9" s="395"/>
      <c r="CO9" s="395"/>
      <c r="CP9" s="395"/>
      <c r="CQ9" s="395"/>
      <c r="CR9" s="395"/>
      <c r="CS9" s="395"/>
      <c r="CT9" s="395"/>
      <c r="CU9" s="395"/>
      <c r="CV9" s="395"/>
      <c r="CW9" s="395"/>
      <c r="CX9" s="395"/>
      <c r="CY9" s="395"/>
      <c r="CZ9" s="395"/>
      <c r="DA9" s="395"/>
      <c r="DB9" s="395"/>
      <c r="DC9" s="395"/>
      <c r="DD9" s="395"/>
      <c r="DE9" s="395"/>
      <c r="DF9" s="395"/>
      <c r="DG9" s="395"/>
      <c r="DH9" s="395"/>
      <c r="DI9" s="395"/>
      <c r="DJ9" s="395"/>
      <c r="DK9" s="395"/>
      <c r="DL9" s="395"/>
      <c r="DM9" s="395"/>
    </row>
    <row r="10" ht="12.75" customHeight="1"/>
    <row r="11" spans="2:140" ht="15">
      <c r="B11" s="389" t="s">
        <v>164</v>
      </c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89"/>
      <c r="DF11" s="389"/>
      <c r="DG11" s="389"/>
      <c r="DH11" s="389"/>
      <c r="DI11" s="389"/>
      <c r="DJ11" s="389"/>
      <c r="DK11" s="389"/>
      <c r="DL11" s="389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</row>
    <row r="12" spans="38:80" ht="15">
      <c r="AL12" s="396" t="s">
        <v>272</v>
      </c>
      <c r="AM12" s="396"/>
      <c r="AN12" s="396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6"/>
      <c r="BG12" s="396"/>
      <c r="BH12" s="396"/>
      <c r="BI12" s="396"/>
      <c r="BJ12" s="396"/>
      <c r="BK12" s="396"/>
      <c r="BL12" s="396"/>
      <c r="BM12" s="396"/>
      <c r="BN12" s="396"/>
      <c r="BO12" s="396"/>
      <c r="BP12" s="396"/>
      <c r="BQ12" s="396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</row>
    <row r="13" spans="1:140" ht="3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</row>
    <row r="14" spans="1:117" ht="16.5" customHeight="1">
      <c r="A14" s="397" t="s">
        <v>0</v>
      </c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8"/>
      <c r="BL14" s="398"/>
      <c r="BM14" s="398"/>
      <c r="BN14" s="398"/>
      <c r="BO14" s="398"/>
      <c r="BP14" s="398"/>
      <c r="BQ14" s="398"/>
      <c r="BR14" s="398"/>
      <c r="BS14" s="398"/>
      <c r="BT14" s="398"/>
      <c r="BU14" s="398"/>
      <c r="BV14" s="398"/>
      <c r="BW14" s="399"/>
      <c r="BX14" s="397" t="s">
        <v>88</v>
      </c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9"/>
      <c r="CM14" s="397" t="s">
        <v>44</v>
      </c>
      <c r="CN14" s="398"/>
      <c r="CO14" s="398"/>
      <c r="CP14" s="398"/>
      <c r="CQ14" s="398"/>
      <c r="CR14" s="398"/>
      <c r="CS14" s="398"/>
      <c r="CT14" s="398"/>
      <c r="CU14" s="398"/>
      <c r="CV14" s="398"/>
      <c r="CW14" s="398"/>
      <c r="CX14" s="398"/>
      <c r="CY14" s="398"/>
      <c r="CZ14" s="398"/>
      <c r="DA14" s="398"/>
      <c r="DB14" s="398"/>
      <c r="DC14" s="398"/>
      <c r="DD14" s="398"/>
      <c r="DE14" s="398"/>
      <c r="DF14" s="398"/>
      <c r="DG14" s="398"/>
      <c r="DH14" s="398"/>
      <c r="DI14" s="398"/>
      <c r="DJ14" s="398"/>
      <c r="DK14" s="398"/>
      <c r="DL14" s="398"/>
      <c r="DM14" s="399"/>
    </row>
    <row r="15" spans="1:117" ht="15">
      <c r="A15" s="400">
        <v>1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1"/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401"/>
      <c r="BC15" s="401"/>
      <c r="BD15" s="401"/>
      <c r="BE15" s="401"/>
      <c r="BF15" s="401"/>
      <c r="BG15" s="401"/>
      <c r="BH15" s="401"/>
      <c r="BI15" s="401"/>
      <c r="BJ15" s="401"/>
      <c r="BK15" s="401"/>
      <c r="BL15" s="401"/>
      <c r="BM15" s="401"/>
      <c r="BN15" s="401"/>
      <c r="BO15" s="401"/>
      <c r="BP15" s="401"/>
      <c r="BQ15" s="401"/>
      <c r="BR15" s="401"/>
      <c r="BS15" s="401"/>
      <c r="BT15" s="401"/>
      <c r="BU15" s="401"/>
      <c r="BV15" s="401"/>
      <c r="BW15" s="402"/>
      <c r="BX15" s="392" t="s">
        <v>96</v>
      </c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4"/>
      <c r="CM15" s="392" t="s">
        <v>97</v>
      </c>
      <c r="CN15" s="393"/>
      <c r="CO15" s="393"/>
      <c r="CP15" s="393"/>
      <c r="CQ15" s="393"/>
      <c r="CR15" s="393"/>
      <c r="CS15" s="393"/>
      <c r="CT15" s="393"/>
      <c r="CU15" s="393"/>
      <c r="CV15" s="393"/>
      <c r="CW15" s="393"/>
      <c r="CX15" s="393"/>
      <c r="CY15" s="393"/>
      <c r="CZ15" s="393"/>
      <c r="DA15" s="393"/>
      <c r="DB15" s="393"/>
      <c r="DC15" s="393"/>
      <c r="DD15" s="393"/>
      <c r="DE15" s="393"/>
      <c r="DF15" s="393"/>
      <c r="DG15" s="393"/>
      <c r="DH15" s="393"/>
      <c r="DI15" s="393"/>
      <c r="DJ15" s="393"/>
      <c r="DK15" s="393"/>
      <c r="DL15" s="393"/>
      <c r="DM15" s="394"/>
    </row>
    <row r="16" spans="1:117" s="55" customFormat="1" ht="16.5" customHeight="1">
      <c r="A16" s="56"/>
      <c r="B16" s="390" t="s">
        <v>165</v>
      </c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1"/>
      <c r="BX16" s="392" t="s">
        <v>160</v>
      </c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4"/>
      <c r="CM16" s="385">
        <v>138177</v>
      </c>
      <c r="CN16" s="385"/>
      <c r="CO16" s="385"/>
      <c r="CP16" s="385"/>
      <c r="CQ16" s="385"/>
      <c r="CR16" s="385"/>
      <c r="CS16" s="385"/>
      <c r="CT16" s="385"/>
      <c r="CU16" s="385"/>
      <c r="CV16" s="385"/>
      <c r="CW16" s="385"/>
      <c r="CX16" s="385"/>
      <c r="CY16" s="385"/>
      <c r="CZ16" s="385"/>
      <c r="DA16" s="385"/>
      <c r="DB16" s="385"/>
      <c r="DC16" s="385"/>
      <c r="DD16" s="385"/>
      <c r="DE16" s="385"/>
      <c r="DF16" s="385"/>
      <c r="DG16" s="385"/>
      <c r="DH16" s="385"/>
      <c r="DI16" s="385"/>
      <c r="DJ16" s="385"/>
      <c r="DK16" s="385"/>
      <c r="DL16" s="385"/>
      <c r="DM16" s="385"/>
    </row>
    <row r="17" spans="1:117" s="55" customFormat="1" ht="46.5" customHeight="1">
      <c r="A17" s="56"/>
      <c r="B17" s="390" t="s">
        <v>188</v>
      </c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390"/>
      <c r="BS17" s="390"/>
      <c r="BT17" s="390"/>
      <c r="BU17" s="390"/>
      <c r="BV17" s="390"/>
      <c r="BW17" s="391"/>
      <c r="BX17" s="392" t="s">
        <v>161</v>
      </c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4"/>
      <c r="CM17" s="395" t="s">
        <v>190</v>
      </c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</row>
    <row r="18" spans="1:117" s="55" customFormat="1" ht="16.5" customHeight="1">
      <c r="A18" s="56"/>
      <c r="B18" s="390" t="s">
        <v>166</v>
      </c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390"/>
      <c r="BG18" s="390"/>
      <c r="BH18" s="390"/>
      <c r="BI18" s="390"/>
      <c r="BJ18" s="390"/>
      <c r="BK18" s="390"/>
      <c r="BL18" s="390"/>
      <c r="BM18" s="390"/>
      <c r="BN18" s="390"/>
      <c r="BO18" s="390"/>
      <c r="BP18" s="390"/>
      <c r="BQ18" s="390"/>
      <c r="BR18" s="390"/>
      <c r="BS18" s="390"/>
      <c r="BT18" s="390"/>
      <c r="BU18" s="390"/>
      <c r="BV18" s="390"/>
      <c r="BW18" s="391"/>
      <c r="BX18" s="392" t="s">
        <v>162</v>
      </c>
      <c r="BY18" s="393"/>
      <c r="BZ18" s="393"/>
      <c r="CA18" s="393"/>
      <c r="CB18" s="393"/>
      <c r="CC18" s="393"/>
      <c r="CD18" s="393"/>
      <c r="CE18" s="393"/>
      <c r="CF18" s="393"/>
      <c r="CG18" s="393"/>
      <c r="CH18" s="393"/>
      <c r="CI18" s="393"/>
      <c r="CJ18" s="393"/>
      <c r="CK18" s="393"/>
      <c r="CL18" s="394"/>
      <c r="CM18" s="395" t="s">
        <v>15</v>
      </c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</row>
    <row r="20" spans="1:61" ht="14.25" customHeight="1">
      <c r="A20" s="55" t="s">
        <v>288</v>
      </c>
      <c r="B20" s="55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</row>
    <row r="21" spans="1:140" ht="14.25" customHeight="1">
      <c r="A21" s="57"/>
      <c r="B21" s="5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 t="s">
        <v>289</v>
      </c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</row>
    <row r="22" spans="1:140" s="58" customFormat="1" ht="12.75" customHeight="1">
      <c r="A22" s="57"/>
      <c r="B22" s="57"/>
      <c r="CM22" s="405" t="s">
        <v>7</v>
      </c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5"/>
      <c r="DE22" s="405"/>
      <c r="DF22" s="405"/>
      <c r="DG22" s="405" t="s">
        <v>8</v>
      </c>
      <c r="DH22" s="405"/>
      <c r="DI22" s="405"/>
      <c r="DJ22" s="405"/>
      <c r="DK22" s="405"/>
      <c r="DL22" s="405"/>
      <c r="DM22" s="405"/>
      <c r="DN22" s="405"/>
      <c r="DO22" s="405"/>
      <c r="DP22" s="405"/>
      <c r="DQ22" s="405"/>
      <c r="DR22" s="405"/>
      <c r="DS22" s="405"/>
      <c r="DT22" s="405"/>
      <c r="DU22" s="405"/>
      <c r="DV22" s="405"/>
      <c r="DW22" s="405"/>
      <c r="DX22" s="405"/>
      <c r="DY22" s="405"/>
      <c r="DZ22" s="405"/>
      <c r="EA22" s="405"/>
      <c r="EB22" s="405"/>
      <c r="EC22" s="405"/>
      <c r="ED22" s="405"/>
      <c r="EE22" s="405"/>
      <c r="EF22" s="405"/>
      <c r="EG22" s="405"/>
      <c r="EH22" s="405"/>
      <c r="EI22" s="405"/>
      <c r="EJ22" s="405"/>
    </row>
    <row r="23" spans="1:140" ht="14.25" customHeight="1">
      <c r="A23" s="55" t="s">
        <v>240</v>
      </c>
      <c r="B23" s="55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</row>
    <row r="24" spans="1:140" ht="14.25" customHeight="1">
      <c r="A24" s="55"/>
      <c r="B24" s="5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 t="s">
        <v>225</v>
      </c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</row>
    <row r="25" spans="1:140" s="58" customFormat="1" ht="12.75" customHeight="1">
      <c r="A25" s="57"/>
      <c r="B25" s="57"/>
      <c r="CM25" s="405" t="s">
        <v>7</v>
      </c>
      <c r="CN25" s="405"/>
      <c r="CO25" s="405"/>
      <c r="CP25" s="405"/>
      <c r="CQ25" s="405"/>
      <c r="CR25" s="405"/>
      <c r="CS25" s="405"/>
      <c r="CT25" s="405"/>
      <c r="CU25" s="405"/>
      <c r="CV25" s="405"/>
      <c r="CW25" s="405"/>
      <c r="CX25" s="405"/>
      <c r="CY25" s="405"/>
      <c r="CZ25" s="405"/>
      <c r="DA25" s="405"/>
      <c r="DB25" s="405"/>
      <c r="DC25" s="405"/>
      <c r="DD25" s="405"/>
      <c r="DE25" s="405"/>
      <c r="DF25" s="405"/>
      <c r="DG25" s="405" t="s">
        <v>8</v>
      </c>
      <c r="DH25" s="405"/>
      <c r="DI25" s="405"/>
      <c r="DJ25" s="405"/>
      <c r="DK25" s="405"/>
      <c r="DL25" s="405"/>
      <c r="DM25" s="405"/>
      <c r="DN25" s="405"/>
      <c r="DO25" s="405"/>
      <c r="DP25" s="405"/>
      <c r="DQ25" s="405"/>
      <c r="DR25" s="405"/>
      <c r="DS25" s="405"/>
      <c r="DT25" s="405"/>
      <c r="DU25" s="405"/>
      <c r="DV25" s="405"/>
      <c r="DW25" s="405"/>
      <c r="DX25" s="405"/>
      <c r="DY25" s="405"/>
      <c r="DZ25" s="405"/>
      <c r="EA25" s="405"/>
      <c r="EB25" s="405"/>
      <c r="EC25" s="405"/>
      <c r="ED25" s="405"/>
      <c r="EE25" s="405"/>
      <c r="EF25" s="405"/>
      <c r="EG25" s="405"/>
      <c r="EH25" s="405"/>
      <c r="EI25" s="405"/>
      <c r="EJ25" s="405"/>
    </row>
    <row r="26" spans="1:140" ht="15">
      <c r="A26" s="55" t="s">
        <v>34</v>
      </c>
      <c r="B26" s="5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 t="s">
        <v>290</v>
      </c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</row>
    <row r="27" spans="1:140" s="58" customFormat="1" ht="12.75" customHeight="1">
      <c r="A27" s="57"/>
      <c r="B27" s="57"/>
      <c r="CM27" s="405" t="s">
        <v>7</v>
      </c>
      <c r="CN27" s="405"/>
      <c r="CO27" s="405"/>
      <c r="CP27" s="405"/>
      <c r="CQ27" s="405"/>
      <c r="CR27" s="405"/>
      <c r="CS27" s="405"/>
      <c r="CT27" s="405"/>
      <c r="CU27" s="405"/>
      <c r="CV27" s="405"/>
      <c r="CW27" s="405"/>
      <c r="CX27" s="405"/>
      <c r="CY27" s="405"/>
      <c r="CZ27" s="405"/>
      <c r="DA27" s="405"/>
      <c r="DB27" s="405"/>
      <c r="DC27" s="405"/>
      <c r="DD27" s="405"/>
      <c r="DE27" s="405"/>
      <c r="DF27" s="405"/>
      <c r="DG27" s="405" t="s">
        <v>8</v>
      </c>
      <c r="DH27" s="405"/>
      <c r="DI27" s="405"/>
      <c r="DJ27" s="405"/>
      <c r="DK27" s="405"/>
      <c r="DL27" s="405"/>
      <c r="DM27" s="405"/>
      <c r="DN27" s="405"/>
      <c r="DO27" s="405"/>
      <c r="DP27" s="405"/>
      <c r="DQ27" s="405"/>
      <c r="DR27" s="405"/>
      <c r="DS27" s="405"/>
      <c r="DT27" s="405"/>
      <c r="DU27" s="405"/>
      <c r="DV27" s="405"/>
      <c r="DW27" s="405"/>
      <c r="DX27" s="405"/>
      <c r="DY27" s="405"/>
      <c r="DZ27" s="405"/>
      <c r="EA27" s="405"/>
      <c r="EB27" s="405"/>
      <c r="EC27" s="405"/>
      <c r="ED27" s="405"/>
      <c r="EE27" s="405"/>
      <c r="EF27" s="405"/>
      <c r="EG27" s="405"/>
      <c r="EH27" s="405"/>
      <c r="EI27" s="405"/>
      <c r="EJ27" s="405"/>
    </row>
    <row r="28" spans="1:35" ht="15">
      <c r="A28" s="55" t="s">
        <v>35</v>
      </c>
      <c r="B28" s="55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</row>
    <row r="29" spans="1:45" ht="15">
      <c r="A29" s="403" t="s">
        <v>2</v>
      </c>
      <c r="B29" s="403"/>
      <c r="C29" s="109" t="s">
        <v>279</v>
      </c>
      <c r="D29" s="110"/>
      <c r="E29" s="110"/>
      <c r="F29" s="110"/>
      <c r="G29" s="404" t="s">
        <v>2</v>
      </c>
      <c r="H29" s="404"/>
      <c r="I29" s="404"/>
      <c r="J29" s="109" t="s">
        <v>309</v>
      </c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407">
        <v>20</v>
      </c>
      <c r="AC29" s="407"/>
      <c r="AD29" s="407"/>
      <c r="AE29" s="407"/>
      <c r="AF29" s="118" t="str">
        <f>'стр.1'!BL14</f>
        <v>21</v>
      </c>
      <c r="AG29" s="119"/>
      <c r="AH29" s="119"/>
      <c r="AI29" s="119"/>
      <c r="AJ29" s="406" t="s">
        <v>3</v>
      </c>
      <c r="AK29" s="406"/>
      <c r="AL29" s="406"/>
      <c r="AM29" s="406"/>
      <c r="AN29" s="60"/>
      <c r="AO29" s="60"/>
      <c r="AP29" s="60"/>
      <c r="AQ29" s="60"/>
      <c r="AR29" s="60"/>
      <c r="AS29" s="60"/>
    </row>
    <row r="30" ht="3" customHeight="1"/>
  </sheetData>
  <sheetProtection/>
  <mergeCells count="57">
    <mergeCell ref="DG27:EJ27"/>
    <mergeCell ref="B18:BW18"/>
    <mergeCell ref="CM25:DF25"/>
    <mergeCell ref="CM18:DM18"/>
    <mergeCell ref="CM21:DF21"/>
    <mergeCell ref="DG21:EJ21"/>
    <mergeCell ref="BX18:CL18"/>
    <mergeCell ref="AL12:CB12"/>
    <mergeCell ref="CM26:DF26"/>
    <mergeCell ref="DG26:EJ26"/>
    <mergeCell ref="C29:F29"/>
    <mergeCell ref="J29:AA29"/>
    <mergeCell ref="DG24:EJ24"/>
    <mergeCell ref="DG25:EJ25"/>
    <mergeCell ref="CM24:DF24"/>
    <mergeCell ref="B17:BW17"/>
    <mergeCell ref="CM27:DF27"/>
    <mergeCell ref="CM17:DM17"/>
    <mergeCell ref="A29:B29"/>
    <mergeCell ref="G29:I29"/>
    <mergeCell ref="CM22:DF22"/>
    <mergeCell ref="DG22:EJ22"/>
    <mergeCell ref="AJ29:AM29"/>
    <mergeCell ref="AB29:AE29"/>
    <mergeCell ref="AF29:AI29"/>
    <mergeCell ref="G28:AI28"/>
    <mergeCell ref="BX17:CL17"/>
    <mergeCell ref="B8:BW8"/>
    <mergeCell ref="BX8:CL8"/>
    <mergeCell ref="CM8:DM8"/>
    <mergeCell ref="CM14:DM14"/>
    <mergeCell ref="A14:BW14"/>
    <mergeCell ref="B11:DL11"/>
    <mergeCell ref="BX9:CL9"/>
    <mergeCell ref="CM9:DM9"/>
    <mergeCell ref="BX14:CL14"/>
    <mergeCell ref="B9:BW9"/>
    <mergeCell ref="B6:BW6"/>
    <mergeCell ref="B7:BW7"/>
    <mergeCell ref="BX6:CL6"/>
    <mergeCell ref="CM6:DM6"/>
    <mergeCell ref="BX7:CL7"/>
    <mergeCell ref="CM7:DM7"/>
    <mergeCell ref="B1:DL1"/>
    <mergeCell ref="BX5:CL5"/>
    <mergeCell ref="CM5:DM5"/>
    <mergeCell ref="A4:BW4"/>
    <mergeCell ref="BX4:CL4"/>
    <mergeCell ref="CM4:DM4"/>
    <mergeCell ref="A5:BW5"/>
    <mergeCell ref="AL2:CB2"/>
    <mergeCell ref="A15:BW15"/>
    <mergeCell ref="BX15:CL15"/>
    <mergeCell ref="CM15:DM15"/>
    <mergeCell ref="B16:BW16"/>
    <mergeCell ref="BX16:CL16"/>
    <mergeCell ref="CM16:DM1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2021-08-05T07:46:14Z</cp:lastPrinted>
  <dcterms:created xsi:type="dcterms:W3CDTF">2010-11-26T07:12:57Z</dcterms:created>
  <dcterms:modified xsi:type="dcterms:W3CDTF">2021-12-30T18:58:35Z</dcterms:modified>
  <cp:category/>
  <cp:version/>
  <cp:contentType/>
  <cp:contentStatus/>
</cp:coreProperties>
</file>