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стр.1" sheetId="1" r:id="rId1"/>
    <sheet name="стр.2" sheetId="2" r:id="rId2"/>
    <sheet name="стр.3_5" sheetId="3" r:id="rId3"/>
    <sheet name="стр.6_9(2019)" sheetId="4" r:id="rId4"/>
    <sheet name="стр.6_9(2020)" sheetId="5" r:id="rId5"/>
    <sheet name="стр.6_9(2021)" sheetId="6" r:id="rId6"/>
    <sheet name="стр.10" sheetId="7" r:id="rId7"/>
    <sheet name="стр.11 (2019)" sheetId="8" r:id="rId8"/>
    <sheet name="стр.11 (2020)" sheetId="9" r:id="rId9"/>
    <sheet name="стр.11(2021)" sheetId="10" r:id="rId10"/>
    <sheet name="Лист1" sheetId="11" r:id="rId11"/>
  </sheets>
  <definedNames>
    <definedName name="_xlnm.Print_Area" localSheetId="0">'стр.1'!$A$1:$FK$23</definedName>
    <definedName name="_xlnm.Print_Area" localSheetId="6">'стр.10'!$A$1:$FK$13</definedName>
    <definedName name="_xlnm.Print_Area" localSheetId="7">'стр.11 (2019)'!$A$1:$EJ$19</definedName>
    <definedName name="_xlnm.Print_Area" localSheetId="8">'стр.11 (2020)'!$A$1:$EJ$19</definedName>
    <definedName name="_xlnm.Print_Area" localSheetId="9">'стр.11(2021)'!$A$1:$EJ$33</definedName>
    <definedName name="_xlnm.Print_Area" localSheetId="1">'стр.2'!$A$1:$FK$9</definedName>
    <definedName name="_xlnm.Print_Area" localSheetId="2">'стр.3_5'!$A$1:$FK$84</definedName>
    <definedName name="_xlnm.Print_Area" localSheetId="3">'стр.6_9(2019)'!$A$1:$FK$84</definedName>
    <definedName name="_xlnm.Print_Area" localSheetId="4">'стр.6_9(2020)'!$A$1:$FK$75</definedName>
    <definedName name="_xlnm.Print_Area" localSheetId="5">'стр.6_9(2021)'!$A$1:$FK$75</definedName>
  </definedNames>
  <calcPr fullCalcOnLoad="1"/>
</workbook>
</file>

<file path=xl/sharedStrings.xml><?xml version="1.0" encoding="utf-8"?>
<sst xmlns="http://schemas.openxmlformats.org/spreadsheetml/2006/main" count="1039" uniqueCount="307">
  <si>
    <t>УТВЕРЖДАЮ</t>
  </si>
  <si>
    <t>Заместитель главы администрации Красноармейского района Чувашской Республики - начальник отдела образования</t>
  </si>
  <si>
    <t>(наименование должности лица, утверждающего документ)</t>
  </si>
  <si>
    <t>Григорьева С.А.</t>
  </si>
  <si>
    <t>(подпись)</t>
  </si>
  <si>
    <t>(расшифровка подписи)</t>
  </si>
  <si>
    <t>"</t>
  </si>
  <si>
    <t>29</t>
  </si>
  <si>
    <t>декабря</t>
  </si>
  <si>
    <t>18</t>
  </si>
  <si>
    <t xml:space="preserve"> г.</t>
  </si>
  <si>
    <t>План финансово-хозяйственной деятельности</t>
  </si>
  <si>
    <t>на 20</t>
  </si>
  <si>
    <t>19</t>
  </si>
  <si>
    <t xml:space="preserve"> год</t>
  </si>
  <si>
    <t xml:space="preserve">и на плановый период 2020 и 2021 годов </t>
  </si>
  <si>
    <t>КОДЫ</t>
  </si>
  <si>
    <t>Форма по КФД</t>
  </si>
  <si>
    <t>2018</t>
  </si>
  <si>
    <t>Дата</t>
  </si>
  <si>
    <t>29.12.2018</t>
  </si>
  <si>
    <t>Наименование муниципального бюджетного учреждения
(подразделения)</t>
  </si>
  <si>
    <t>Муниципальное бюджетное общеобразовательное учреждение "Чадукасинская основная общеобразовательная школа" Красноармейского района Чувашской Республики</t>
  </si>
  <si>
    <t>по ОКПО</t>
  </si>
  <si>
    <t>43226714</t>
  </si>
  <si>
    <t>Код по реестру участников бюджетного процесса, а также юридических лиц, не являющихся участниками 
бюджетного процесса</t>
  </si>
  <si>
    <t>Щ8127</t>
  </si>
  <si>
    <t>Идентификационный номер налогоплательщика (ИНН)</t>
  </si>
  <si>
    <t>2109001503</t>
  </si>
  <si>
    <t>Код причины поставки на учет (КПП)</t>
  </si>
  <si>
    <t>210901001</t>
  </si>
  <si>
    <t>Наименование органа, осуществляющего
функции и полномочия учредителя</t>
  </si>
  <si>
    <t>Отдел образования администрации Красноармейского района Чувашской Республики</t>
  </si>
  <si>
    <t>Глава по БК</t>
  </si>
  <si>
    <t>974</t>
  </si>
  <si>
    <t>Адрес фактического местонахождения 
муниципального бюджетного учреждения 
(подразделения)</t>
  </si>
  <si>
    <t>429634, Чувашская Республика, Красноармейский район, с. Чадукасы, ул. 40 лет Победы, дом 2</t>
  </si>
  <si>
    <t>по ОКТМО</t>
  </si>
  <si>
    <t>97624445</t>
  </si>
  <si>
    <t>Единица измерения: руб.</t>
  </si>
  <si>
    <t>по ОКЕИ</t>
  </si>
  <si>
    <t>383</t>
  </si>
  <si>
    <t>I. Сведения о деятельности муниципального бюджетного учреждения</t>
  </si>
  <si>
    <t>1.1. Цели деятельности муниципального бюджетного учреждения (подразделения):</t>
  </si>
  <si>
    <t xml:space="preserve">1.1.1. Всестороннее удовлетворение образовательных потребностей граждан, общества, государства, потребностей граждан в занятиях физической культурой,  спортом и туризмом.
1.1.2. Развитие массового спорта.
1.1.3. Пропаганда физической культуры, спорта, туризма и здорового образа жизни.
1.1.4. Выявление способных детей и привлечение их к специализированным занятиям по видам спорта.
1.1.5. Профилактика безнадзорности, правонарушений, наркомании и других форм зависимости детей (в том числе  несовершеннолетних), подростков и молодежи средствами физической культуры, спорта и туризма. 
1.1.6. Организация содержательного досуга, активного отдыха.
1.1.7. Формирование здорового образа жизни населения, всестороннее физическое развитие и оздоровление детей, подростков, молодежи.
1.1.8.Развитие физических качеств (быстроты, силы, выносливости, ловкости, координации) граждан.
1.1.9. Привлечение населения к систематическим занятиям физической культурой, спортом и туризмом, направленным на развитие их личности, укрепление здоровья.
1.1.10. Привлечение оптимального числа перспективных спортсменов для специализированной подготовки, достижения высоких, стабильных спортивных результатов, позволяющих войти в состав сборных команд Чувашской Республики и Российской Федерации. 
</t>
  </si>
  <si>
    <t>1.2. Виды деятельности муниципального бюджетного учреждения (подразделения):</t>
  </si>
  <si>
    <t xml:space="preserve">1.2.1. Физкультурно-оздоровительная деятельность;
1.2.2. Прокат инвентаря и оборудования для проведения досуга и отдыха; 
1.2.3. Деятельность объектов по проведению спортивных мероприятий на открытом воздухе или в помещении; 
1.2.4. Ремонт спортивного и туристского оборудования и инвентаря;
1.2.5. Деятельность по организации отдыха и развлечений, культуры и спорта;
1.2.6. Деятельность в области спорта;
1.2.7. Организация и проведение спортивных, физкультурно-оздоровительных мероприятий на открытом воздухе или в закрытом помещении для профессионалов или любителей;
1.2.8. Деятельность по содействию и подготовке спортивных, физкультурно-оздоровительных мероприятий;
1.2.9. Предоставление имущества в аренду или безвозмездное пользование;
1.2.10. Организация и проведение спортивно-оздоровительных занятий с населением по культивируемым в Красноармейском районе Чувашской Республики видам спорта;
1.2.11. Организация и проведение спортивно-оздоровительных лагерей, учебно-тренировочных сборов.
</t>
  </si>
  <si>
    <t>1.3. Перечень услуг (работ), осуществляемых в том числе на платной основе:</t>
  </si>
  <si>
    <t xml:space="preserve">1.3.1. МБОДО  имеет право оказывать платные образовательные услуги на основании договоров оказания платных образовательных услуг. 
1.3.2. Платные образовательные услуги не могут быть оказаны вместо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1.3.3. платные образовательные услуги оказываются в порядке, установленном действующим законодательством и локальными нормативными актами МБОДО. 
</t>
  </si>
  <si>
    <t>II. Показатели финансового состояния муниципального бюджетного учреждения (подразделения)</t>
  </si>
  <si>
    <t>на "</t>
  </si>
  <si>
    <t>01</t>
  </si>
  <si>
    <t>января</t>
  </si>
  <si>
    <t>Наименование показателя</t>
  </si>
  <si>
    <t>Сумма, руб.</t>
  </si>
  <si>
    <t>I. Нефинансовые активы, всего:</t>
  </si>
  <si>
    <t>из них:</t>
  </si>
  <si>
    <t>1.1. Общая балансовая стоимость недвижимого муниципального имущества, всего:</t>
  </si>
  <si>
    <t>в том числе:</t>
  </si>
  <si>
    <t>1.1.1. Стоимость имущества, закрепленного собственником имущества за муниципальным бюджетным учреждением на праве оперативного управления</t>
  </si>
  <si>
    <t>1.1.2. Стоимость имущества, приобретенного муниципальным бюджетным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</si>
  <si>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 учреждением (подразделением) за счет доходов, полученных от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</si>
  <si>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</si>
  <si>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</si>
  <si>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1.2.1. Общая балансовая стоимость особо ценного движимого имущества</t>
  </si>
  <si>
    <t>1.2.2. Остаточная стоимость особо ценного движимого имущества</t>
  </si>
  <si>
    <t>II. Финансовые активы, всего:</t>
  </si>
  <si>
    <t>2.1. Денежные средства муниципального бюджетного учреждения, всего:</t>
  </si>
  <si>
    <t>2.1.1. Денежные средства муниципального бюджетного учреждения на лицевых счетах (счетах)</t>
  </si>
  <si>
    <t>2.2. Иные финансовые инструменты</t>
  </si>
  <si>
    <t>2.3. Дебиторская задолженность по расходам</t>
  </si>
  <si>
    <t>2.3.1. Дебиторская задолженность по выданным авансам, перечисленным за счет средств, полученных из бюджета, всего:</t>
  </si>
  <si>
    <t>2.3.1.1. по выданным авансам на услуги связи</t>
  </si>
  <si>
    <t>2.3.1.2. по выданным авансам на транспортные услуги</t>
  </si>
  <si>
    <t>2.3.1.3. по выданным авансам на коммунальные услуги</t>
  </si>
  <si>
    <t>2.3.1.4. по выданным авансам на услуги по содержанию имущества</t>
  </si>
  <si>
    <t>2.3.1.5. по выданным авансам на прочие услуги</t>
  </si>
  <si>
    <t>2.3.1.6. по выданным авансам на приобретение основных средств</t>
  </si>
  <si>
    <t>2.3.1.7. по выданным авансам на приобретение нематериальных активов</t>
  </si>
  <si>
    <t>2.3.1.8. по выданным авансам на приобретение непроизведенных активов</t>
  </si>
  <si>
    <t>2.3.1.9. по выданным авансам на приобретение материальных запасов</t>
  </si>
  <si>
    <t>2.3.1.10. по выданным авансам на прочие расходы</t>
  </si>
  <si>
    <t>2.3.2. Дебиторская задолженность по выданным авансам, перечисленным за счет средств, полученных от приносящей доход деятельности, всего:</t>
  </si>
  <si>
    <t>2.3.2.1. по выданным авансам на услуги связи</t>
  </si>
  <si>
    <t>2.3.2.2. по выданным авансам на транспортные услуги</t>
  </si>
  <si>
    <t>2.3.2.3. по выданным авансам на коммунальные услуги</t>
  </si>
  <si>
    <t>2.3.2.4. по выданным авансам на услуги по содержанию имущества</t>
  </si>
  <si>
    <t>2.3.2.5. по выданным авансам на прочие услуги</t>
  </si>
  <si>
    <t>2.3.2.6. по выданным авансам на приобретение основных средств</t>
  </si>
  <si>
    <t>2.3.2.7. по выданным авансам на приобретение нематериальных активов</t>
  </si>
  <si>
    <t>2.3.2.8. по выданным авансам на приобретение непроизведенных активов</t>
  </si>
  <si>
    <t>2.3.2.9. по выданным авансам на приобретение материальных запасов</t>
  </si>
  <si>
    <t>2.3.2.10. по выданным авансам на прочие расходы</t>
  </si>
  <si>
    <t>2.3.3. Прочая дебиторская задолженность по расходам</t>
  </si>
  <si>
    <t>2.4. Дебиторская задолженность по доходам</t>
  </si>
  <si>
    <t>Справочно: Нефинансовые и финансовые активы (строка 410 формы 0503730)</t>
  </si>
  <si>
    <t>III. Обязательства, всего:</t>
  </si>
  <si>
    <t>3.1. Долговые обязательства</t>
  </si>
  <si>
    <t>3.2. Просроченная кредиторская задолженность</t>
  </si>
  <si>
    <t>3.3. Кредиторская задолженность по расчетам с поставщиками и подрядчиками за счет средств, полученных из бюджета, всего:</t>
  </si>
  <si>
    <t>3.3.1. по начислениям на выплаты по оплате труда</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</si>
  <si>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</si>
  <si>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</si>
  <si>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</si>
  <si>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</si>
  <si>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</si>
  <si>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</si>
  <si>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3.3.8. по приобретению нематериальных активов</t>
  </si>
  <si>
    <t>3.3.9. по приобретению непроизведенных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</si>
  <si>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</si>
  <si>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</si>
  <si>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</si>
  <si>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</si>
  <si>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3.4. Кредиторская задолженность по расчетам с поставщиками и подрядчиками за счет доходов, полученных от приносящей доход деятельности, всего:</t>
  </si>
  <si>
    <t>3.4.1. по начислениям на выплаты по оплате труда</t>
  </si>
  <si>
    <t>3.4.2. по оплате услуг связи</t>
  </si>
  <si>
    <t>3.4.3. по оплате транспортных услуг</t>
  </si>
  <si>
    <t>3.4.4. по оплате коммунальных услуг</t>
  </si>
  <si>
    <t>3.4.5. по оплате услуг по содержанию имущества</t>
  </si>
  <si>
    <t>3.4.6. по оплате прочих услуг</t>
  </si>
  <si>
    <t>3.4.7. по приобретению основных средств</t>
  </si>
  <si>
    <t>3.4.8. по приобретению нематериальных активов</t>
  </si>
  <si>
    <t>3.4.9. по приобретению непроизведенных активов</t>
  </si>
  <si>
    <t>3.4.10. по приобретению материальных запасов</t>
  </si>
  <si>
    <t>3.4.11. по оплате прочих расходов</t>
  </si>
  <si>
    <t>3.4.12. по платежам в бюджет</t>
  </si>
  <si>
    <t>3.4.13. по прочим расчетам с кредиторами</t>
  </si>
  <si>
    <t>III. Показатели по поступлениям и выплатам муниципального бюджетного учреждения (подразделения)</t>
  </si>
  <si>
    <t>На 2019 год</t>
  </si>
  <si>
    <t>Наименование
показателя</t>
  </si>
  <si>
    <t>Код строки</t>
  </si>
  <si>
    <t xml:space="preserve">Код по бюджетной классифи-кации </t>
  </si>
  <si>
    <t>Объем финансового обеспечения, руб.</t>
  </si>
  <si>
    <t>всего</t>
  </si>
  <si>
    <t>субсидии на финансовое обеспечение выполнения государственного (муниципального) задания из федерального бюджета, бюджета субъекта Российской Федерации (местного бюджета)</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</si>
  <si>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</si>
  <si>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</si>
  <si>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</si>
  <si>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</si>
  <si>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</si>
  <si>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2</t>
  </si>
  <si>
    <t>3</t>
  </si>
  <si>
    <t>Поступления от доходов, всего:</t>
  </si>
  <si>
    <t>100</t>
  </si>
  <si>
    <t>Х</t>
  </si>
  <si>
    <t>в том числе:                                                      доходы от собственности</t>
  </si>
  <si>
    <t>110</t>
  </si>
  <si>
    <t>доходы от оказания услуг, работ</t>
  </si>
  <si>
    <t>120</t>
  </si>
  <si>
    <t>Возмещение коммунальных услуг автономных бюджетных учреждений</t>
  </si>
  <si>
    <t>97400000000000000130 (974204)</t>
  </si>
  <si>
    <t>Родительская плата за содержание детей в образовательном учреждении (внебюджет)</t>
  </si>
  <si>
    <t>97400000000000000130 (974208)</t>
  </si>
  <si>
    <t>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муниципальных общеобразовательных организациях за счет субвенции, предоставляемой из республиканского бюджета Чувашской Республики</t>
  </si>
  <si>
    <t>97400000000000000130 (974400-R20)</t>
  </si>
  <si>
    <t>Мероприятия по обеспечению пожарной безопасности муниципальных объектов</t>
  </si>
  <si>
    <t>97400000000000000130 (974400)</t>
  </si>
  <si>
    <t>Обеспечение деятельности муниципальных общеобразовательных организаций</t>
  </si>
  <si>
    <t>Создание безопасной обстановки на улицах и в других общественных местах, в том числе путем внедрения современных технических средств охраны правопорядка</t>
  </si>
  <si>
    <t>Организация отдыха детей пришкольных и других лагерей</t>
  </si>
  <si>
    <t>97400000000000000130 (974410)</t>
  </si>
  <si>
    <t>Организация питания льготной категории детей (детей-инвалидов, детей из многодетных и малообеспеченных семей)</t>
  </si>
  <si>
    <t>97400000000000000130 (974411)</t>
  </si>
  <si>
    <t>Субсидии на выполнение муниципального задания(поощрение победителей на лучшее новогоднее оформление)</t>
  </si>
  <si>
    <t>0</t>
  </si>
  <si>
    <t>97400000000000000130(974400)</t>
  </si>
  <si>
    <t>безвозмездные поступления от наднациональных организаций, правительств иностранных государств, международных финансовых организаций</t>
  </si>
  <si>
    <t>140</t>
  </si>
  <si>
    <t>иные субсидии, предоставленные из бюджета</t>
  </si>
  <si>
    <t>150</t>
  </si>
  <si>
    <t>прочие доходы</t>
  </si>
  <si>
    <t>160</t>
  </si>
  <si>
    <t>доходы от операций с активами</t>
  </si>
  <si>
    <t>180</t>
  </si>
  <si>
    <t>Выплаты по расходам, всего:</t>
  </si>
  <si>
    <t>200</t>
  </si>
  <si>
    <t>в том числе на выплаты персоналу, всего:</t>
  </si>
  <si>
    <t>210</t>
  </si>
  <si>
    <t>х</t>
  </si>
  <si>
    <t xml:space="preserve">                                                 фонд оплаты труда</t>
  </si>
  <si>
    <t>974 0702 Ц710212010 111 211 (974400-R20)</t>
  </si>
  <si>
    <t>974 0702 Ц710212010 111 211 (974499-R20)</t>
  </si>
  <si>
    <t>начисления на выплаты 
по оплате труда</t>
  </si>
  <si>
    <t>974 0702 Ц710212010 119 213 (974400-R20)</t>
  </si>
  <si>
    <t>974 0702 Ц710212010 119 213 (974499-R20)</t>
  </si>
  <si>
    <t>иные выплаты персоналу учреждений, за исключением фонда оплаты труда</t>
  </si>
  <si>
    <t>Социальное обеспечение и иные выплаты населению, всего:</t>
  </si>
  <si>
    <t>220</t>
  </si>
  <si>
    <t>300</t>
  </si>
  <si>
    <t>иные выплаты 
населению</t>
  </si>
  <si>
    <t>уплата налогов, сборов и иных платежей, всего:</t>
  </si>
  <si>
    <t>230</t>
  </si>
  <si>
    <t>уплата налога на имущество организаций и земельного налога</t>
  </si>
  <si>
    <t>974 0702 Ц710170550 851 291 (974400)</t>
  </si>
  <si>
    <t>уплата прочих налогов и сборов</t>
  </si>
  <si>
    <t>974 0702 Ц710170550 852 291 (974400)</t>
  </si>
  <si>
    <t>974 0702 Ц710212010 852 291 (974400-R20)</t>
  </si>
  <si>
    <t>уплата иных платежей</t>
  </si>
  <si>
    <t>974 0702 Ц710170550 853 290 (974400)</t>
  </si>
  <si>
    <t>Безвозмездные перечисления организациям</t>
  </si>
  <si>
    <t>240</t>
  </si>
  <si>
    <t>Прочие расходы (кроме расходов на закупку товаров, работ, услуг)</t>
  </si>
  <si>
    <t>250</t>
  </si>
  <si>
    <t>Расходы на закупку товаров, работ, услуг, всего:</t>
  </si>
  <si>
    <t>научно-исследовательские и опытно-конструкторские работы</t>
  </si>
  <si>
    <t>услуги связи</t>
  </si>
  <si>
    <t>974 0702 Ц710212010 244 221 (974400-R20)</t>
  </si>
  <si>
    <t>974 0702 Ц710170550 244 221 (974400)</t>
  </si>
  <si>
    <t>транспортные услуги</t>
  </si>
  <si>
    <t>коммунальные услуги</t>
  </si>
  <si>
    <t>974 0702 Ц710170550 244 223 (974400)</t>
  </si>
  <si>
    <t>работы, услуги по содержанию имущества</t>
  </si>
  <si>
    <t>974 0702 Ц710170550 244 225 (974400)</t>
  </si>
  <si>
    <t>974 0702 Ц710170550 244 225 (974499)</t>
  </si>
  <si>
    <r>
      <rPr>
        <sz val="8"/>
        <rFont val="Times New Roman"/>
        <family val="1"/>
      </rPr>
      <t>974 070</t>
    </r>
    <r>
      <rPr>
        <sz val="8"/>
        <color indexed="10"/>
        <rFont val="Times New Roman"/>
        <family val="1"/>
      </rPr>
      <t>7</t>
    </r>
    <r>
      <rPr>
        <sz val="8"/>
        <rFont val="Times New Roman"/>
        <family val="1"/>
      </rPr>
      <t xml:space="preserve"> Ц720372140 244 225 (974410)</t>
    </r>
  </si>
  <si>
    <t>974 0702 Ц810470280 244 225 (974400)</t>
  </si>
  <si>
    <t>прочие работы, услуги</t>
  </si>
  <si>
    <t>974 0702 Ц710170550 244 226 (974400)</t>
  </si>
  <si>
    <t>974 0702 Ц710170550 244 226 (974499)</t>
  </si>
  <si>
    <t>974 0702 Ц710212010 244 226 (974400-R20)</t>
  </si>
  <si>
    <t>974 0702 Ц850276260 244 226 (974400)</t>
  </si>
  <si>
    <t>Страхование</t>
  </si>
  <si>
    <t>974 0702 Ц71070550 244 227 (974400)</t>
  </si>
  <si>
    <t>увеличение стоимости основных средств</t>
  </si>
  <si>
    <t>974 0702 Ц710212010 244 310 (974400-R20)</t>
  </si>
  <si>
    <t>увеличение стоимости нематериальных активов</t>
  </si>
  <si>
    <t>увеличение стоимости материальных запасов</t>
  </si>
  <si>
    <t>974 0702 Ц710170550 244 343(974400)</t>
  </si>
  <si>
    <t>974 0702 Ц710170550 244 340(974499)</t>
  </si>
  <si>
    <t>974 0702 Ц710170550 244 342(974411)</t>
  </si>
  <si>
    <t>974 0707 Ц720372140 244 342(974410)</t>
  </si>
  <si>
    <t>974 0702 Ц710170550 244 223(974204)</t>
  </si>
  <si>
    <t>974 0702 Ц710170550 244 346(974400)</t>
  </si>
  <si>
    <t>974 0702 Ц710170550 244 346(974208)</t>
  </si>
  <si>
    <t>974 0702 Ц710170550 244 342(974208)</t>
  </si>
  <si>
    <t>Поступление финансовых активов, всего:</t>
  </si>
  <si>
    <t>увеличение остатков средств</t>
  </si>
  <si>
    <t>310</t>
  </si>
  <si>
    <t>прочие поступления</t>
  </si>
  <si>
    <t>320</t>
  </si>
  <si>
    <t>Выбытие финансовых активов, всего:</t>
  </si>
  <si>
    <t>400</t>
  </si>
  <si>
    <t>уменьшение остатков средств</t>
  </si>
  <si>
    <t>410</t>
  </si>
  <si>
    <t>прочие выбытия</t>
  </si>
  <si>
    <t>420</t>
  </si>
  <si>
    <t>Остаток средств на начало года</t>
  </si>
  <si>
    <t>500</t>
  </si>
  <si>
    <t>Остаток средств на конец года</t>
  </si>
  <si>
    <t>600</t>
  </si>
  <si>
    <t>На 2020 год</t>
  </si>
  <si>
    <t>доходы от штрафов,
пеней, иных сумм принудительного изъятия</t>
  </si>
  <si>
    <t>130</t>
  </si>
  <si>
    <t>974 0702 Ц710170550 853 291 (974400)</t>
  </si>
  <si>
    <t>арендная плата за пользование 
имуществом</t>
  </si>
  <si>
    <t>974 0702 Ц710170550 244 227 (974400)</t>
  </si>
  <si>
    <t>На 2021 год</t>
  </si>
  <si>
    <t>974 0702 Ц710170550 244 343 (974400)</t>
  </si>
  <si>
    <t>974 0702 Ц710170550 244 342 (974411)</t>
  </si>
  <si>
    <t>974 0707 Ц720372140 244 342 (974410)</t>
  </si>
  <si>
    <t>974 0702 Ц710212010 244 346 (974400-R20)</t>
  </si>
  <si>
    <t>974 0702 Ц710170550 244 342 (974208)</t>
  </si>
  <si>
    <t>IV. Показатели выплат по расходам на закупку товаров, работ, услуг муниципального бюджетного учреждения (подразделения)</t>
  </si>
  <si>
    <t>Год начала закупки</t>
  </si>
  <si>
    <t>Сумма выплат по расходам на закупку товаров, работ и услуг, руб.</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</si>
  <si>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</si>
  <si>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</si>
  <si>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</si>
  <si>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г.</t>
  </si>
  <si>
    <t>20</t>
  </si>
  <si>
    <t>21</t>
  </si>
  <si>
    <t>очередной финансовый год</t>
  </si>
  <si>
    <t>1-ый год планового периода</t>
  </si>
  <si>
    <t>2-ой год планового периода</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</si>
  <si>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</si>
  <si>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</si>
  <si>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</si>
  <si>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</si>
  <si>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на закупку товаров, работ, услуг по году начала закупки</t>
  </si>
  <si>
    <t>2001</t>
  </si>
  <si>
    <t>2019</t>
  </si>
  <si>
    <t>+</t>
  </si>
  <si>
    <t>V. Сведения о средствах, поступающих во временное распоряжение муниципального бюджетного учреждения (подразделения)</t>
  </si>
  <si>
    <t>010</t>
  </si>
  <si>
    <t>-</t>
  </si>
  <si>
    <t>020</t>
  </si>
  <si>
    <t>Поступление</t>
  </si>
  <si>
    <t>030</t>
  </si>
  <si>
    <t>Выбытие</t>
  </si>
  <si>
    <t>040</t>
  </si>
  <si>
    <t>VI. Справочная информация</t>
  </si>
  <si>
    <t>на 2017 год</t>
  </si>
  <si>
    <t>Объем публичных обязательств, всего:</t>
  </si>
  <si>
    <t>Объем бюджетных инвестиций (в части переданных полномочий муниципального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</si>
  <si>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</si>
  <si>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на 2018 год</t>
  </si>
  <si>
    <t>на 2019 год</t>
  </si>
  <si>
    <t>Директор</t>
  </si>
  <si>
    <t>Клементьев И.В.</t>
  </si>
  <si>
    <t>Начальник-главный бухгалтер</t>
  </si>
  <si>
    <t>Васильева Е.В.</t>
  </si>
  <si>
    <t>Зам гл.бухгалтера</t>
  </si>
  <si>
    <t>Никифорова Л.В.</t>
  </si>
  <si>
    <t>Исполнитель</t>
  </si>
  <si>
    <t>Васильева Л.А.</t>
  </si>
  <si>
    <t>тел.</t>
  </si>
  <si>
    <t>8(83530) 2-14-85</t>
  </si>
</sst>
</file>

<file path=xl/styles.xml><?xml version="1.0" encoding="utf-8"?>
<styleSheet xmlns="http://schemas.openxmlformats.org/spreadsheetml/2006/main">
  <numFmts count="3">
    <numFmt numFmtId="164" formatCode="General"/>
    <numFmt numFmtId="165" formatCode="@"/>
    <numFmt numFmtId="166" formatCode="#,##0.00"/>
  </numFmts>
  <fonts count="14">
    <font>
      <sz val="10"/>
      <name val="Arial Cyr"/>
      <family val="0"/>
    </font>
    <font>
      <sz val="10"/>
      <name val="Arial"/>
      <family val="0"/>
    </font>
    <font>
      <sz val="11"/>
      <name val="Times New Roman"/>
      <family val="1"/>
    </font>
    <font>
      <sz val="9"/>
      <name val="Times New Roman"/>
      <family val="1"/>
    </font>
    <font>
      <b/>
      <sz val="13"/>
      <name val="Times New Roman"/>
      <family val="1"/>
    </font>
    <font>
      <b/>
      <sz val="12"/>
      <name val="Times New Roman"/>
      <family val="1"/>
    </font>
    <font>
      <sz val="10"/>
      <name val="Times New Roman"/>
      <family val="1"/>
    </font>
    <font>
      <b/>
      <sz val="11"/>
      <name val="Times New Roman"/>
      <family val="1"/>
    </font>
    <font>
      <sz val="10.5"/>
      <name val="Times New Roman"/>
      <family val="1"/>
    </font>
    <font>
      <b/>
      <sz val="10"/>
      <name val="Times New Roman"/>
      <family val="1"/>
    </font>
    <font>
      <b/>
      <sz val="10.5"/>
      <name val="Times New Roman"/>
      <family val="1"/>
    </font>
    <font>
      <sz val="10.5"/>
      <color indexed="8"/>
      <name val="Times New Roman"/>
      <family val="1"/>
    </font>
    <font>
      <sz val="8"/>
      <name val="Times New Roman"/>
      <family val="1"/>
    </font>
    <font>
      <sz val="8"/>
      <color indexed="10"/>
      <name val="Times New Roman"/>
      <family val="1"/>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1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6">
    <xf numFmtId="164" fontId="0" fillId="0" borderId="0" xfId="0" applyAlignment="1">
      <alignment/>
    </xf>
    <xf numFmtId="164" fontId="2" fillId="0" borderId="0" xfId="0" applyFont="1" applyAlignment="1">
      <alignment/>
    </xf>
    <xf numFmtId="164" fontId="3" fillId="0" borderId="0" xfId="0" applyFont="1" applyAlignment="1">
      <alignment/>
    </xf>
    <xf numFmtId="164" fontId="2" fillId="0" borderId="0" xfId="0" applyFont="1" applyBorder="1" applyAlignment="1">
      <alignment horizontal="center"/>
    </xf>
    <xf numFmtId="164" fontId="2" fillId="0" borderId="1" xfId="0" applyFont="1" applyFill="1" applyBorder="1" applyAlignment="1">
      <alignment horizontal="left" wrapText="1"/>
    </xf>
    <xf numFmtId="164" fontId="3" fillId="0" borderId="0" xfId="0" applyFont="1" applyBorder="1" applyAlignment="1">
      <alignment horizontal="center" vertical="top" wrapText="1"/>
    </xf>
    <xf numFmtId="164" fontId="2" fillId="0" borderId="1" xfId="0" applyFont="1" applyFill="1" applyBorder="1" applyAlignment="1">
      <alignment horizontal="center"/>
    </xf>
    <xf numFmtId="164" fontId="3" fillId="0" borderId="0" xfId="0" applyFont="1" applyBorder="1" applyAlignment="1">
      <alignment horizontal="center" vertical="top"/>
    </xf>
    <xf numFmtId="164" fontId="2" fillId="0" borderId="0" xfId="0" applyFont="1" applyBorder="1" applyAlignment="1">
      <alignment horizontal="right"/>
    </xf>
    <xf numFmtId="165" fontId="2" fillId="0" borderId="1" xfId="0" applyNumberFormat="1" applyFont="1" applyFill="1" applyBorder="1" applyAlignment="1">
      <alignment horizontal="center"/>
    </xf>
    <xf numFmtId="164" fontId="2" fillId="0" borderId="0" xfId="0" applyFont="1" applyBorder="1" applyAlignment="1">
      <alignment horizontal="left"/>
    </xf>
    <xf numFmtId="165" fontId="2" fillId="0" borderId="1" xfId="0" applyNumberFormat="1" applyFont="1" applyFill="1" applyBorder="1" applyAlignment="1">
      <alignment horizontal="left"/>
    </xf>
    <xf numFmtId="164" fontId="2" fillId="0" borderId="0" xfId="0" applyFont="1" applyBorder="1" applyAlignment="1">
      <alignment/>
    </xf>
    <xf numFmtId="165" fontId="2" fillId="0" borderId="0" xfId="0" applyNumberFormat="1" applyFont="1" applyBorder="1" applyAlignment="1">
      <alignment horizontal="left"/>
    </xf>
    <xf numFmtId="164" fontId="4" fillId="0" borderId="0" xfId="0" applyFont="1" applyBorder="1" applyAlignment="1">
      <alignment horizontal="center"/>
    </xf>
    <xf numFmtId="164" fontId="4" fillId="0" borderId="0" xfId="0" applyFont="1" applyAlignment="1">
      <alignment/>
    </xf>
    <xf numFmtId="164" fontId="4" fillId="0" borderId="0" xfId="0" applyFont="1" applyAlignment="1">
      <alignment horizontal="left"/>
    </xf>
    <xf numFmtId="164" fontId="4" fillId="0" borderId="0" xfId="0" applyFont="1" applyBorder="1" applyAlignment="1">
      <alignment horizontal="right"/>
    </xf>
    <xf numFmtId="165" fontId="4" fillId="0" borderId="1" xfId="0" applyNumberFormat="1" applyFont="1" applyFill="1" applyBorder="1" applyAlignment="1">
      <alignment horizontal="left"/>
    </xf>
    <xf numFmtId="164" fontId="4" fillId="0" borderId="0" xfId="0" applyFont="1" applyBorder="1" applyAlignment="1">
      <alignment/>
    </xf>
    <xf numFmtId="164" fontId="4" fillId="0" borderId="0" xfId="0" applyFont="1" applyAlignment="1">
      <alignment/>
    </xf>
    <xf numFmtId="164" fontId="5" fillId="0" borderId="0" xfId="0" applyFont="1" applyAlignment="1">
      <alignment/>
    </xf>
    <xf numFmtId="164" fontId="6" fillId="0" borderId="0" xfId="0" applyFont="1" applyAlignment="1">
      <alignment/>
    </xf>
    <xf numFmtId="164" fontId="6" fillId="0" borderId="1" xfId="0" applyFont="1" applyBorder="1" applyAlignment="1">
      <alignment horizontal="center" vertical="center"/>
    </xf>
    <xf numFmtId="164" fontId="6" fillId="0" borderId="0" xfId="0" applyFont="1" applyAlignment="1">
      <alignment horizontal="right" vertical="center"/>
    </xf>
    <xf numFmtId="165" fontId="6" fillId="2" borderId="2" xfId="0" applyNumberFormat="1" applyFont="1" applyFill="1" applyBorder="1" applyAlignment="1">
      <alignment horizontal="center" vertical="center"/>
    </xf>
    <xf numFmtId="164" fontId="7" fillId="0" borderId="0" xfId="0" applyFont="1" applyBorder="1" applyAlignment="1">
      <alignment horizontal="right"/>
    </xf>
    <xf numFmtId="165" fontId="7" fillId="0" borderId="1" xfId="0" applyNumberFormat="1" applyFont="1" applyFill="1" applyBorder="1" applyAlignment="1">
      <alignment horizontal="center"/>
    </xf>
    <xf numFmtId="164" fontId="7" fillId="0" borderId="0" xfId="0" applyFont="1" applyBorder="1" applyAlignment="1">
      <alignment/>
    </xf>
    <xf numFmtId="165" fontId="7" fillId="0" borderId="1" xfId="0" applyNumberFormat="1" applyFont="1" applyFill="1" applyBorder="1" applyAlignment="1">
      <alignment horizontal="left"/>
    </xf>
    <xf numFmtId="164" fontId="2" fillId="0" borderId="0" xfId="0" applyFont="1" applyAlignment="1">
      <alignment vertical="top"/>
    </xf>
    <xf numFmtId="164" fontId="6" fillId="0" borderId="0" xfId="0" applyFont="1" applyAlignment="1">
      <alignment horizontal="right"/>
    </xf>
    <xf numFmtId="165" fontId="6" fillId="0" borderId="2" xfId="0" applyNumberFormat="1" applyFont="1" applyFill="1" applyBorder="1" applyAlignment="1">
      <alignment horizontal="center" vertical="center"/>
    </xf>
    <xf numFmtId="164" fontId="2" fillId="0" borderId="0" xfId="0" applyFont="1" applyBorder="1" applyAlignment="1">
      <alignment horizontal="left" vertical="center" wrapText="1"/>
    </xf>
    <xf numFmtId="164" fontId="2" fillId="2" borderId="0" xfId="0" applyFont="1" applyFill="1" applyBorder="1" applyAlignment="1">
      <alignment horizontal="left" vertical="center" wrapText="1"/>
    </xf>
    <xf numFmtId="165" fontId="2" fillId="2" borderId="0" xfId="0" applyNumberFormat="1" applyFont="1" applyFill="1" applyBorder="1" applyAlignment="1">
      <alignment horizontal="left" vertical="center"/>
    </xf>
    <xf numFmtId="164" fontId="2" fillId="0" borderId="0" xfId="0" applyFont="1" applyBorder="1" applyAlignment="1">
      <alignment horizontal="left" vertical="center"/>
    </xf>
    <xf numFmtId="165" fontId="2" fillId="0" borderId="0" xfId="0" applyNumberFormat="1" applyFont="1" applyFill="1" applyBorder="1" applyAlignment="1">
      <alignment horizontal="left" vertical="center"/>
    </xf>
    <xf numFmtId="164" fontId="2" fillId="0" borderId="0" xfId="0" applyFont="1" applyAlignment="1">
      <alignment vertical="center"/>
    </xf>
    <xf numFmtId="164" fontId="6" fillId="0" borderId="0" xfId="0" applyFont="1" applyAlignment="1">
      <alignment vertical="center"/>
    </xf>
    <xf numFmtId="165" fontId="6" fillId="0" borderId="0" xfId="0" applyNumberFormat="1" applyFont="1" applyAlignment="1">
      <alignment horizontal="right" vertical="center"/>
    </xf>
    <xf numFmtId="165" fontId="2" fillId="0" borderId="0" xfId="0" applyNumberFormat="1" applyFont="1" applyFill="1" applyBorder="1" applyAlignment="1">
      <alignment horizontal="left" vertical="center" wrapText="1"/>
    </xf>
    <xf numFmtId="164" fontId="7" fillId="0" borderId="0" xfId="0" applyFont="1" applyAlignment="1">
      <alignment/>
    </xf>
    <xf numFmtId="164" fontId="7" fillId="0" borderId="0" xfId="0" applyFont="1" applyBorder="1" applyAlignment="1">
      <alignment horizontal="left" indent="6"/>
    </xf>
    <xf numFmtId="164" fontId="7" fillId="0" borderId="0" xfId="0" applyFont="1" applyAlignment="1">
      <alignment horizontal="center"/>
    </xf>
    <xf numFmtId="164" fontId="2" fillId="0" borderId="0" xfId="0" applyFont="1" applyAlignment="1">
      <alignment horizontal="left" vertical="top"/>
    </xf>
    <xf numFmtId="164" fontId="2" fillId="0" borderId="0" xfId="0" applyFont="1" applyAlignment="1">
      <alignment horizontal="justify"/>
    </xf>
    <xf numFmtId="164" fontId="2" fillId="2" borderId="0" xfId="0" applyFont="1" applyFill="1" applyBorder="1" applyAlignment="1">
      <alignment horizontal="left" vertical="top" wrapText="1"/>
    </xf>
    <xf numFmtId="164" fontId="2" fillId="2" borderId="0" xfId="0" applyFont="1" applyFill="1" applyAlignment="1">
      <alignment/>
    </xf>
    <xf numFmtId="164" fontId="2" fillId="2" borderId="0" xfId="0" applyFont="1" applyFill="1" applyAlignment="1">
      <alignment horizontal="left" vertical="top"/>
    </xf>
    <xf numFmtId="164" fontId="2" fillId="2" borderId="0" xfId="0" applyFont="1" applyFill="1" applyAlignment="1">
      <alignment horizontal="left"/>
    </xf>
    <xf numFmtId="164" fontId="7" fillId="0" borderId="0" xfId="0" applyFont="1" applyBorder="1" applyAlignment="1">
      <alignment horizontal="center" wrapText="1"/>
    </xf>
    <xf numFmtId="165" fontId="2" fillId="3" borderId="1" xfId="0" applyNumberFormat="1" applyFont="1" applyFill="1" applyBorder="1" applyAlignment="1">
      <alignment horizontal="center"/>
    </xf>
    <xf numFmtId="165" fontId="2" fillId="3" borderId="1" xfId="0" applyNumberFormat="1" applyFont="1" applyFill="1" applyBorder="1" applyAlignment="1">
      <alignment horizontal="left"/>
    </xf>
    <xf numFmtId="164" fontId="2" fillId="0" borderId="2" xfId="0" applyFont="1" applyBorder="1" applyAlignment="1">
      <alignment horizontal="center" vertical="center"/>
    </xf>
    <xf numFmtId="164" fontId="7" fillId="0" borderId="3" xfId="0" applyFont="1" applyBorder="1" applyAlignment="1">
      <alignment horizontal="left" vertical="center"/>
    </xf>
    <xf numFmtId="164" fontId="7" fillId="0" borderId="4" xfId="0" applyFont="1" applyBorder="1" applyAlignment="1">
      <alignment horizontal="left" vertical="center" wrapText="1"/>
    </xf>
    <xf numFmtId="164" fontId="7" fillId="0" borderId="5" xfId="0" applyFont="1" applyFill="1" applyBorder="1" applyAlignment="1">
      <alignment horizontal="center" vertical="center"/>
    </xf>
    <xf numFmtId="164" fontId="2" fillId="0" borderId="6" xfId="0" applyFont="1" applyBorder="1" applyAlignment="1">
      <alignment horizontal="left" vertical="center"/>
    </xf>
    <xf numFmtId="164" fontId="2" fillId="0" borderId="7" xfId="0" applyFont="1" applyBorder="1" applyAlignment="1">
      <alignment horizontal="left" vertical="center" wrapText="1"/>
    </xf>
    <xf numFmtId="164" fontId="2" fillId="0" borderId="5" xfId="0" applyFont="1" applyFill="1" applyBorder="1" applyAlignment="1">
      <alignment horizontal="center" vertical="center"/>
    </xf>
    <xf numFmtId="164" fontId="2" fillId="0" borderId="3" xfId="0" applyFont="1" applyBorder="1" applyAlignment="1">
      <alignment horizontal="left" vertical="center"/>
    </xf>
    <xf numFmtId="164" fontId="2" fillId="0" borderId="4" xfId="0" applyFont="1" applyBorder="1" applyAlignment="1">
      <alignment horizontal="left" vertical="center" wrapText="1"/>
    </xf>
    <xf numFmtId="164" fontId="2" fillId="0" borderId="7" xfId="0" applyFont="1" applyBorder="1" applyAlignment="1">
      <alignment horizontal="left" vertical="center" wrapText="1" indent="2"/>
    </xf>
    <xf numFmtId="164" fontId="2" fillId="0" borderId="2" xfId="0" applyFont="1" applyFill="1" applyBorder="1" applyAlignment="1">
      <alignment horizontal="center" vertical="center"/>
    </xf>
    <xf numFmtId="164" fontId="2" fillId="0" borderId="6" xfId="0" applyFont="1" applyBorder="1" applyAlignment="1">
      <alignment horizontal="left" vertical="center" wrapText="1" indent="2"/>
    </xf>
    <xf numFmtId="164" fontId="7" fillId="0" borderId="2" xfId="0" applyFont="1" applyFill="1" applyBorder="1" applyAlignment="1">
      <alignment horizontal="center" vertical="center"/>
    </xf>
    <xf numFmtId="164" fontId="2" fillId="0" borderId="6" xfId="0" applyFont="1" applyBorder="1" applyAlignment="1">
      <alignment horizontal="left" vertical="center" wrapText="1" indent="4"/>
    </xf>
    <xf numFmtId="164" fontId="2" fillId="0" borderId="6" xfId="0" applyFont="1" applyBorder="1" applyAlignment="1">
      <alignment horizontal="left" vertical="center" wrapText="1" indent="3"/>
    </xf>
    <xf numFmtId="164" fontId="2" fillId="0" borderId="6" xfId="0" applyFont="1" applyBorder="1" applyAlignment="1">
      <alignment horizontal="left" vertical="center" wrapText="1"/>
    </xf>
    <xf numFmtId="164" fontId="2" fillId="0" borderId="0" xfId="0" applyFont="1" applyAlignment="1">
      <alignment horizontal="left"/>
    </xf>
    <xf numFmtId="164" fontId="8" fillId="0" borderId="2" xfId="0" applyFont="1" applyBorder="1" applyAlignment="1">
      <alignment horizontal="center" vertical="top" wrapText="1"/>
    </xf>
    <xf numFmtId="164" fontId="8" fillId="0" borderId="0" xfId="0" applyFont="1" applyAlignment="1">
      <alignment/>
    </xf>
    <xf numFmtId="164" fontId="3" fillId="0" borderId="2" xfId="0" applyFont="1" applyBorder="1" applyAlignment="1">
      <alignment horizontal="center" vertical="top" wrapText="1"/>
    </xf>
    <xf numFmtId="164" fontId="8" fillId="0" borderId="8" xfId="0" applyFont="1" applyBorder="1" applyAlignment="1">
      <alignment horizontal="center" vertical="top" wrapText="1"/>
    </xf>
    <xf numFmtId="164" fontId="8" fillId="0" borderId="2" xfId="0" applyFont="1" applyBorder="1" applyAlignment="1">
      <alignment horizontal="center" vertical="center"/>
    </xf>
    <xf numFmtId="165" fontId="8" fillId="0" borderId="2" xfId="0" applyNumberFormat="1" applyFont="1" applyBorder="1" applyAlignment="1">
      <alignment horizontal="center" vertical="center"/>
    </xf>
    <xf numFmtId="164" fontId="6" fillId="0" borderId="3" xfId="0" applyFont="1" applyBorder="1" applyAlignment="1">
      <alignment horizontal="center" vertical="center" wrapText="1"/>
    </xf>
    <xf numFmtId="164" fontId="9" fillId="4" borderId="4" xfId="0" applyFont="1" applyFill="1" applyBorder="1" applyAlignment="1">
      <alignment horizontal="left" vertical="center" wrapText="1"/>
    </xf>
    <xf numFmtId="165" fontId="10" fillId="4" borderId="2" xfId="0" applyNumberFormat="1" applyFont="1" applyFill="1" applyBorder="1" applyAlignment="1">
      <alignment horizontal="center" vertical="center"/>
    </xf>
    <xf numFmtId="166" fontId="10" fillId="4" borderId="2" xfId="0" applyNumberFormat="1" applyFont="1" applyFill="1" applyBorder="1" applyAlignment="1">
      <alignment horizontal="center" vertical="center"/>
    </xf>
    <xf numFmtId="164" fontId="8" fillId="0" borderId="0" xfId="0" applyFont="1" applyAlignment="1">
      <alignment horizontal="left"/>
    </xf>
    <xf numFmtId="164" fontId="6" fillId="0" borderId="2" xfId="0" applyFont="1" applyBorder="1" applyAlignment="1">
      <alignment horizontal="center" vertical="center" wrapText="1"/>
    </xf>
    <xf numFmtId="166" fontId="8" fillId="0" borderId="2" xfId="0" applyNumberFormat="1" applyFont="1" applyBorder="1" applyAlignment="1">
      <alignment horizontal="center" vertical="center"/>
    </xf>
    <xf numFmtId="164" fontId="6" fillId="2" borderId="9" xfId="0" applyFont="1" applyFill="1" applyBorder="1" applyAlignment="1">
      <alignment horizontal="center" vertical="center" wrapText="1"/>
    </xf>
    <xf numFmtId="164" fontId="6" fillId="2" borderId="10" xfId="0" applyFont="1" applyFill="1" applyBorder="1" applyAlignment="1">
      <alignment horizontal="left" vertical="center" wrapText="1"/>
    </xf>
    <xf numFmtId="165" fontId="8" fillId="2" borderId="5"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6" fontId="8" fillId="2" borderId="2" xfId="0" applyNumberFormat="1" applyFont="1" applyFill="1" applyBorder="1" applyAlignment="1">
      <alignment horizontal="center" vertical="center"/>
    </xf>
    <xf numFmtId="164" fontId="8" fillId="2" borderId="0" xfId="0" applyFont="1" applyFill="1" applyAlignment="1">
      <alignment horizontal="left"/>
    </xf>
    <xf numFmtId="164" fontId="3" fillId="2" borderId="10" xfId="0" applyFont="1" applyFill="1" applyBorder="1" applyAlignment="1">
      <alignment horizontal="left" vertical="center" wrapText="1"/>
    </xf>
    <xf numFmtId="165" fontId="8" fillId="2" borderId="9" xfId="0" applyNumberFormat="1" applyFont="1" applyFill="1" applyBorder="1" applyAlignment="1">
      <alignment horizontal="center" vertical="center"/>
    </xf>
    <xf numFmtId="165" fontId="8" fillId="2" borderId="11" xfId="0" applyNumberFormat="1" applyFont="1" applyFill="1" applyBorder="1" applyAlignment="1">
      <alignment horizontal="center" vertical="center"/>
    </xf>
    <xf numFmtId="165" fontId="8" fillId="2" borderId="10" xfId="0" applyNumberFormat="1" applyFont="1" applyFill="1" applyBorder="1" applyAlignment="1">
      <alignment horizontal="center" vertical="center"/>
    </xf>
    <xf numFmtId="166" fontId="11" fillId="2" borderId="2" xfId="0" applyNumberFormat="1" applyFont="1" applyFill="1" applyBorder="1" applyAlignment="1">
      <alignment horizontal="center" vertical="center"/>
    </xf>
    <xf numFmtId="164" fontId="12" fillId="2" borderId="4" xfId="0" applyFont="1" applyFill="1" applyBorder="1" applyAlignment="1">
      <alignment horizontal="left" vertical="center" wrapText="1"/>
    </xf>
    <xf numFmtId="165" fontId="3" fillId="2" borderId="2" xfId="0" applyNumberFormat="1" applyFont="1" applyFill="1" applyBorder="1" applyAlignment="1">
      <alignment horizontal="center" vertical="center"/>
    </xf>
    <xf numFmtId="164" fontId="3" fillId="2" borderId="4" xfId="0" applyFont="1" applyFill="1" applyBorder="1" applyAlignment="1">
      <alignment horizontal="left" vertical="center" wrapText="1"/>
    </xf>
    <xf numFmtId="166" fontId="8" fillId="0" borderId="2" xfId="0" applyNumberFormat="1" applyFont="1" applyFill="1" applyBorder="1" applyAlignment="1">
      <alignment horizontal="center" vertical="center"/>
    </xf>
    <xf numFmtId="164" fontId="6" fillId="0" borderId="4" xfId="0" applyFont="1" applyBorder="1" applyAlignment="1">
      <alignment horizontal="left" vertical="center" wrapText="1"/>
    </xf>
    <xf numFmtId="164" fontId="6" fillId="0" borderId="9" xfId="0" applyFont="1" applyBorder="1" applyAlignment="1">
      <alignment horizontal="center" vertical="center" wrapText="1"/>
    </xf>
    <xf numFmtId="164" fontId="6" fillId="0" borderId="10" xfId="0" applyFont="1" applyBorder="1" applyAlignment="1">
      <alignment horizontal="left" vertical="center" wrapText="1"/>
    </xf>
    <xf numFmtId="165" fontId="8" fillId="0" borderId="5" xfId="0" applyNumberFormat="1" applyFont="1" applyBorder="1" applyAlignment="1">
      <alignment horizontal="center" vertical="center"/>
    </xf>
    <xf numFmtId="164" fontId="6" fillId="0" borderId="4" xfId="0" applyFont="1" applyBorder="1" applyAlignment="1">
      <alignment horizontal="center" vertical="center" wrapText="1"/>
    </xf>
    <xf numFmtId="165" fontId="8" fillId="0" borderId="8" xfId="0" applyNumberFormat="1" applyFont="1" applyBorder="1" applyAlignment="1">
      <alignment horizontal="center" vertical="center"/>
    </xf>
    <xf numFmtId="164" fontId="6" fillId="2" borderId="2" xfId="0" applyFont="1" applyFill="1" applyBorder="1" applyAlignment="1">
      <alignment horizontal="center" vertical="top" wrapText="1"/>
    </xf>
    <xf numFmtId="165" fontId="12" fillId="2" borderId="2" xfId="0" applyNumberFormat="1" applyFont="1" applyFill="1" applyBorder="1" applyAlignment="1">
      <alignment horizontal="center" vertical="center"/>
    </xf>
    <xf numFmtId="166" fontId="8" fillId="2" borderId="3" xfId="0" applyNumberFormat="1" applyFont="1" applyFill="1" applyBorder="1" applyAlignment="1">
      <alignment horizontal="center" vertical="center"/>
    </xf>
    <xf numFmtId="166" fontId="8" fillId="2" borderId="12" xfId="0" applyNumberFormat="1" applyFont="1" applyFill="1" applyBorder="1" applyAlignment="1">
      <alignment horizontal="center" vertical="center"/>
    </xf>
    <xf numFmtId="166" fontId="8" fillId="2" borderId="4" xfId="0" applyNumberFormat="1" applyFont="1" applyFill="1" applyBorder="1" applyAlignment="1">
      <alignment horizontal="center" vertical="center"/>
    </xf>
    <xf numFmtId="164" fontId="6" fillId="2" borderId="4" xfId="0" applyFont="1" applyFill="1" applyBorder="1" applyAlignment="1">
      <alignment horizontal="left" vertical="center" wrapText="1"/>
    </xf>
    <xf numFmtId="164" fontId="6" fillId="2" borderId="3" xfId="0" applyFont="1" applyFill="1" applyBorder="1" applyAlignment="1">
      <alignment horizontal="center" vertical="center" wrapText="1"/>
    </xf>
    <xf numFmtId="164" fontId="6" fillId="2" borderId="4" xfId="0" applyFont="1" applyFill="1" applyBorder="1" applyAlignment="1">
      <alignment horizontal="center" vertical="center" wrapText="1"/>
    </xf>
    <xf numFmtId="165" fontId="8" fillId="2" borderId="8" xfId="0" applyNumberFormat="1" applyFont="1" applyFill="1" applyBorder="1" applyAlignment="1">
      <alignment horizontal="center" vertical="top"/>
    </xf>
    <xf numFmtId="164" fontId="6" fillId="2" borderId="6" xfId="0" applyFont="1" applyFill="1" applyBorder="1" applyAlignment="1">
      <alignment horizontal="center" vertical="center" wrapText="1"/>
    </xf>
    <xf numFmtId="165" fontId="8" fillId="2" borderId="2" xfId="0" applyNumberFormat="1" applyFont="1" applyFill="1" applyBorder="1" applyAlignment="1">
      <alignment horizontal="center" vertical="top"/>
    </xf>
    <xf numFmtId="164" fontId="2" fillId="2" borderId="5" xfId="0" applyFont="1" applyFill="1" applyBorder="1" applyAlignment="1">
      <alignment horizontal="center" vertical="center"/>
    </xf>
    <xf numFmtId="165" fontId="2" fillId="2" borderId="13" xfId="0" applyNumberFormat="1" applyFont="1" applyFill="1" applyBorder="1" applyAlignment="1">
      <alignment horizontal="center" vertical="center"/>
    </xf>
    <xf numFmtId="164" fontId="6" fillId="2" borderId="2" xfId="0" applyFont="1" applyFill="1" applyBorder="1" applyAlignment="1">
      <alignment horizontal="left" vertical="center" wrapText="1"/>
    </xf>
    <xf numFmtId="164" fontId="6" fillId="2" borderId="14" xfId="0" applyFont="1" applyFill="1" applyBorder="1" applyAlignment="1">
      <alignment horizontal="center" vertical="center" wrapText="1"/>
    </xf>
    <xf numFmtId="165" fontId="2" fillId="2" borderId="14"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165" fontId="2" fillId="2" borderId="15" xfId="0" applyNumberFormat="1" applyFont="1" applyFill="1" applyBorder="1" applyAlignment="1">
      <alignment horizontal="center" vertical="center"/>
    </xf>
    <xf numFmtId="165" fontId="2" fillId="2" borderId="8"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2" fillId="2" borderId="7" xfId="0" applyNumberFormat="1" applyFont="1" applyFill="1" applyBorder="1" applyAlignment="1">
      <alignment horizontal="center" vertical="center"/>
    </xf>
    <xf numFmtId="164" fontId="9" fillId="0" borderId="4" xfId="0" applyFont="1" applyBorder="1" applyAlignment="1">
      <alignment horizontal="left" vertical="center" wrapText="1"/>
    </xf>
    <xf numFmtId="165" fontId="10" fillId="0" borderId="2" xfId="0" applyNumberFormat="1" applyFont="1" applyBorder="1" applyAlignment="1">
      <alignment horizontal="center" vertical="center"/>
    </xf>
    <xf numFmtId="166" fontId="10" fillId="0" borderId="2" xfId="0" applyNumberFormat="1" applyFont="1" applyBorder="1" applyAlignment="1">
      <alignment horizontal="center" vertical="center"/>
    </xf>
    <xf numFmtId="164" fontId="6" fillId="2" borderId="4" xfId="0" applyFont="1" applyFill="1" applyBorder="1" applyAlignment="1">
      <alignment horizontal="center" vertical="top" wrapText="1"/>
    </xf>
    <xf numFmtId="165" fontId="2" fillId="2" borderId="1" xfId="0" applyNumberFormat="1" applyFont="1" applyFill="1" applyBorder="1" applyAlignment="1">
      <alignment horizontal="center"/>
    </xf>
    <xf numFmtId="164" fontId="2" fillId="0" borderId="2" xfId="0" applyFont="1" applyBorder="1" applyAlignment="1">
      <alignment horizontal="center" vertical="top" wrapText="1"/>
    </xf>
    <xf numFmtId="164" fontId="2" fillId="0" borderId="9" xfId="0" applyFont="1" applyBorder="1" applyAlignment="1">
      <alignment horizontal="right"/>
    </xf>
    <xf numFmtId="165" fontId="2" fillId="0" borderId="12" xfId="0" applyNumberFormat="1" applyFont="1" applyBorder="1" applyAlignment="1">
      <alignment horizontal="left"/>
    </xf>
    <xf numFmtId="164" fontId="2" fillId="0" borderId="10" xfId="0" applyFont="1" applyBorder="1" applyAlignment="1">
      <alignment horizontal="center"/>
    </xf>
    <xf numFmtId="164" fontId="2" fillId="0" borderId="14" xfId="0" applyFont="1" applyBorder="1" applyAlignment="1">
      <alignment horizontal="center"/>
    </xf>
    <xf numFmtId="164" fontId="2" fillId="0" borderId="15" xfId="0" applyFont="1" applyBorder="1" applyAlignment="1">
      <alignment horizontal="center"/>
    </xf>
    <xf numFmtId="165" fontId="2" fillId="0" borderId="2" xfId="0" applyNumberFormat="1" applyFont="1" applyBorder="1" applyAlignment="1">
      <alignment horizontal="center" vertical="center"/>
    </xf>
    <xf numFmtId="164" fontId="2" fillId="0" borderId="3" xfId="0" applyFont="1" applyBorder="1" applyAlignment="1">
      <alignment horizontal="center" vertical="center" wrapText="1"/>
    </xf>
    <xf numFmtId="164" fontId="7" fillId="0" borderId="0" xfId="0" applyFont="1" applyAlignment="1">
      <alignment horizontal="center" wrapText="1"/>
    </xf>
    <xf numFmtId="164" fontId="2" fillId="0" borderId="2" xfId="0" applyFont="1" applyBorder="1" applyAlignment="1">
      <alignment horizontal="center" vertical="top"/>
    </xf>
    <xf numFmtId="165" fontId="2" fillId="0" borderId="2" xfId="0" applyNumberFormat="1"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left" vertical="top" wrapText="1"/>
    </xf>
    <xf numFmtId="164" fontId="2" fillId="2" borderId="2" xfId="0" applyNumberFormat="1" applyFont="1" applyFill="1" applyBorder="1" applyAlignment="1">
      <alignment horizontal="center" vertical="top"/>
    </xf>
    <xf numFmtId="164" fontId="2" fillId="0" borderId="2" xfId="0" applyNumberFormat="1" applyFont="1" applyBorder="1" applyAlignment="1">
      <alignment horizontal="center" vertical="top"/>
    </xf>
    <xf numFmtId="166" fontId="2" fillId="0" borderId="2" xfId="0" applyNumberFormat="1" applyFont="1" applyBorder="1" applyAlignment="1">
      <alignment horizontal="center" vertical="top"/>
    </xf>
    <xf numFmtId="164" fontId="2" fillId="0" borderId="0" xfId="0" applyFont="1" applyFill="1" applyBorder="1" applyAlignment="1">
      <alignment horizontal="center"/>
    </xf>
    <xf numFmtId="164" fontId="3" fillId="0" borderId="0" xfId="0" applyFont="1" applyAlignment="1">
      <alignment horizontal="left"/>
    </xf>
    <xf numFmtId="164" fontId="2" fillId="0" borderId="1" xfId="0" applyFont="1" applyBorder="1" applyAlignment="1">
      <alignment horizontal="center"/>
    </xf>
    <xf numFmtId="164" fontId="3" fillId="0" borderId="11" xfId="0" applyFont="1" applyBorder="1" applyAlignment="1">
      <alignment horizontal="center" vertical="top"/>
    </xf>
    <xf numFmtId="164" fontId="2" fillId="0" borderId="0" xfId="0" applyFont="1" applyBorder="1" applyAlignment="1">
      <alignment horizontal="center" vertical="top"/>
    </xf>
    <xf numFmtId="165" fontId="2" fillId="0" borderId="1" xfId="0" applyNumberFormat="1" applyFont="1" applyBorder="1" applyAlignment="1">
      <alignment horizontal="center"/>
    </xf>
    <xf numFmtId="164" fontId="2" fillId="0" borderId="11" xfId="0" applyFont="1" applyBorder="1" applyAlignment="1">
      <alignment/>
    </xf>
    <xf numFmtId="165" fontId="2" fillId="0" borderId="1" xfId="0" applyNumberFormat="1"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2"/>
  <sheetViews>
    <sheetView tabSelected="1" zoomScaleSheetLayoutView="100" workbookViewId="0" topLeftCell="A1">
      <selection activeCell="IV18" sqref="IV18"/>
    </sheetView>
  </sheetViews>
  <sheetFormatPr defaultColWidth="1.00390625" defaultRowHeight="12.75"/>
  <cols>
    <col min="1" max="34" width="0.6171875" style="1" customWidth="1"/>
    <col min="35" max="35" width="1.37890625" style="1" customWidth="1"/>
    <col min="36" max="63" width="0.6171875" style="1" customWidth="1"/>
    <col min="64" max="64" width="4.50390625" style="1" customWidth="1"/>
    <col min="65" max="110" width="0.6171875" style="1" customWidth="1"/>
    <col min="111" max="111" width="1.625" style="1" customWidth="1"/>
    <col min="112" max="132" width="0.6171875" style="1" customWidth="1"/>
    <col min="133" max="133" width="2.625" style="1" customWidth="1"/>
    <col min="134" max="16384" width="0.6171875" style="1" customWidth="1"/>
  </cols>
  <sheetData>
    <row r="1" ht="15" customHeight="1">
      <c r="N1" s="2"/>
    </row>
    <row r="2" spans="82:167" ht="13.5">
      <c r="CD2" s="3" t="s">
        <v>0</v>
      </c>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row>
    <row r="3" spans="82:167" ht="27.75" customHeight="1">
      <c r="CD3" s="4" t="s">
        <v>1</v>
      </c>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row>
    <row r="4" spans="82:167" s="2" customFormat="1" ht="12" customHeight="1">
      <c r="CD4" s="5" t="s">
        <v>2</v>
      </c>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row>
    <row r="5" spans="82:167" ht="13.5">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t="s">
        <v>3</v>
      </c>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82:167" s="2" customFormat="1" ht="12">
      <c r="CD6" s="7" t="s">
        <v>4</v>
      </c>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t="s">
        <v>5</v>
      </c>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row>
    <row r="7" spans="106:144" ht="13.5">
      <c r="DB7" s="8" t="s">
        <v>6</v>
      </c>
      <c r="DC7" s="8"/>
      <c r="DD7" s="9" t="s">
        <v>7</v>
      </c>
      <c r="DE7" s="9"/>
      <c r="DF7" s="9"/>
      <c r="DG7" s="9"/>
      <c r="DH7" s="10" t="s">
        <v>6</v>
      </c>
      <c r="DI7" s="10"/>
      <c r="DJ7" s="10"/>
      <c r="DK7" s="9" t="s">
        <v>8</v>
      </c>
      <c r="DL7" s="9"/>
      <c r="DM7" s="9"/>
      <c r="DN7" s="9"/>
      <c r="DO7" s="9"/>
      <c r="DP7" s="9"/>
      <c r="DQ7" s="9"/>
      <c r="DR7" s="9"/>
      <c r="DS7" s="9"/>
      <c r="DT7" s="9"/>
      <c r="DU7" s="9"/>
      <c r="DV7" s="9"/>
      <c r="DW7" s="9"/>
      <c r="DX7" s="9"/>
      <c r="DY7" s="9"/>
      <c r="DZ7" s="9"/>
      <c r="EA7" s="9"/>
      <c r="EB7" s="9"/>
      <c r="EC7" s="8">
        <v>20</v>
      </c>
      <c r="ED7" s="8"/>
      <c r="EE7" s="8"/>
      <c r="EF7" s="8"/>
      <c r="EG7" s="11" t="s">
        <v>9</v>
      </c>
      <c r="EH7" s="11"/>
      <c r="EI7" s="11"/>
      <c r="EJ7" s="11"/>
      <c r="EK7" s="12" t="s">
        <v>10</v>
      </c>
      <c r="EL7" s="12"/>
      <c r="EM7" s="12"/>
      <c r="EN7" s="12"/>
    </row>
    <row r="8" ht="13.5">
      <c r="CY8" s="13"/>
    </row>
    <row r="9" spans="1:256" s="14" customFormat="1" ht="16.5">
      <c r="A9" s="14" t="s">
        <v>11</v>
      </c>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36:93" s="15" customFormat="1" ht="16.5">
      <c r="AJ10" s="16"/>
      <c r="AM10" s="16"/>
      <c r="BV10" s="17" t="s">
        <v>12</v>
      </c>
      <c r="BW10" s="17"/>
      <c r="BX10" s="17"/>
      <c r="BY10" s="17"/>
      <c r="BZ10" s="17"/>
      <c r="CA10" s="17"/>
      <c r="CB10" s="17"/>
      <c r="CC10" s="17"/>
      <c r="CD10" s="17"/>
      <c r="CE10" s="18" t="s">
        <v>13</v>
      </c>
      <c r="CF10" s="18"/>
      <c r="CG10" s="18"/>
      <c r="CH10" s="18"/>
      <c r="CI10" s="19" t="s">
        <v>14</v>
      </c>
      <c r="CJ10" s="19"/>
      <c r="CK10" s="19"/>
      <c r="CL10" s="19"/>
      <c r="CM10" s="19"/>
      <c r="CN10" s="19"/>
      <c r="CO10" s="19"/>
    </row>
    <row r="11" spans="59:119" ht="12.75" customHeight="1">
      <c r="BG11" s="14" t="s">
        <v>15</v>
      </c>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20"/>
      <c r="DK11" s="20"/>
      <c r="DL11" s="20"/>
      <c r="DM11" s="20"/>
      <c r="DN11" s="20"/>
      <c r="DO11" s="20"/>
    </row>
    <row r="12" spans="71:167" ht="16.5" customHeight="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EJ12" s="22"/>
      <c r="EK12" s="22"/>
      <c r="EL12" s="22"/>
      <c r="EM12" s="22"/>
      <c r="EN12" s="22"/>
      <c r="EO12" s="23" t="s">
        <v>16</v>
      </c>
      <c r="EP12" s="23"/>
      <c r="EQ12" s="23"/>
      <c r="ER12" s="23"/>
      <c r="ES12" s="23"/>
      <c r="ET12" s="23"/>
      <c r="EU12" s="23"/>
      <c r="EV12" s="23"/>
      <c r="EW12" s="23"/>
      <c r="EX12" s="23"/>
      <c r="EY12" s="23"/>
      <c r="EZ12" s="23"/>
      <c r="FA12" s="23"/>
      <c r="FB12" s="23"/>
      <c r="FC12" s="23"/>
      <c r="FD12" s="23"/>
      <c r="FE12" s="23"/>
      <c r="FF12" s="23"/>
      <c r="FG12" s="23"/>
      <c r="FH12" s="23"/>
      <c r="FI12" s="23"/>
      <c r="FJ12" s="23"/>
      <c r="FK12" s="23"/>
    </row>
    <row r="13" spans="140:167" ht="16.5" customHeight="1">
      <c r="EJ13" s="22"/>
      <c r="EK13" s="22"/>
      <c r="EL13" s="22"/>
      <c r="EM13" s="24" t="s">
        <v>17</v>
      </c>
      <c r="EN13" s="22"/>
      <c r="EO13" s="25"/>
      <c r="EP13" s="25"/>
      <c r="EQ13" s="25"/>
      <c r="ER13" s="25"/>
      <c r="ES13" s="25"/>
      <c r="ET13" s="25"/>
      <c r="EU13" s="25"/>
      <c r="EV13" s="25"/>
      <c r="EW13" s="25"/>
      <c r="EX13" s="25"/>
      <c r="EY13" s="25"/>
      <c r="EZ13" s="25"/>
      <c r="FA13" s="25"/>
      <c r="FB13" s="25"/>
      <c r="FC13" s="25"/>
      <c r="FD13" s="25"/>
      <c r="FE13" s="25"/>
      <c r="FF13" s="25"/>
      <c r="FG13" s="25"/>
      <c r="FH13" s="25"/>
      <c r="FI13" s="25"/>
      <c r="FJ13" s="25"/>
      <c r="FK13" s="25"/>
    </row>
    <row r="14" spans="33:167" ht="21" customHeight="1">
      <c r="AG14" s="26" t="s">
        <v>6</v>
      </c>
      <c r="AH14" s="26"/>
      <c r="AI14" s="27" t="s">
        <v>7</v>
      </c>
      <c r="AJ14" s="27"/>
      <c r="AK14" s="27"/>
      <c r="AL14" s="27"/>
      <c r="AM14" s="28"/>
      <c r="AN14" s="28"/>
      <c r="AO14" s="28"/>
      <c r="AP14" s="27" t="s">
        <v>8</v>
      </c>
      <c r="AQ14" s="27"/>
      <c r="AR14" s="27"/>
      <c r="AS14" s="27"/>
      <c r="AT14" s="27"/>
      <c r="AU14" s="27"/>
      <c r="AV14" s="27"/>
      <c r="AW14" s="27"/>
      <c r="AX14" s="27"/>
      <c r="AY14" s="27"/>
      <c r="AZ14" s="27"/>
      <c r="BA14" s="27"/>
      <c r="BB14" s="27"/>
      <c r="BC14" s="27"/>
      <c r="BD14" s="27"/>
      <c r="BE14" s="27"/>
      <c r="BF14" s="27"/>
      <c r="BG14" s="27"/>
      <c r="BH14" s="26"/>
      <c r="BI14" s="26"/>
      <c r="BJ14" s="26"/>
      <c r="BK14" s="26"/>
      <c r="BL14" s="29" t="s">
        <v>18</v>
      </c>
      <c r="BM14" s="29"/>
      <c r="BN14" s="29"/>
      <c r="BO14" s="29"/>
      <c r="BP14" s="28" t="s">
        <v>10</v>
      </c>
      <c r="BQ14" s="28"/>
      <c r="BR14" s="28"/>
      <c r="BS14" s="28"/>
      <c r="BY14" s="30"/>
      <c r="EJ14" s="22"/>
      <c r="EK14" s="22"/>
      <c r="EL14" s="22"/>
      <c r="EM14" s="31" t="s">
        <v>19</v>
      </c>
      <c r="EN14" s="22"/>
      <c r="EO14" s="32" t="s">
        <v>20</v>
      </c>
      <c r="EP14" s="32"/>
      <c r="EQ14" s="32"/>
      <c r="ER14" s="32"/>
      <c r="ES14" s="32"/>
      <c r="ET14" s="32"/>
      <c r="EU14" s="32"/>
      <c r="EV14" s="32"/>
      <c r="EW14" s="32"/>
      <c r="EX14" s="32"/>
      <c r="EY14" s="32"/>
      <c r="EZ14" s="32"/>
      <c r="FA14" s="32"/>
      <c r="FB14" s="32"/>
      <c r="FC14" s="32"/>
      <c r="FD14" s="32"/>
      <c r="FE14" s="32"/>
      <c r="FF14" s="32"/>
      <c r="FG14" s="32"/>
      <c r="FH14" s="32"/>
      <c r="FI14" s="32"/>
      <c r="FJ14" s="32"/>
      <c r="FK14" s="32"/>
    </row>
    <row r="15" spans="77:167" ht="6" customHeight="1">
      <c r="BY15" s="30"/>
      <c r="BZ15" s="30"/>
      <c r="EJ15" s="22"/>
      <c r="EK15" s="22"/>
      <c r="EL15" s="22"/>
      <c r="EM15" s="31"/>
      <c r="EN15" s="22"/>
      <c r="EO15" s="32"/>
      <c r="EP15" s="32"/>
      <c r="EQ15" s="32"/>
      <c r="ER15" s="32"/>
      <c r="ES15" s="32"/>
      <c r="ET15" s="32"/>
      <c r="EU15" s="32"/>
      <c r="EV15" s="32"/>
      <c r="EW15" s="32"/>
      <c r="EX15" s="32"/>
      <c r="EY15" s="32"/>
      <c r="EZ15" s="32"/>
      <c r="FA15" s="32"/>
      <c r="FB15" s="32"/>
      <c r="FC15" s="32"/>
      <c r="FD15" s="32"/>
      <c r="FE15" s="32"/>
      <c r="FF15" s="32"/>
      <c r="FG15" s="32"/>
      <c r="FH15" s="32"/>
      <c r="FI15" s="32"/>
      <c r="FJ15" s="32"/>
      <c r="FK15" s="32"/>
    </row>
    <row r="16" spans="1:167" ht="42" customHeight="1">
      <c r="A16" s="33" t="s">
        <v>21</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4" t="s">
        <v>22</v>
      </c>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EJ16" s="22"/>
      <c r="EK16" s="22"/>
      <c r="EL16" s="22"/>
      <c r="EM16" s="24" t="s">
        <v>23</v>
      </c>
      <c r="EN16" s="22"/>
      <c r="EO16" s="25" t="s">
        <v>24</v>
      </c>
      <c r="EP16" s="25"/>
      <c r="EQ16" s="25"/>
      <c r="ER16" s="25"/>
      <c r="ES16" s="25"/>
      <c r="ET16" s="25"/>
      <c r="EU16" s="25"/>
      <c r="EV16" s="25"/>
      <c r="EW16" s="25"/>
      <c r="EX16" s="25"/>
      <c r="EY16" s="25"/>
      <c r="EZ16" s="25"/>
      <c r="FA16" s="25"/>
      <c r="FB16" s="25"/>
      <c r="FC16" s="25"/>
      <c r="FD16" s="25"/>
      <c r="FE16" s="25"/>
      <c r="FF16" s="25"/>
      <c r="FG16" s="25"/>
      <c r="FH16" s="25"/>
      <c r="FI16" s="25"/>
      <c r="FJ16" s="25"/>
      <c r="FK16" s="25"/>
    </row>
    <row r="17" spans="1:167" ht="45" customHeight="1">
      <c r="A17" s="33" t="s">
        <v>25</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EJ17" s="22"/>
      <c r="EK17" s="22"/>
      <c r="EL17" s="22"/>
      <c r="EM17" s="24"/>
      <c r="EN17" s="22"/>
      <c r="EO17" s="25" t="s">
        <v>26</v>
      </c>
      <c r="EP17" s="25"/>
      <c r="EQ17" s="25"/>
      <c r="ER17" s="25"/>
      <c r="ES17" s="25"/>
      <c r="ET17" s="25"/>
      <c r="EU17" s="25"/>
      <c r="EV17" s="25"/>
      <c r="EW17" s="25"/>
      <c r="EX17" s="25"/>
      <c r="EY17" s="25"/>
      <c r="EZ17" s="25"/>
      <c r="FA17" s="25"/>
      <c r="FB17" s="25"/>
      <c r="FC17" s="25"/>
      <c r="FD17" s="25"/>
      <c r="FE17" s="25"/>
      <c r="FF17" s="25"/>
      <c r="FG17" s="25"/>
      <c r="FH17" s="25"/>
      <c r="FI17" s="25"/>
      <c r="FJ17" s="25"/>
      <c r="FK17" s="25"/>
    </row>
    <row r="18" spans="1:167" s="38" customFormat="1" ht="16.5" customHeight="1">
      <c r="A18" s="36" t="s">
        <v>27</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EJ18" s="39"/>
      <c r="EK18" s="39"/>
      <c r="EL18" s="39"/>
      <c r="EM18" s="40"/>
      <c r="EN18" s="39"/>
      <c r="EO18" s="25" t="s">
        <v>28</v>
      </c>
      <c r="EP18" s="25"/>
      <c r="EQ18" s="25"/>
      <c r="ER18" s="25"/>
      <c r="ES18" s="25"/>
      <c r="ET18" s="25"/>
      <c r="EU18" s="25"/>
      <c r="EV18" s="25"/>
      <c r="EW18" s="25"/>
      <c r="EX18" s="25"/>
      <c r="EY18" s="25"/>
      <c r="EZ18" s="25"/>
      <c r="FA18" s="25"/>
      <c r="FB18" s="25"/>
      <c r="FC18" s="25"/>
      <c r="FD18" s="25"/>
      <c r="FE18" s="25"/>
      <c r="FF18" s="25"/>
      <c r="FG18" s="25"/>
      <c r="FH18" s="25"/>
      <c r="FI18" s="25"/>
      <c r="FJ18" s="25"/>
      <c r="FK18" s="25"/>
    </row>
    <row r="19" spans="1:167" s="38" customFormat="1" ht="16.5" customHeight="1">
      <c r="A19" s="36" t="s">
        <v>29</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EJ19" s="39"/>
      <c r="EK19" s="39"/>
      <c r="EL19" s="39"/>
      <c r="EM19" s="40"/>
      <c r="EN19" s="39"/>
      <c r="EO19" s="32" t="s">
        <v>30</v>
      </c>
      <c r="EP19" s="32"/>
      <c r="EQ19" s="32"/>
      <c r="ER19" s="32"/>
      <c r="ES19" s="32"/>
      <c r="ET19" s="32"/>
      <c r="EU19" s="32"/>
      <c r="EV19" s="32"/>
      <c r="EW19" s="32"/>
      <c r="EX19" s="32"/>
      <c r="EY19" s="32"/>
      <c r="EZ19" s="32"/>
      <c r="FA19" s="32"/>
      <c r="FB19" s="32"/>
      <c r="FC19" s="32"/>
      <c r="FD19" s="32"/>
      <c r="FE19" s="32"/>
      <c r="FF19" s="32"/>
      <c r="FG19" s="32"/>
      <c r="FH19" s="32"/>
      <c r="FI19" s="32"/>
      <c r="FJ19" s="32"/>
      <c r="FK19" s="32"/>
    </row>
    <row r="20" spans="1:167" ht="30.75" customHeight="1">
      <c r="A20" s="33" t="s">
        <v>31</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4" t="s">
        <v>32</v>
      </c>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EJ20" s="22"/>
      <c r="EK20" s="22"/>
      <c r="EL20" s="22"/>
      <c r="EM20" s="24" t="s">
        <v>33</v>
      </c>
      <c r="EN20" s="22"/>
      <c r="EO20" s="32" t="s">
        <v>34</v>
      </c>
      <c r="EP20" s="32"/>
      <c r="EQ20" s="32"/>
      <c r="ER20" s="32"/>
      <c r="ES20" s="32"/>
      <c r="ET20" s="32"/>
      <c r="EU20" s="32"/>
      <c r="EV20" s="32"/>
      <c r="EW20" s="32"/>
      <c r="EX20" s="32"/>
      <c r="EY20" s="32"/>
      <c r="EZ20" s="32"/>
      <c r="FA20" s="32"/>
      <c r="FB20" s="32"/>
      <c r="FC20" s="32"/>
      <c r="FD20" s="32"/>
      <c r="FE20" s="32"/>
      <c r="FF20" s="32"/>
      <c r="FG20" s="32"/>
      <c r="FH20" s="32"/>
      <c r="FI20" s="32"/>
      <c r="FJ20" s="32"/>
      <c r="FK20" s="32"/>
    </row>
    <row r="21" spans="1:167" ht="45" customHeight="1">
      <c r="A21" s="33" t="s">
        <v>35</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41" t="s">
        <v>36</v>
      </c>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EJ21" s="22"/>
      <c r="EK21" s="22"/>
      <c r="EL21" s="22"/>
      <c r="EM21" s="24" t="s">
        <v>37</v>
      </c>
      <c r="EN21" s="22"/>
      <c r="EO21" s="25" t="s">
        <v>38</v>
      </c>
      <c r="EP21" s="25"/>
      <c r="EQ21" s="25"/>
      <c r="ER21" s="25"/>
      <c r="ES21" s="25"/>
      <c r="ET21" s="25"/>
      <c r="EU21" s="25"/>
      <c r="EV21" s="25"/>
      <c r="EW21" s="25"/>
      <c r="EX21" s="25"/>
      <c r="EY21" s="25"/>
      <c r="EZ21" s="25"/>
      <c r="FA21" s="25"/>
      <c r="FB21" s="25"/>
      <c r="FC21" s="25"/>
      <c r="FD21" s="25"/>
      <c r="FE21" s="25"/>
      <c r="FF21" s="25"/>
      <c r="FG21" s="25"/>
      <c r="FH21" s="25"/>
      <c r="FI21" s="25"/>
      <c r="FJ21" s="25"/>
      <c r="FK21" s="25"/>
    </row>
    <row r="22" spans="1:167" s="38" customFormat="1" ht="16.5" customHeight="1">
      <c r="A22" s="36" t="s">
        <v>39</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EJ22" s="39"/>
      <c r="EK22" s="39"/>
      <c r="EL22" s="39"/>
      <c r="EM22" s="24" t="s">
        <v>40</v>
      </c>
      <c r="EN22" s="39"/>
      <c r="EO22" s="32" t="s">
        <v>41</v>
      </c>
      <c r="EP22" s="32"/>
      <c r="EQ22" s="32"/>
      <c r="ER22" s="32"/>
      <c r="ES22" s="32"/>
      <c r="ET22" s="32"/>
      <c r="EU22" s="32"/>
      <c r="EV22" s="32"/>
      <c r="EW22" s="32"/>
      <c r="EX22" s="32"/>
      <c r="EY22" s="32"/>
      <c r="EZ22" s="32"/>
      <c r="FA22" s="32"/>
      <c r="FB22" s="32"/>
      <c r="FC22" s="32"/>
      <c r="FD22" s="32"/>
      <c r="FE22" s="32"/>
      <c r="FF22" s="32"/>
      <c r="FG22" s="32"/>
      <c r="FH22" s="32"/>
      <c r="FI22" s="32"/>
      <c r="FJ22" s="32"/>
      <c r="FK22" s="32"/>
    </row>
    <row r="23" ht="3" customHeight="1"/>
  </sheetData>
  <sheetProtection selectLockedCells="1" selectUnlockedCells="1"/>
  <mergeCells count="49">
    <mergeCell ref="CD2:FK2"/>
    <mergeCell ref="CD3:FK3"/>
    <mergeCell ref="CD4:FK4"/>
    <mergeCell ref="CD5:DJ5"/>
    <mergeCell ref="DK5:FK5"/>
    <mergeCell ref="CD6:DJ6"/>
    <mergeCell ref="DK6:FK6"/>
    <mergeCell ref="DB7:DC7"/>
    <mergeCell ref="DD7:DG7"/>
    <mergeCell ref="DH7:DJ7"/>
    <mergeCell ref="DK7:EB7"/>
    <mergeCell ref="EC7:EF7"/>
    <mergeCell ref="EG7:EJ7"/>
    <mergeCell ref="EK7:EN7"/>
    <mergeCell ref="A9:FK9"/>
    <mergeCell ref="BV10:CD10"/>
    <mergeCell ref="CE10:CH10"/>
    <mergeCell ref="CI10:CO10"/>
    <mergeCell ref="BG11:DI11"/>
    <mergeCell ref="EO12:FK12"/>
    <mergeCell ref="EO13:FK13"/>
    <mergeCell ref="AG14:AH14"/>
    <mergeCell ref="AI14:AL14"/>
    <mergeCell ref="AM14:AO14"/>
    <mergeCell ref="AP14:BG14"/>
    <mergeCell ref="BH14:BK14"/>
    <mergeCell ref="BL14:BO14"/>
    <mergeCell ref="BP14:BS14"/>
    <mergeCell ref="EO14:FK15"/>
    <mergeCell ref="A16:BL16"/>
    <mergeCell ref="BM16:DX16"/>
    <mergeCell ref="EO16:FK16"/>
    <mergeCell ref="A17:BL17"/>
    <mergeCell ref="BM17:DX17"/>
    <mergeCell ref="EO17:FK17"/>
    <mergeCell ref="A18:BL18"/>
    <mergeCell ref="BM18:DX18"/>
    <mergeCell ref="EO18:FK18"/>
    <mergeCell ref="A19:BL19"/>
    <mergeCell ref="BM19:DX19"/>
    <mergeCell ref="EO19:FK19"/>
    <mergeCell ref="A20:BL20"/>
    <mergeCell ref="BM20:DX20"/>
    <mergeCell ref="EO20:FK20"/>
    <mergeCell ref="A21:BL21"/>
    <mergeCell ref="BM21:DX21"/>
    <mergeCell ref="EO21:FK21"/>
    <mergeCell ref="A22:BL22"/>
    <mergeCell ref="EO22:FK22"/>
  </mergeCells>
  <printOptions/>
  <pageMargins left="0.39375" right="0.31527777777777777" top="0.7868055555555555" bottom="0.39375" header="0.19652777777777777" footer="0.5118055555555555"/>
  <pageSetup fitToHeight="1"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GQ27" sqref="GQ27"/>
    </sheetView>
  </sheetViews>
  <sheetFormatPr defaultColWidth="1.00390625" defaultRowHeight="12.75"/>
  <cols>
    <col min="1" max="27" width="0.6171875" style="1" customWidth="1"/>
    <col min="28" max="28" width="6.50390625" style="1" customWidth="1"/>
    <col min="29" max="16384" width="0.6171875" style="1" customWidth="1"/>
  </cols>
  <sheetData>
    <row r="1" spans="2:140" ht="30" customHeight="1">
      <c r="B1" s="51" t="s">
        <v>282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row>
    <row r="2" spans="38:80" ht="13.5">
      <c r="AL2" s="148" t="s">
        <v>256</v>
      </c>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41:256" s="70" customFormat="1" ht="3" customHeight="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7" ht="16.5" customHeight="1">
      <c r="A4" s="132" t="s">
        <v>53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t="s">
        <v>130</v>
      </c>
      <c r="BY4" s="132"/>
      <c r="BZ4" s="132"/>
      <c r="CA4" s="132"/>
      <c r="CB4" s="132"/>
      <c r="CC4" s="132"/>
      <c r="CD4" s="132"/>
      <c r="CE4" s="132"/>
      <c r="CF4" s="132"/>
      <c r="CG4" s="132"/>
      <c r="CH4" s="132"/>
      <c r="CI4" s="132"/>
      <c r="CJ4" s="132"/>
      <c r="CK4" s="132"/>
      <c r="CL4" s="132"/>
      <c r="CM4" s="132" t="s">
        <v>54</v>
      </c>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row>
    <row r="5" spans="1:117" ht="13.5">
      <c r="A5" s="141">
        <v>1</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2" t="s">
        <v>140</v>
      </c>
      <c r="BY5" s="142"/>
      <c r="BZ5" s="142"/>
      <c r="CA5" s="142"/>
      <c r="CB5" s="142"/>
      <c r="CC5" s="142"/>
      <c r="CD5" s="142"/>
      <c r="CE5" s="142"/>
      <c r="CF5" s="142"/>
      <c r="CG5" s="142"/>
      <c r="CH5" s="142"/>
      <c r="CI5" s="142"/>
      <c r="CJ5" s="142"/>
      <c r="CK5" s="142"/>
      <c r="CL5" s="142"/>
      <c r="CM5" s="142" t="s">
        <v>141</v>
      </c>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row>
    <row r="6" spans="1:117" s="70" customFormat="1" ht="16.5" customHeight="1">
      <c r="A6" s="143"/>
      <c r="B6" s="144" t="s">
        <v>246</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2" t="s">
        <v>283</v>
      </c>
      <c r="BY6" s="142"/>
      <c r="BZ6" s="142"/>
      <c r="CA6" s="142"/>
      <c r="CB6" s="142"/>
      <c r="CC6" s="142"/>
      <c r="CD6" s="142"/>
      <c r="CE6" s="142"/>
      <c r="CF6" s="142"/>
      <c r="CG6" s="142"/>
      <c r="CH6" s="142"/>
      <c r="CI6" s="142"/>
      <c r="CJ6" s="142"/>
      <c r="CK6" s="142"/>
      <c r="CL6" s="142"/>
      <c r="CM6" s="145" t="s">
        <v>284</v>
      </c>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row>
    <row r="7" spans="1:117" s="70" customFormat="1" ht="16.5" customHeight="1">
      <c r="A7" s="143"/>
      <c r="B7" s="144" t="s">
        <v>248</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2" t="s">
        <v>285</v>
      </c>
      <c r="BY7" s="142"/>
      <c r="BZ7" s="142"/>
      <c r="CA7" s="142"/>
      <c r="CB7" s="142"/>
      <c r="CC7" s="142"/>
      <c r="CD7" s="142"/>
      <c r="CE7" s="142"/>
      <c r="CF7" s="142"/>
      <c r="CG7" s="142"/>
      <c r="CH7" s="142"/>
      <c r="CI7" s="142"/>
      <c r="CJ7" s="142"/>
      <c r="CK7" s="142"/>
      <c r="CL7" s="142"/>
      <c r="CM7" s="145" t="s">
        <v>284</v>
      </c>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row>
    <row r="8" spans="1:117" s="70" customFormat="1" ht="16.5" customHeight="1">
      <c r="A8" s="143"/>
      <c r="B8" s="144" t="s">
        <v>286</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2" t="s">
        <v>287</v>
      </c>
      <c r="BY8" s="142"/>
      <c r="BZ8" s="142"/>
      <c r="CA8" s="142"/>
      <c r="CB8" s="142"/>
      <c r="CC8" s="142"/>
      <c r="CD8" s="142"/>
      <c r="CE8" s="142"/>
      <c r="CF8" s="142"/>
      <c r="CG8" s="142"/>
      <c r="CH8" s="142"/>
      <c r="CI8" s="142"/>
      <c r="CJ8" s="142"/>
      <c r="CK8" s="142"/>
      <c r="CL8" s="142"/>
      <c r="CM8" s="146" t="s">
        <v>284</v>
      </c>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row>
    <row r="9" spans="1:117" s="70" customFormat="1" ht="16.5" customHeight="1">
      <c r="A9" s="143"/>
      <c r="B9" s="144" t="s">
        <v>288</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2" t="s">
        <v>289</v>
      </c>
      <c r="BY9" s="142"/>
      <c r="BZ9" s="142"/>
      <c r="CA9" s="142"/>
      <c r="CB9" s="142"/>
      <c r="CC9" s="142"/>
      <c r="CD9" s="142"/>
      <c r="CE9" s="142"/>
      <c r="CF9" s="142"/>
      <c r="CG9" s="142"/>
      <c r="CH9" s="142"/>
      <c r="CI9" s="142"/>
      <c r="CJ9" s="142"/>
      <c r="CK9" s="142"/>
      <c r="CL9" s="142"/>
      <c r="CM9" s="146" t="s">
        <v>284</v>
      </c>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row>
    <row r="10" ht="12.75" customHeight="1"/>
    <row r="11" spans="2:140" ht="15" customHeight="1">
      <c r="B11" s="51" t="s">
        <v>290</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row>
    <row r="12" spans="38:80" ht="13.5">
      <c r="AL12" s="148" t="s">
        <v>296</v>
      </c>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row>
    <row r="13" spans="141:256" s="70" customFormat="1" ht="3" customHeight="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117" ht="16.5" customHeight="1">
      <c r="A14" s="132" t="s">
        <v>53</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t="s">
        <v>130</v>
      </c>
      <c r="BY14" s="132"/>
      <c r="BZ14" s="132"/>
      <c r="CA14" s="132"/>
      <c r="CB14" s="132"/>
      <c r="CC14" s="132"/>
      <c r="CD14" s="132"/>
      <c r="CE14" s="132"/>
      <c r="CF14" s="132"/>
      <c r="CG14" s="132"/>
      <c r="CH14" s="132"/>
      <c r="CI14" s="132"/>
      <c r="CJ14" s="132"/>
      <c r="CK14" s="132"/>
      <c r="CL14" s="132"/>
      <c r="CM14" s="132" t="s">
        <v>54</v>
      </c>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row>
    <row r="15" spans="1:117" ht="13.5">
      <c r="A15" s="141">
        <v>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2" t="s">
        <v>140</v>
      </c>
      <c r="BY15" s="142"/>
      <c r="BZ15" s="142"/>
      <c r="CA15" s="142"/>
      <c r="CB15" s="142"/>
      <c r="CC15" s="142"/>
      <c r="CD15" s="142"/>
      <c r="CE15" s="142"/>
      <c r="CF15" s="142"/>
      <c r="CG15" s="142"/>
      <c r="CH15" s="142"/>
      <c r="CI15" s="142"/>
      <c r="CJ15" s="142"/>
      <c r="CK15" s="142"/>
      <c r="CL15" s="142"/>
      <c r="CM15" s="142" t="s">
        <v>141</v>
      </c>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row>
    <row r="16" spans="1:117" s="70" customFormat="1" ht="16.5" customHeight="1">
      <c r="A16" s="143"/>
      <c r="B16" s="144" t="s">
        <v>292</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2" t="s">
        <v>283</v>
      </c>
      <c r="BY16" s="142"/>
      <c r="BZ16" s="142"/>
      <c r="CA16" s="142"/>
      <c r="CB16" s="142"/>
      <c r="CC16" s="142"/>
      <c r="CD16" s="142"/>
      <c r="CE16" s="142"/>
      <c r="CF16" s="142"/>
      <c r="CG16" s="142"/>
      <c r="CH16" s="142"/>
      <c r="CI16" s="142"/>
      <c r="CJ16" s="142"/>
      <c r="CK16" s="142"/>
      <c r="CL16" s="142"/>
      <c r="CM16" s="147">
        <v>101300</v>
      </c>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row>
    <row r="17" spans="1:117" s="70" customFormat="1" ht="46.5" customHeight="1">
      <c r="A17" s="143"/>
      <c r="B17" s="144" t="s">
        <v>293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2" t="s">
        <v>285</v>
      </c>
      <c r="BY17" s="142"/>
      <c r="BZ17" s="142"/>
      <c r="CA17" s="142"/>
      <c r="CB17" s="142"/>
      <c r="CC17" s="142"/>
      <c r="CD17" s="142"/>
      <c r="CE17" s="142"/>
      <c r="CF17" s="142"/>
      <c r="CG17" s="142"/>
      <c r="CH17" s="142"/>
      <c r="CI17" s="142"/>
      <c r="CJ17" s="142"/>
      <c r="CK17" s="142"/>
      <c r="CL17" s="142"/>
      <c r="CM17" s="146" t="s">
        <v>284</v>
      </c>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row>
    <row r="18" spans="1:117" s="70" customFormat="1" ht="16.5" customHeight="1">
      <c r="A18" s="143"/>
      <c r="B18" s="144" t="s">
        <v>294</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2" t="s">
        <v>287</v>
      </c>
      <c r="BY18" s="142"/>
      <c r="BZ18" s="142"/>
      <c r="CA18" s="142"/>
      <c r="CB18" s="142"/>
      <c r="CC18" s="142"/>
      <c r="CD18" s="142"/>
      <c r="CE18" s="142"/>
      <c r="CF18" s="142"/>
      <c r="CG18" s="142"/>
      <c r="CH18" s="142"/>
      <c r="CI18" s="142"/>
      <c r="CJ18" s="142"/>
      <c r="CK18" s="142"/>
      <c r="CL18" s="142"/>
      <c r="CM18" s="146" t="s">
        <v>144</v>
      </c>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row>
    <row r="20" spans="1:61" ht="14.25" customHeight="1">
      <c r="A20" s="70" t="s">
        <v>297</v>
      </c>
      <c r="B20" s="70"/>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140" ht="14.25" customHeight="1">
      <c r="A21" s="149"/>
      <c r="B21" s="70"/>
      <c r="CM21" s="150"/>
      <c r="CN21" s="150"/>
      <c r="CO21" s="150"/>
      <c r="CP21" s="150"/>
      <c r="CQ21" s="150"/>
      <c r="CR21" s="150"/>
      <c r="CS21" s="150"/>
      <c r="CT21" s="150"/>
      <c r="CU21" s="150"/>
      <c r="CV21" s="150"/>
      <c r="CW21" s="150"/>
      <c r="CX21" s="150"/>
      <c r="CY21" s="150"/>
      <c r="CZ21" s="150"/>
      <c r="DA21" s="150"/>
      <c r="DB21" s="150"/>
      <c r="DC21" s="150"/>
      <c r="DD21" s="150"/>
      <c r="DE21" s="150"/>
      <c r="DF21" s="150"/>
      <c r="DG21" s="150" t="s">
        <v>298</v>
      </c>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row>
    <row r="22" spans="1:140" s="2" customFormat="1" ht="12.75" customHeight="1">
      <c r="A22" s="149"/>
      <c r="B22" s="149"/>
      <c r="CM22" s="151" t="s">
        <v>4</v>
      </c>
      <c r="CN22" s="151"/>
      <c r="CO22" s="151"/>
      <c r="CP22" s="151"/>
      <c r="CQ22" s="151"/>
      <c r="CR22" s="151"/>
      <c r="CS22" s="151"/>
      <c r="CT22" s="151"/>
      <c r="CU22" s="151"/>
      <c r="CV22" s="151"/>
      <c r="CW22" s="151"/>
      <c r="CX22" s="151"/>
      <c r="CY22" s="151"/>
      <c r="CZ22" s="151"/>
      <c r="DA22" s="151"/>
      <c r="DB22" s="151"/>
      <c r="DC22" s="151"/>
      <c r="DD22" s="151"/>
      <c r="DE22" s="151"/>
      <c r="DF22" s="151"/>
      <c r="DG22" s="151" t="s">
        <v>5</v>
      </c>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1"/>
      <c r="EE22" s="151"/>
      <c r="EF22" s="151"/>
      <c r="EG22" s="151"/>
      <c r="EH22" s="151"/>
      <c r="EI22" s="151"/>
      <c r="EJ22" s="151"/>
    </row>
    <row r="23" spans="1:140" ht="14.25" customHeight="1">
      <c r="A23" s="70" t="s">
        <v>299</v>
      </c>
      <c r="B23" s="70"/>
      <c r="AP23"/>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row>
    <row r="24" spans="1:140" ht="14.25" customHeight="1">
      <c r="A24" s="70"/>
      <c r="B24" s="70"/>
      <c r="CM24" s="150"/>
      <c r="CN24" s="150"/>
      <c r="CO24" s="150"/>
      <c r="CP24" s="150"/>
      <c r="CQ24" s="150"/>
      <c r="CR24" s="150"/>
      <c r="CS24" s="150"/>
      <c r="CT24" s="150"/>
      <c r="CU24" s="150"/>
      <c r="CV24" s="150"/>
      <c r="CW24" s="150"/>
      <c r="CX24" s="150"/>
      <c r="CY24" s="150"/>
      <c r="CZ24" s="150"/>
      <c r="DA24" s="150"/>
      <c r="DB24" s="150"/>
      <c r="DC24" s="150"/>
      <c r="DD24" s="150"/>
      <c r="DE24" s="150"/>
      <c r="DF24" s="150"/>
      <c r="DG24" s="150" t="s">
        <v>300</v>
      </c>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row>
    <row r="25" spans="1:140" s="2" customFormat="1" ht="12.75" customHeight="1">
      <c r="A25" s="149"/>
      <c r="B25" s="149"/>
      <c r="CM25" s="151" t="s">
        <v>4</v>
      </c>
      <c r="CN25" s="151"/>
      <c r="CO25" s="151"/>
      <c r="CP25" s="151"/>
      <c r="CQ25" s="151"/>
      <c r="CR25" s="151"/>
      <c r="CS25" s="151"/>
      <c r="CT25" s="151"/>
      <c r="CU25" s="151"/>
      <c r="CV25" s="151"/>
      <c r="CW25" s="151"/>
      <c r="CX25" s="151"/>
      <c r="CY25" s="151"/>
      <c r="CZ25" s="151"/>
      <c r="DA25" s="151"/>
      <c r="DB25" s="151"/>
      <c r="DC25" s="151"/>
      <c r="DD25" s="151"/>
      <c r="DE25" s="151"/>
      <c r="DF25" s="151"/>
      <c r="DG25" s="151" t="s">
        <v>5</v>
      </c>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row>
    <row r="26" spans="1:160" s="2" customFormat="1" ht="12.75" customHeight="1">
      <c r="A26" s="70" t="s">
        <v>301</v>
      </c>
      <c r="B26" s="70"/>
      <c r="C26" s="1"/>
      <c r="D26" s="1"/>
      <c r="E26" s="1"/>
      <c r="F26" s="1"/>
      <c r="G26" s="3"/>
      <c r="H26" s="3"/>
      <c r="I26" s="3"/>
      <c r="J26" s="3"/>
      <c r="K26" s="3"/>
      <c r="L26" s="3"/>
      <c r="M26" s="3"/>
      <c r="N26" s="3"/>
      <c r="O26" s="70"/>
      <c r="P26" s="70"/>
      <c r="Q26" s="1"/>
      <c r="R26" s="1"/>
      <c r="S26" s="1"/>
      <c r="T26" s="1"/>
      <c r="U26" s="3"/>
      <c r="V26" s="3"/>
      <c r="W26" s="3"/>
      <c r="X26" s="3"/>
      <c r="Y26" s="3"/>
      <c r="Z26" s="3"/>
      <c r="AA26" s="3"/>
      <c r="CM26" s="150"/>
      <c r="CN26" s="150"/>
      <c r="CO26" s="150"/>
      <c r="CP26" s="150"/>
      <c r="CQ26" s="150"/>
      <c r="CR26" s="150"/>
      <c r="CS26" s="150"/>
      <c r="CT26" s="150"/>
      <c r="CU26" s="150"/>
      <c r="CV26" s="150"/>
      <c r="CW26" s="150"/>
      <c r="CX26" s="150"/>
      <c r="CY26" s="150"/>
      <c r="CZ26" s="150"/>
      <c r="DA26" s="150"/>
      <c r="DB26" s="150"/>
      <c r="DC26" s="150"/>
      <c r="DD26" s="150"/>
      <c r="DE26" s="150"/>
      <c r="DF26" s="150"/>
      <c r="DG26" s="150" t="s">
        <v>302</v>
      </c>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row>
    <row r="27" spans="1:140" s="2" customFormat="1" ht="12.75" customHeight="1">
      <c r="A27" s="149"/>
      <c r="B27" s="149"/>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row>
    <row r="28" spans="1:140" s="2" customFormat="1" ht="12.75" customHeight="1">
      <c r="A28" s="149"/>
      <c r="B28" s="149"/>
      <c r="CM28" s="151" t="s">
        <v>4</v>
      </c>
      <c r="CN28" s="151"/>
      <c r="CO28" s="151"/>
      <c r="CP28" s="151"/>
      <c r="CQ28" s="151"/>
      <c r="CR28" s="151"/>
      <c r="CS28" s="151"/>
      <c r="CT28" s="151"/>
      <c r="CU28" s="151"/>
      <c r="CV28" s="151"/>
      <c r="CW28" s="151"/>
      <c r="CX28" s="151"/>
      <c r="CY28" s="151"/>
      <c r="CZ28" s="151"/>
      <c r="DA28" s="151"/>
      <c r="DB28" s="151"/>
      <c r="DC28" s="151"/>
      <c r="DD28" s="151"/>
      <c r="DE28" s="151"/>
      <c r="DF28" s="151"/>
      <c r="DG28" s="151" t="s">
        <v>5</v>
      </c>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row>
    <row r="29" spans="1:140" ht="13.5">
      <c r="A29" s="70" t="s">
        <v>303</v>
      </c>
      <c r="B29" s="70"/>
      <c r="CM29" s="150"/>
      <c r="CN29" s="150"/>
      <c r="CO29" s="150"/>
      <c r="CP29" s="150"/>
      <c r="CQ29" s="150"/>
      <c r="CR29" s="150"/>
      <c r="CS29" s="150"/>
      <c r="CT29" s="150"/>
      <c r="CU29" s="150"/>
      <c r="CV29" s="150"/>
      <c r="CW29" s="150"/>
      <c r="CX29" s="150"/>
      <c r="CY29" s="150"/>
      <c r="CZ29" s="150"/>
      <c r="DA29" s="150"/>
      <c r="DB29" s="150"/>
      <c r="DC29" s="150"/>
      <c r="DD29" s="150"/>
      <c r="DE29" s="150"/>
      <c r="DF29" s="150"/>
      <c r="DG29" s="150" t="s">
        <v>304</v>
      </c>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row>
    <row r="30" spans="1:140" s="2" customFormat="1" ht="12.75" customHeight="1">
      <c r="A30" s="149"/>
      <c r="B30" s="149"/>
      <c r="CM30" s="151" t="s">
        <v>4</v>
      </c>
      <c r="CN30" s="151"/>
      <c r="CO30" s="151"/>
      <c r="CP30" s="151"/>
      <c r="CQ30" s="151"/>
      <c r="CR30" s="151"/>
      <c r="CS30" s="151"/>
      <c r="CT30" s="151"/>
      <c r="CU30" s="151"/>
      <c r="CV30" s="151"/>
      <c r="CW30" s="151"/>
      <c r="CX30" s="151"/>
      <c r="CY30" s="151"/>
      <c r="CZ30" s="151"/>
      <c r="DA30" s="151"/>
      <c r="DB30" s="151"/>
      <c r="DC30" s="151"/>
      <c r="DD30" s="151"/>
      <c r="DE30" s="151"/>
      <c r="DF30" s="151"/>
      <c r="DG30" s="151" t="s">
        <v>5</v>
      </c>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row>
    <row r="31" spans="1:35" ht="13.5">
      <c r="A31" s="70" t="s">
        <v>305</v>
      </c>
      <c r="B31" s="70"/>
      <c r="G31" s="153" t="s">
        <v>306</v>
      </c>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row>
    <row r="32" spans="1:39" ht="13.5">
      <c r="A32" s="8" t="s">
        <v>6</v>
      </c>
      <c r="B32" s="8"/>
      <c r="C32" s="9" t="s">
        <v>7</v>
      </c>
      <c r="D32" s="9"/>
      <c r="E32" s="9"/>
      <c r="F32" s="9"/>
      <c r="G32" s="154" t="s">
        <v>6</v>
      </c>
      <c r="H32" s="154"/>
      <c r="I32" s="154"/>
      <c r="J32" s="9" t="s">
        <v>8</v>
      </c>
      <c r="K32" s="9"/>
      <c r="L32" s="9"/>
      <c r="M32" s="9"/>
      <c r="N32" s="9"/>
      <c r="O32" s="9"/>
      <c r="P32" s="9"/>
      <c r="Q32" s="9"/>
      <c r="R32" s="9"/>
      <c r="S32" s="9"/>
      <c r="T32" s="9"/>
      <c r="U32" s="9"/>
      <c r="V32" s="9"/>
      <c r="W32" s="9"/>
      <c r="X32" s="9"/>
      <c r="Y32" s="9"/>
      <c r="Z32" s="9"/>
      <c r="AA32" s="9"/>
      <c r="AB32" s="8">
        <v>20</v>
      </c>
      <c r="AC32" s="8"/>
      <c r="AD32" s="8"/>
      <c r="AE32" s="8"/>
      <c r="AF32" s="155" t="s">
        <v>9</v>
      </c>
      <c r="AG32" s="155"/>
      <c r="AH32" s="155"/>
      <c r="AI32" s="155"/>
      <c r="AJ32" s="12" t="s">
        <v>10</v>
      </c>
      <c r="AK32" s="12"/>
      <c r="AL32" s="12"/>
      <c r="AM32" s="12"/>
    </row>
    <row r="33" ht="3" customHeight="1"/>
    <row r="70" ht="15.75"/>
  </sheetData>
  <sheetProtection selectLockedCells="1" selectUnlockedCells="1"/>
  <mergeCells count="62">
    <mergeCell ref="B1:DL1"/>
    <mergeCell ref="AL2:CB2"/>
    <mergeCell ref="A4:BW4"/>
    <mergeCell ref="BX4:CL4"/>
    <mergeCell ref="CM4:DM4"/>
    <mergeCell ref="A5:BW5"/>
    <mergeCell ref="BX5:CL5"/>
    <mergeCell ref="CM5:DM5"/>
    <mergeCell ref="B6:BW6"/>
    <mergeCell ref="BX6:CL6"/>
    <mergeCell ref="CM6:DM6"/>
    <mergeCell ref="B7:BW7"/>
    <mergeCell ref="BX7:CL7"/>
    <mergeCell ref="CM7:DM7"/>
    <mergeCell ref="B8:BW8"/>
    <mergeCell ref="BX8:CL8"/>
    <mergeCell ref="CM8:DM8"/>
    <mergeCell ref="B9:BW9"/>
    <mergeCell ref="BX9:CL9"/>
    <mergeCell ref="CM9:DM9"/>
    <mergeCell ref="B11:DL11"/>
    <mergeCell ref="AL12:CB12"/>
    <mergeCell ref="A14:BW14"/>
    <mergeCell ref="BX14:CL14"/>
    <mergeCell ref="CM14:DM14"/>
    <mergeCell ref="A15:BW15"/>
    <mergeCell ref="BX15:CL15"/>
    <mergeCell ref="CM15:DM15"/>
    <mergeCell ref="B16:BW16"/>
    <mergeCell ref="BX16:CL16"/>
    <mergeCell ref="CM16:DM16"/>
    <mergeCell ref="B17:BW17"/>
    <mergeCell ref="BX17:CL17"/>
    <mergeCell ref="CM17:DM17"/>
    <mergeCell ref="B18:BW18"/>
    <mergeCell ref="BX18:CL18"/>
    <mergeCell ref="CM18:DM18"/>
    <mergeCell ref="CM21:DF21"/>
    <mergeCell ref="DG21:EJ21"/>
    <mergeCell ref="CM22:DF22"/>
    <mergeCell ref="DG22:EJ22"/>
    <mergeCell ref="CM24:DF24"/>
    <mergeCell ref="DG24:EJ24"/>
    <mergeCell ref="CM25:DF25"/>
    <mergeCell ref="DG25:EJ25"/>
    <mergeCell ref="CM26:DF26"/>
    <mergeCell ref="DG26:EJ26"/>
    <mergeCell ref="EK26:FD26"/>
    <mergeCell ref="CM28:DF28"/>
    <mergeCell ref="DG28:EJ28"/>
    <mergeCell ref="CM29:DF29"/>
    <mergeCell ref="DG29:EJ29"/>
    <mergeCell ref="CM30:DF30"/>
    <mergeCell ref="DG30:EJ30"/>
    <mergeCell ref="G31:AI31"/>
    <mergeCell ref="A32:B32"/>
    <mergeCell ref="C32:F32"/>
    <mergeCell ref="G32:I32"/>
    <mergeCell ref="J32:AA32"/>
    <mergeCell ref="AB32:AE32"/>
    <mergeCell ref="AF32:AI32"/>
    <mergeCell ref="AJ32:AM32"/>
  </mergeCells>
  <printOptions/>
  <pageMargins left="0.5902777777777778" right="0.5902777777777778" top="0.7868055555555555" bottom="0.39375" header="0.19652777777777777" footer="0.5118055555555555"/>
  <pageSetup fitToHeight="2"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8.8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8"/>
  <sheetViews>
    <sheetView zoomScaleSheetLayoutView="100" workbookViewId="0" topLeftCell="A1">
      <selection activeCell="EP15" sqref="EP15"/>
    </sheetView>
  </sheetViews>
  <sheetFormatPr defaultColWidth="1.00390625" defaultRowHeight="12.75"/>
  <cols>
    <col min="1" max="16384" width="0.6171875" style="1" customWidth="1"/>
  </cols>
  <sheetData>
    <row r="1" spans="1:256" s="43" customFormat="1" ht="15" customHeight="1">
      <c r="A1" s="42"/>
      <c r="B1" s="43" t="s">
        <v>42</v>
      </c>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08" s="42" customFormat="1" ht="13.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row>
    <row r="3" spans="1:108" ht="15" customHeight="1">
      <c r="A3" s="45" t="s">
        <v>43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row>
    <row r="4" spans="1:256" s="47" customFormat="1" ht="190.5" customHeight="1">
      <c r="A4" s="47" t="s">
        <v>44</v>
      </c>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108" s="48" customFormat="1" ht="15" customHeight="1">
      <c r="A5" s="49" t="s">
        <v>45</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row>
    <row r="6" spans="1:256" s="47" customFormat="1" ht="187.5" customHeight="1">
      <c r="A6" s="47" t="s">
        <v>46</v>
      </c>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108" s="48" customFormat="1" ht="13.5">
      <c r="A7" s="49" t="s">
        <v>47</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row>
    <row r="8" spans="1:256" s="47" customFormat="1" ht="75" customHeight="1">
      <c r="A8" s="47" t="s">
        <v>48</v>
      </c>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ht="3" customHeight="1"/>
  </sheetData>
  <sheetProtection selectLockedCells="1" selectUnlockedCells="1"/>
  <mergeCells count="4">
    <mergeCell ref="B1:FJ1"/>
    <mergeCell ref="A4:FK4"/>
    <mergeCell ref="A6:FK6"/>
    <mergeCell ref="A8:FK8"/>
  </mergeCells>
  <printOptions/>
  <pageMargins left="0.39375" right="0.31527777777777777" top="0.7868055555555555" bottom="0.39375" header="0.19652777777777777" footer="0.5118055555555555"/>
  <pageSetup fitToHeight="1"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V84"/>
  <sheetViews>
    <sheetView zoomScaleSheetLayoutView="100" workbookViewId="0" topLeftCell="A25">
      <selection activeCell="EH81" sqref="EH81"/>
    </sheetView>
  </sheetViews>
  <sheetFormatPr defaultColWidth="1.00390625" defaultRowHeight="12.75"/>
  <cols>
    <col min="1" max="93" width="0.6171875" style="1" customWidth="1"/>
    <col min="94" max="94" width="2.375" style="1" customWidth="1"/>
    <col min="95" max="98" width="0.6171875" style="1" customWidth="1"/>
    <col min="99" max="99" width="1.75390625" style="1" customWidth="1"/>
    <col min="100" max="16384" width="0.6171875" style="1" customWidth="1"/>
  </cols>
  <sheetData>
    <row r="1" spans="1:256" s="51" customFormat="1" ht="15" customHeight="1">
      <c r="A1" s="1"/>
      <c r="B1" s="51" t="s">
        <v>49</v>
      </c>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63:105" ht="13.5">
      <c r="BK2" s="8" t="s">
        <v>50</v>
      </c>
      <c r="BL2" s="8"/>
      <c r="BM2" s="8"/>
      <c r="BN2" s="8"/>
      <c r="BO2" s="8"/>
      <c r="BP2" s="8"/>
      <c r="BQ2" s="52" t="s">
        <v>51</v>
      </c>
      <c r="BR2" s="52"/>
      <c r="BS2" s="52"/>
      <c r="BT2" s="52"/>
      <c r="BU2" s="12" t="s">
        <v>6</v>
      </c>
      <c r="BV2" s="12"/>
      <c r="BW2" s="12"/>
      <c r="BX2" s="52" t="s">
        <v>52</v>
      </c>
      <c r="BY2" s="52"/>
      <c r="BZ2" s="52"/>
      <c r="CA2" s="52"/>
      <c r="CB2" s="52"/>
      <c r="CC2" s="52"/>
      <c r="CD2" s="52"/>
      <c r="CE2" s="52"/>
      <c r="CF2" s="52"/>
      <c r="CG2" s="52"/>
      <c r="CH2" s="52"/>
      <c r="CI2" s="52"/>
      <c r="CJ2" s="52"/>
      <c r="CK2" s="52"/>
      <c r="CL2" s="52"/>
      <c r="CM2" s="52"/>
      <c r="CN2" s="52"/>
      <c r="CO2" s="52"/>
      <c r="CP2" s="8">
        <v>20</v>
      </c>
      <c r="CQ2" s="8"/>
      <c r="CR2" s="8"/>
      <c r="CS2" s="8"/>
      <c r="CT2" s="53" t="s">
        <v>13</v>
      </c>
      <c r="CU2" s="53"/>
      <c r="CV2" s="53"/>
      <c r="CW2" s="53"/>
      <c r="CX2" s="12" t="s">
        <v>10</v>
      </c>
      <c r="CY2" s="12"/>
      <c r="CZ2" s="12"/>
      <c r="DA2" s="12"/>
    </row>
    <row r="4" spans="1:256" s="54" customFormat="1" ht="16.5" customHeight="1">
      <c r="A4" s="54" t="s">
        <v>53</v>
      </c>
      <c r="EH4" s="54" t="s">
        <v>54</v>
      </c>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56" customFormat="1" ht="15.75" customHeight="1">
      <c r="A5" s="55"/>
      <c r="B5" s="56" t="s">
        <v>55</v>
      </c>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row>
    <row r="6" spans="1:256" s="59" customFormat="1" ht="15.75" customHeight="1">
      <c r="A6" s="58"/>
      <c r="B6" s="59" t="s">
        <v>56</v>
      </c>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2" customFormat="1" ht="15.75" customHeight="1">
      <c r="A7" s="61"/>
      <c r="B7" s="62" t="s">
        <v>57</v>
      </c>
      <c r="EH7" s="60">
        <v>14733308.46</v>
      </c>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3" customFormat="1" ht="15.75" customHeight="1">
      <c r="A8" s="58"/>
      <c r="B8" s="63" t="s">
        <v>58</v>
      </c>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2" customFormat="1" ht="30.75" customHeight="1">
      <c r="A9" s="61"/>
      <c r="B9" s="62" t="s">
        <v>59</v>
      </c>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2" customFormat="1" ht="30.75" customHeight="1">
      <c r="A10" s="61"/>
      <c r="B10" s="62" t="s">
        <v>60</v>
      </c>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2" customFormat="1" ht="30.75" customHeight="1">
      <c r="A11" s="61"/>
      <c r="B11" s="62" t="s">
        <v>61</v>
      </c>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2" customFormat="1" ht="15.75" customHeight="1">
      <c r="A12" s="61"/>
      <c r="B12" s="62" t="s">
        <v>62</v>
      </c>
      <c r="EH12" s="64">
        <v>4429059.13</v>
      </c>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2" customFormat="1" ht="15.75" customHeight="1">
      <c r="A13" s="61"/>
      <c r="B13" s="62" t="s">
        <v>63</v>
      </c>
      <c r="EH13" s="64">
        <v>4411506.54</v>
      </c>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3" customFormat="1" ht="15.75" customHeight="1">
      <c r="A14" s="65"/>
      <c r="B14" s="63" t="s">
        <v>58</v>
      </c>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2" customFormat="1" ht="15.75" customHeight="1">
      <c r="A15" s="61"/>
      <c r="B15" s="62" t="s">
        <v>64</v>
      </c>
      <c r="EH15" s="64">
        <v>4411506.54</v>
      </c>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2" customFormat="1" ht="15.75" customHeight="1">
      <c r="A16" s="61"/>
      <c r="B16" s="62" t="s">
        <v>65</v>
      </c>
      <c r="EH16" s="64">
        <v>231584</v>
      </c>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56" customFormat="1" ht="15.75" customHeight="1">
      <c r="A17" s="55"/>
      <c r="B17" s="56" t="s">
        <v>66</v>
      </c>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row>
    <row r="18" spans="1:256" s="59" customFormat="1" ht="15.75" customHeight="1">
      <c r="A18" s="58"/>
      <c r="B18" s="59" t="s">
        <v>56</v>
      </c>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2" customFormat="1" ht="15.75" customHeight="1">
      <c r="A19" s="61"/>
      <c r="B19" s="62" t="s">
        <v>67</v>
      </c>
      <c r="EH19" s="60">
        <v>16991.92</v>
      </c>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3" customFormat="1" ht="15.75" customHeight="1">
      <c r="A20" s="58"/>
      <c r="B20" s="63" t="s">
        <v>58</v>
      </c>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2" customFormat="1" ht="15.75" customHeight="1">
      <c r="A21" s="61"/>
      <c r="B21" s="62" t="s">
        <v>68</v>
      </c>
      <c r="EH21" s="60">
        <v>16991.92</v>
      </c>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2" customFormat="1" ht="15.75" customHeight="1">
      <c r="A22" s="61"/>
      <c r="B22" s="62" t="s">
        <v>69</v>
      </c>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2" customFormat="1" ht="15.75" customHeight="1">
      <c r="A23" s="61"/>
      <c r="B23" s="62" t="s">
        <v>70</v>
      </c>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2" customFormat="1" ht="30.75" customHeight="1">
      <c r="A24" s="61"/>
      <c r="B24" s="62" t="s">
        <v>71</v>
      </c>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3" customFormat="1" ht="15.75" customHeight="1">
      <c r="A25" s="67"/>
      <c r="B25" s="63" t="s">
        <v>58</v>
      </c>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2" customFormat="1" ht="15.75" customHeight="1">
      <c r="A26" s="61"/>
      <c r="B26" s="62" t="s">
        <v>72</v>
      </c>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2" customFormat="1" ht="15.75" customHeight="1">
      <c r="A27" s="61"/>
      <c r="B27" s="62" t="s">
        <v>73</v>
      </c>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2" customFormat="1" ht="15.75" customHeight="1">
      <c r="A28" s="61"/>
      <c r="B28" s="62" t="s">
        <v>74</v>
      </c>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2" customFormat="1" ht="15.75" customHeight="1">
      <c r="A29" s="61"/>
      <c r="B29" s="62" t="s">
        <v>75</v>
      </c>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2" customFormat="1" ht="15.75" customHeight="1">
      <c r="A30" s="61"/>
      <c r="B30" s="62" t="s">
        <v>76</v>
      </c>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2" customFormat="1" ht="15.75" customHeight="1">
      <c r="A31" s="61"/>
      <c r="B31" s="62" t="s">
        <v>77</v>
      </c>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2" customFormat="1" ht="15.75" customHeight="1">
      <c r="A32" s="61"/>
      <c r="B32" s="62" t="s">
        <v>78</v>
      </c>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2" customFormat="1" ht="15.75" customHeight="1">
      <c r="A33" s="61"/>
      <c r="B33" s="62" t="s">
        <v>79</v>
      </c>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2" customFormat="1" ht="15.75" customHeight="1">
      <c r="A34" s="61"/>
      <c r="B34" s="62" t="s">
        <v>80</v>
      </c>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2" customFormat="1" ht="15.75" customHeight="1">
      <c r="A35" s="61"/>
      <c r="B35" s="62" t="s">
        <v>81</v>
      </c>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2" customFormat="1" ht="30.75" customHeight="1">
      <c r="A36" s="61"/>
      <c r="B36" s="62" t="s">
        <v>82</v>
      </c>
      <c r="EH36" s="64">
        <f>EH48</f>
        <v>0</v>
      </c>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63" customFormat="1" ht="15.75" customHeight="1">
      <c r="A37" s="67"/>
      <c r="B37" s="63" t="s">
        <v>58</v>
      </c>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62" customFormat="1" ht="15.75" customHeight="1">
      <c r="A38" s="61"/>
      <c r="B38" s="62" t="s">
        <v>83</v>
      </c>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62" customFormat="1" ht="15.75" customHeight="1">
      <c r="A39" s="61"/>
      <c r="B39" s="62" t="s">
        <v>84</v>
      </c>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62" customFormat="1" ht="15.75" customHeight="1">
      <c r="A40" s="61"/>
      <c r="B40" s="62" t="s">
        <v>85</v>
      </c>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62" customFormat="1" ht="15.75" customHeight="1">
      <c r="A41" s="61"/>
      <c r="B41" s="62" t="s">
        <v>86</v>
      </c>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62" customFormat="1" ht="15.75" customHeight="1">
      <c r="A42" s="61"/>
      <c r="B42" s="62" t="s">
        <v>87</v>
      </c>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62" customFormat="1" ht="15.75" customHeight="1">
      <c r="A43" s="61"/>
      <c r="B43" s="62" t="s">
        <v>88</v>
      </c>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62" customFormat="1" ht="15.75" customHeight="1">
      <c r="A44" s="61"/>
      <c r="B44" s="62" t="s">
        <v>89</v>
      </c>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62" customFormat="1" ht="15.75" customHeight="1">
      <c r="A45" s="61"/>
      <c r="B45" s="62" t="s">
        <v>90</v>
      </c>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62" customFormat="1" ht="15.75" customHeight="1">
      <c r="A46" s="61"/>
      <c r="B46" s="62" t="s">
        <v>91</v>
      </c>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62" customFormat="1" ht="15.75" customHeight="1">
      <c r="A47" s="61"/>
      <c r="B47" s="62" t="s">
        <v>92</v>
      </c>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62" customFormat="1" ht="15.75" customHeight="1">
      <c r="A48" s="61"/>
      <c r="B48" s="62" t="s">
        <v>93</v>
      </c>
      <c r="EH48" s="64">
        <v>0</v>
      </c>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62" customFormat="1" ht="15.75" customHeight="1">
      <c r="A49" s="61"/>
      <c r="B49" s="62" t="s">
        <v>94</v>
      </c>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62" customFormat="1" ht="15.75" customHeight="1">
      <c r="A50" s="61"/>
      <c r="B50" s="62" t="s">
        <v>95</v>
      </c>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56" customFormat="1" ht="15.75" customHeight="1">
      <c r="A51" s="55"/>
      <c r="B51" s="56" t="s">
        <v>96</v>
      </c>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row>
    <row r="52" spans="1:256" s="59" customFormat="1" ht="15.75" customHeight="1">
      <c r="A52" s="68"/>
      <c r="B52" s="59" t="s">
        <v>56</v>
      </c>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62" customFormat="1" ht="15.75" customHeight="1">
      <c r="A53" s="61"/>
      <c r="B53" s="62" t="s">
        <v>97</v>
      </c>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62" customFormat="1" ht="15.75" customHeight="1">
      <c r="A54" s="61"/>
      <c r="B54" s="62" t="s">
        <v>98</v>
      </c>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62" customFormat="1" ht="30.75" customHeight="1">
      <c r="A55" s="61"/>
      <c r="B55" s="62" t="s">
        <v>99</v>
      </c>
      <c r="EH55" s="64">
        <v>45491.36</v>
      </c>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63" customFormat="1" ht="15.75" customHeight="1">
      <c r="A56" s="67"/>
      <c r="B56" s="63" t="s">
        <v>58</v>
      </c>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62" customFormat="1" ht="15.75" customHeight="1">
      <c r="A57" s="61"/>
      <c r="B57" s="62" t="s">
        <v>100</v>
      </c>
      <c r="EH57" s="64">
        <v>0</v>
      </c>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62" customFormat="1" ht="15.75" customHeight="1">
      <c r="A58" s="61"/>
      <c r="B58" s="62" t="s">
        <v>101</v>
      </c>
      <c r="EH58" s="64">
        <v>0</v>
      </c>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62" customFormat="1" ht="15.75" customHeight="1">
      <c r="A59" s="61"/>
      <c r="B59" s="62" t="s">
        <v>102</v>
      </c>
      <c r="EH59" s="64">
        <v>0</v>
      </c>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62" customFormat="1" ht="15.75" customHeight="1">
      <c r="A60" s="61"/>
      <c r="B60" s="62" t="s">
        <v>103</v>
      </c>
      <c r="EH60" s="64">
        <v>45491.36</v>
      </c>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62" customFormat="1" ht="15.75" customHeight="1">
      <c r="A61" s="61"/>
      <c r="B61" s="62" t="s">
        <v>104</v>
      </c>
      <c r="EH61" s="64">
        <v>0</v>
      </c>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62" customFormat="1" ht="15.75" customHeight="1">
      <c r="A62" s="61"/>
      <c r="B62" s="62" t="s">
        <v>105</v>
      </c>
      <c r="EH62" s="64">
        <v>0</v>
      </c>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62" customFormat="1" ht="15.75" customHeight="1">
      <c r="A63" s="61"/>
      <c r="B63" s="62" t="s">
        <v>106</v>
      </c>
      <c r="EH63" s="64">
        <v>0</v>
      </c>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62" customFormat="1" ht="15.75" customHeight="1">
      <c r="A64" s="61"/>
      <c r="B64" s="62" t="s">
        <v>107</v>
      </c>
      <c r="EH64" s="64">
        <v>0</v>
      </c>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62" customFormat="1" ht="15.75" customHeight="1">
      <c r="A65" s="61"/>
      <c r="B65" s="62" t="s">
        <v>108</v>
      </c>
      <c r="EH65" s="64">
        <v>0</v>
      </c>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62" customFormat="1" ht="15.75" customHeight="1">
      <c r="A66" s="61"/>
      <c r="B66" s="62" t="s">
        <v>109</v>
      </c>
      <c r="EH66" s="64">
        <v>0</v>
      </c>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62" customFormat="1" ht="15.75" customHeight="1">
      <c r="A67" s="61"/>
      <c r="B67" s="62" t="s">
        <v>110</v>
      </c>
      <c r="EH67" s="64">
        <v>0</v>
      </c>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62" customFormat="1" ht="15.75" customHeight="1">
      <c r="A68" s="61"/>
      <c r="B68" s="62" t="s">
        <v>111</v>
      </c>
      <c r="EH68" s="64">
        <v>0</v>
      </c>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62" customFormat="1" ht="15.75" customHeight="1">
      <c r="A69" s="61"/>
      <c r="B69" s="62" t="s">
        <v>112</v>
      </c>
      <c r="EH69" s="64">
        <v>0</v>
      </c>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62" customFormat="1" ht="30.75" customHeight="1">
      <c r="A70" s="61"/>
      <c r="B70" s="62" t="s">
        <v>113</v>
      </c>
      <c r="EH70" s="64">
        <f>EH81+EH82</f>
        <v>7001</v>
      </c>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63" customFormat="1" ht="15.75" customHeight="1">
      <c r="A71" s="69"/>
      <c r="B71" s="63" t="s">
        <v>58</v>
      </c>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62" customFormat="1" ht="15.75" customHeight="1">
      <c r="A72" s="61"/>
      <c r="B72" s="62" t="s">
        <v>114</v>
      </c>
      <c r="EH72" s="64">
        <v>0</v>
      </c>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62" customFormat="1" ht="15.75" customHeight="1">
      <c r="A73" s="61"/>
      <c r="B73" s="62" t="s">
        <v>115</v>
      </c>
      <c r="EH73" s="64">
        <v>0</v>
      </c>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62" customFormat="1" ht="15.75" customHeight="1">
      <c r="A74" s="61"/>
      <c r="B74" s="62" t="s">
        <v>116</v>
      </c>
      <c r="EH74" s="64">
        <v>0</v>
      </c>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62" customFormat="1" ht="15.75" customHeight="1">
      <c r="A75" s="61"/>
      <c r="B75" s="62" t="s">
        <v>117</v>
      </c>
      <c r="EH75" s="64">
        <v>0</v>
      </c>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62" customFormat="1" ht="15.75" customHeight="1">
      <c r="A76" s="61"/>
      <c r="B76" s="62" t="s">
        <v>118</v>
      </c>
      <c r="EH76" s="64">
        <v>0</v>
      </c>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62" customFormat="1" ht="15.75" customHeight="1">
      <c r="A77" s="61"/>
      <c r="B77" s="62" t="s">
        <v>119</v>
      </c>
      <c r="EH77" s="64">
        <v>0</v>
      </c>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62" customFormat="1" ht="15.75" customHeight="1">
      <c r="A78" s="61"/>
      <c r="B78" s="62" t="s">
        <v>120</v>
      </c>
      <c r="EH78" s="64">
        <v>0</v>
      </c>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62" customFormat="1" ht="15.75" customHeight="1">
      <c r="A79" s="61"/>
      <c r="B79" s="62" t="s">
        <v>121</v>
      </c>
      <c r="EH79" s="64">
        <v>0</v>
      </c>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62" customFormat="1" ht="15.75" customHeight="1">
      <c r="A80" s="61"/>
      <c r="B80" s="62" t="s">
        <v>122</v>
      </c>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62" customFormat="1" ht="15.75" customHeight="1">
      <c r="A81" s="61"/>
      <c r="B81" s="62" t="s">
        <v>123</v>
      </c>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62" customFormat="1" ht="15.75" customHeight="1">
      <c r="A82" s="61"/>
      <c r="B82" s="62" t="s">
        <v>124</v>
      </c>
      <c r="EH82" s="64">
        <v>7001</v>
      </c>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s="62" customFormat="1" ht="15.75" customHeight="1">
      <c r="A83" s="61"/>
      <c r="B83" s="62" t="s">
        <v>125</v>
      </c>
      <c r="EH83" s="64">
        <v>0</v>
      </c>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s="62" customFormat="1" ht="15.75" customHeight="1">
      <c r="A84" s="61"/>
      <c r="B84" s="62" t="s">
        <v>126</v>
      </c>
      <c r="EH84" s="64">
        <v>0</v>
      </c>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sheetData>
  <sheetProtection selectLockedCells="1" selectUnlockedCells="1"/>
  <mergeCells count="170">
    <mergeCell ref="B1:FJ1"/>
    <mergeCell ref="BK2:BP2"/>
    <mergeCell ref="BQ2:BT2"/>
    <mergeCell ref="BU2:BW2"/>
    <mergeCell ref="BX2:CO2"/>
    <mergeCell ref="CP2:CS2"/>
    <mergeCell ref="CT2:CW2"/>
    <mergeCell ref="CX2:DA2"/>
    <mergeCell ref="A4:EG4"/>
    <mergeCell ref="EH4:FK4"/>
    <mergeCell ref="B5:EG5"/>
    <mergeCell ref="EH5:FK5"/>
    <mergeCell ref="B6:EG6"/>
    <mergeCell ref="EH6:FK6"/>
    <mergeCell ref="B7:EG7"/>
    <mergeCell ref="EH7:FK7"/>
    <mergeCell ref="B8:EG8"/>
    <mergeCell ref="EH8:FK8"/>
    <mergeCell ref="B9:EG9"/>
    <mergeCell ref="EH9:FK9"/>
    <mergeCell ref="B10:EG10"/>
    <mergeCell ref="EH10:FK10"/>
    <mergeCell ref="B11:EG11"/>
    <mergeCell ref="EH11:FK11"/>
    <mergeCell ref="B12:EG12"/>
    <mergeCell ref="EH12:FK12"/>
    <mergeCell ref="B13:EG13"/>
    <mergeCell ref="EH13:FK13"/>
    <mergeCell ref="B14:EG14"/>
    <mergeCell ref="EH14:FK14"/>
    <mergeCell ref="B15:EG15"/>
    <mergeCell ref="EH15:FK15"/>
    <mergeCell ref="B16:EG16"/>
    <mergeCell ref="EH16:FK16"/>
    <mergeCell ref="B17:EG17"/>
    <mergeCell ref="EH17:FK17"/>
    <mergeCell ref="B18:EG18"/>
    <mergeCell ref="EH18:FK18"/>
    <mergeCell ref="B19:EG19"/>
    <mergeCell ref="EH19:FK19"/>
    <mergeCell ref="B20:EG20"/>
    <mergeCell ref="EH20:FK20"/>
    <mergeCell ref="B21:EG21"/>
    <mergeCell ref="EH21:FK21"/>
    <mergeCell ref="B22:EG22"/>
    <mergeCell ref="EH22:FK22"/>
    <mergeCell ref="B23:EG23"/>
    <mergeCell ref="EH23:FK23"/>
    <mergeCell ref="B24:EG24"/>
    <mergeCell ref="EH24:FK24"/>
    <mergeCell ref="B25:EG25"/>
    <mergeCell ref="EH25:FK25"/>
    <mergeCell ref="B26:EG26"/>
    <mergeCell ref="EH26:FK26"/>
    <mergeCell ref="B27:EG27"/>
    <mergeCell ref="EH27:FK27"/>
    <mergeCell ref="B28:EG28"/>
    <mergeCell ref="EH28:FK28"/>
    <mergeCell ref="B29:EG29"/>
    <mergeCell ref="EH29:FK29"/>
    <mergeCell ref="B30:EG30"/>
    <mergeCell ref="EH30:FK30"/>
    <mergeCell ref="B31:EG31"/>
    <mergeCell ref="EH31:FK31"/>
    <mergeCell ref="B32:EG32"/>
    <mergeCell ref="EH32:FK32"/>
    <mergeCell ref="B33:EG33"/>
    <mergeCell ref="EH33:FK33"/>
    <mergeCell ref="B34:EG34"/>
    <mergeCell ref="EH34:FK34"/>
    <mergeCell ref="B35:EG35"/>
    <mergeCell ref="EH35:FK35"/>
    <mergeCell ref="B36:EG36"/>
    <mergeCell ref="EH36:FK36"/>
    <mergeCell ref="B37:EG37"/>
    <mergeCell ref="EH37:FK37"/>
    <mergeCell ref="B38:EG38"/>
    <mergeCell ref="EH38:FK38"/>
    <mergeCell ref="B39:EG39"/>
    <mergeCell ref="EH39:FK39"/>
    <mergeCell ref="B40:EG40"/>
    <mergeCell ref="EH40:FK40"/>
    <mergeCell ref="B41:EG41"/>
    <mergeCell ref="EH41:FK41"/>
    <mergeCell ref="B42:EG42"/>
    <mergeCell ref="EH42:FK42"/>
    <mergeCell ref="B43:EG43"/>
    <mergeCell ref="EH43:FK43"/>
    <mergeCell ref="B44:EG44"/>
    <mergeCell ref="EH44:FK44"/>
    <mergeCell ref="B45:EG45"/>
    <mergeCell ref="EH45:FK45"/>
    <mergeCell ref="B46:EG46"/>
    <mergeCell ref="EH46:FK46"/>
    <mergeCell ref="B47:EG47"/>
    <mergeCell ref="EH47:FK47"/>
    <mergeCell ref="B48:EG48"/>
    <mergeCell ref="EH48:FK48"/>
    <mergeCell ref="B49:EG49"/>
    <mergeCell ref="EH49:FK49"/>
    <mergeCell ref="B50:EG50"/>
    <mergeCell ref="EH50:FK50"/>
    <mergeCell ref="B51:EG51"/>
    <mergeCell ref="EH51:FK51"/>
    <mergeCell ref="B52:EG52"/>
    <mergeCell ref="EH52:FK52"/>
    <mergeCell ref="B53:EG53"/>
    <mergeCell ref="EH53:FK53"/>
    <mergeCell ref="B54:EG54"/>
    <mergeCell ref="EH54:FK54"/>
    <mergeCell ref="B55:EG55"/>
    <mergeCell ref="EH55:FK55"/>
    <mergeCell ref="B56:EG56"/>
    <mergeCell ref="EH56:FK56"/>
    <mergeCell ref="B57:EG57"/>
    <mergeCell ref="EH57:FK57"/>
    <mergeCell ref="B58:EG58"/>
    <mergeCell ref="EH58:FK58"/>
    <mergeCell ref="B59:EG59"/>
    <mergeCell ref="EH59:FK59"/>
    <mergeCell ref="B60:EG60"/>
    <mergeCell ref="EH60:FK60"/>
    <mergeCell ref="B61:EG61"/>
    <mergeCell ref="EH61:FK61"/>
    <mergeCell ref="B62:EG62"/>
    <mergeCell ref="EH62:FK62"/>
    <mergeCell ref="B63:EG63"/>
    <mergeCell ref="EH63:FK63"/>
    <mergeCell ref="B64:EG64"/>
    <mergeCell ref="EH64:FK64"/>
    <mergeCell ref="B65:EG65"/>
    <mergeCell ref="EH65:FK65"/>
    <mergeCell ref="B66:EG66"/>
    <mergeCell ref="EH66:FK66"/>
    <mergeCell ref="B67:EG67"/>
    <mergeCell ref="EH67:FK67"/>
    <mergeCell ref="B68:EG68"/>
    <mergeCell ref="EH68:FK68"/>
    <mergeCell ref="B69:EG69"/>
    <mergeCell ref="EH69:FK69"/>
    <mergeCell ref="B70:EG70"/>
    <mergeCell ref="EH70:FK70"/>
    <mergeCell ref="B71:EG71"/>
    <mergeCell ref="EH71:FK71"/>
    <mergeCell ref="B72:EG72"/>
    <mergeCell ref="EH72:FK72"/>
    <mergeCell ref="B73:EG73"/>
    <mergeCell ref="EH73:FK73"/>
    <mergeCell ref="B74:EG74"/>
    <mergeCell ref="EH74:FK74"/>
    <mergeCell ref="B75:EG75"/>
    <mergeCell ref="EH75:FK75"/>
    <mergeCell ref="B76:EG76"/>
    <mergeCell ref="EH76:FK76"/>
    <mergeCell ref="B77:EG77"/>
    <mergeCell ref="EH77:FK77"/>
    <mergeCell ref="B78:EG78"/>
    <mergeCell ref="EH78:FK78"/>
    <mergeCell ref="B79:EG79"/>
    <mergeCell ref="EH79:FK79"/>
    <mergeCell ref="B80:EG80"/>
    <mergeCell ref="EH80:FK80"/>
    <mergeCell ref="B81:EG81"/>
    <mergeCell ref="EH81:FK81"/>
    <mergeCell ref="B82:EG82"/>
    <mergeCell ref="EH82:FK82"/>
    <mergeCell ref="B83:EG83"/>
    <mergeCell ref="EH83:FK83"/>
    <mergeCell ref="B84:EG84"/>
    <mergeCell ref="EH84:FK84"/>
  </mergeCells>
  <printOptions/>
  <pageMargins left="0.39375" right="0.31527777777777777" top="0.7868055555555555" bottom="0.39375" header="0.19652777777777777" footer="0.5118055555555555"/>
  <pageSetup fitToHeight="0"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dimension ref="A1:IV84"/>
  <sheetViews>
    <sheetView zoomScaleSheetLayoutView="100" workbookViewId="0" topLeftCell="A40">
      <selection activeCell="GW55" sqref="GW55"/>
    </sheetView>
  </sheetViews>
  <sheetFormatPr defaultColWidth="1.00390625" defaultRowHeight="12.75"/>
  <cols>
    <col min="1" max="34" width="0.6171875" style="1" customWidth="1"/>
    <col min="35" max="35" width="0.6171875" style="1" hidden="1" customWidth="1"/>
    <col min="36" max="36" width="0.12890625" style="1" hidden="1" customWidth="1"/>
    <col min="37" max="37" width="0.6171875" style="1" hidden="1" customWidth="1"/>
    <col min="38" max="51" width="0.6171875" style="1" customWidth="1"/>
    <col min="52" max="52" width="20.875" style="1" customWidth="1"/>
    <col min="53" max="53" width="1.4921875" style="1" customWidth="1"/>
    <col min="54" max="58" width="0.6171875" style="1" customWidth="1"/>
    <col min="59" max="59" width="9.00390625" style="1" customWidth="1"/>
    <col min="60" max="65" width="0.6171875" style="1" customWidth="1"/>
    <col min="66" max="66" width="0.5" style="1" customWidth="1"/>
    <col min="67" max="68" width="3.50390625" style="1" hidden="1" customWidth="1"/>
    <col min="69" max="83" width="0.6171875" style="1" customWidth="1"/>
    <col min="84" max="84" width="6.25390625" style="1" customWidth="1"/>
    <col min="85" max="133" width="0.6171875" style="1" customWidth="1"/>
    <col min="134" max="135" width="0.6171875" style="1" hidden="1" customWidth="1"/>
    <col min="136" max="150" width="0.6171875" style="1" customWidth="1"/>
    <col min="151" max="151" width="1.37890625" style="1" customWidth="1"/>
    <col min="152" max="16384" width="0.6171875" style="1" customWidth="1"/>
  </cols>
  <sheetData>
    <row r="1" spans="1:256" s="51" customFormat="1" ht="15" customHeight="1">
      <c r="A1" s="1"/>
      <c r="B1" s="51" t="s">
        <v>127</v>
      </c>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63:105" ht="13.5">
      <c r="BK2" s="8"/>
      <c r="BL2" s="8"/>
      <c r="BM2" s="8"/>
      <c r="BN2" s="8"/>
      <c r="BO2" s="8"/>
      <c r="BP2" s="8"/>
      <c r="BQ2" s="3" t="s">
        <v>128</v>
      </c>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spans="168:256" s="70" customFormat="1" ht="13.5">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1" customFormat="1" ht="15" customHeight="1">
      <c r="A4" s="71" t="s">
        <v>129</v>
      </c>
      <c r="AC4" s="71" t="s">
        <v>130</v>
      </c>
      <c r="AL4" s="71" t="s">
        <v>131</v>
      </c>
      <c r="BA4" s="71" t="s">
        <v>132</v>
      </c>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pans="53:256" s="71" customFormat="1" ht="15" customHeight="1">
      <c r="BA5" s="71" t="s">
        <v>133</v>
      </c>
      <c r="BQ5" s="71" t="s">
        <v>58</v>
      </c>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69:256" s="71" customFormat="1" ht="57" customHeight="1">
      <c r="BQ6" s="73" t="s">
        <v>134</v>
      </c>
      <c r="BR6" s="73"/>
      <c r="BS6" s="73"/>
      <c r="BT6" s="73"/>
      <c r="BU6" s="73"/>
      <c r="BV6" s="73"/>
      <c r="BW6" s="73"/>
      <c r="BX6" s="73"/>
      <c r="BY6" s="73"/>
      <c r="BZ6" s="73"/>
      <c r="CA6" s="73"/>
      <c r="CB6" s="73"/>
      <c r="CC6" s="73"/>
      <c r="CD6" s="73"/>
      <c r="CE6" s="73"/>
      <c r="CF6" s="73"/>
      <c r="CG6" s="71" t="s">
        <v>135</v>
      </c>
      <c r="CZ6" s="71" t="s">
        <v>136</v>
      </c>
      <c r="DP6" s="71" t="s">
        <v>137</v>
      </c>
      <c r="EF6" s="71" t="s">
        <v>138</v>
      </c>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69:256" s="71" customFormat="1" ht="114.75" customHeight="1">
      <c r="BQ7" s="73"/>
      <c r="BR7" s="73"/>
      <c r="BS7" s="73"/>
      <c r="BT7" s="73"/>
      <c r="BU7" s="73"/>
      <c r="BV7" s="73"/>
      <c r="BW7" s="73"/>
      <c r="BX7" s="73"/>
      <c r="BY7" s="73"/>
      <c r="BZ7" s="73"/>
      <c r="CA7" s="73"/>
      <c r="CB7" s="73"/>
      <c r="CC7" s="73"/>
      <c r="CD7" s="73"/>
      <c r="CE7" s="73"/>
      <c r="CF7" s="73"/>
      <c r="EF7" s="74" t="s">
        <v>133</v>
      </c>
      <c r="EG7" s="74"/>
      <c r="EH7" s="74"/>
      <c r="EI7" s="74"/>
      <c r="EJ7" s="74"/>
      <c r="EK7" s="74"/>
      <c r="EL7" s="74"/>
      <c r="EM7" s="74"/>
      <c r="EN7" s="74"/>
      <c r="EO7" s="74"/>
      <c r="EP7" s="74"/>
      <c r="EQ7" s="74"/>
      <c r="ER7" s="74"/>
      <c r="ES7" s="74"/>
      <c r="ET7" s="74"/>
      <c r="EU7" s="74"/>
      <c r="EV7" s="74" t="s">
        <v>139</v>
      </c>
      <c r="EW7" s="74"/>
      <c r="EX7" s="74"/>
      <c r="EY7" s="74"/>
      <c r="EZ7" s="74"/>
      <c r="FA7" s="74"/>
      <c r="FB7" s="74"/>
      <c r="FC7" s="74"/>
      <c r="FD7" s="74"/>
      <c r="FE7" s="74"/>
      <c r="FF7" s="74"/>
      <c r="FG7" s="74"/>
      <c r="FH7" s="74"/>
      <c r="FI7" s="74"/>
      <c r="FJ7" s="74"/>
      <c r="FK7" s="74"/>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row>
    <row r="8" spans="1:256" s="75" customFormat="1" ht="13.5">
      <c r="A8" s="75">
        <v>1</v>
      </c>
      <c r="AC8" s="76" t="s">
        <v>140</v>
      </c>
      <c r="AD8" s="76"/>
      <c r="AE8" s="76"/>
      <c r="AF8" s="76"/>
      <c r="AG8" s="76"/>
      <c r="AH8" s="76"/>
      <c r="AI8" s="76"/>
      <c r="AJ8" s="76"/>
      <c r="AK8" s="76"/>
      <c r="AL8" s="76" t="s">
        <v>141</v>
      </c>
      <c r="AM8" s="76"/>
      <c r="AN8" s="76"/>
      <c r="AO8" s="76"/>
      <c r="AP8" s="76"/>
      <c r="AQ8" s="76"/>
      <c r="AR8" s="76"/>
      <c r="AS8" s="76"/>
      <c r="AT8" s="76"/>
      <c r="AU8" s="76"/>
      <c r="AV8" s="76"/>
      <c r="AW8" s="76"/>
      <c r="AX8" s="76"/>
      <c r="AY8" s="76"/>
      <c r="AZ8" s="76"/>
      <c r="BA8" s="75">
        <v>4</v>
      </c>
      <c r="BQ8" s="75">
        <v>5</v>
      </c>
      <c r="CG8" s="75">
        <v>6</v>
      </c>
      <c r="CZ8" s="75">
        <v>7</v>
      </c>
      <c r="DP8" s="75">
        <v>8</v>
      </c>
      <c r="EF8" s="75">
        <v>9</v>
      </c>
      <c r="EV8" s="75">
        <v>10</v>
      </c>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row>
    <row r="9" spans="1:256" s="80" customFormat="1" ht="30" customHeight="1">
      <c r="A9" s="77"/>
      <c r="B9" s="78" t="s">
        <v>142</v>
      </c>
      <c r="C9" s="78"/>
      <c r="D9" s="78"/>
      <c r="E9" s="78"/>
      <c r="F9" s="78"/>
      <c r="G9" s="78"/>
      <c r="H9" s="78"/>
      <c r="I9" s="78"/>
      <c r="J9" s="78"/>
      <c r="K9" s="78"/>
      <c r="L9" s="78"/>
      <c r="M9" s="78"/>
      <c r="N9" s="78"/>
      <c r="O9" s="78"/>
      <c r="P9" s="78"/>
      <c r="Q9" s="78"/>
      <c r="R9" s="78"/>
      <c r="S9" s="78"/>
      <c r="T9" s="78"/>
      <c r="U9" s="78"/>
      <c r="V9" s="78"/>
      <c r="W9" s="78"/>
      <c r="X9" s="78"/>
      <c r="Y9" s="78"/>
      <c r="Z9" s="78"/>
      <c r="AA9" s="78"/>
      <c r="AB9" s="78"/>
      <c r="AC9" s="79" t="s">
        <v>143</v>
      </c>
      <c r="AD9" s="79"/>
      <c r="AE9" s="79"/>
      <c r="AF9" s="79"/>
      <c r="AG9" s="79"/>
      <c r="AH9" s="79"/>
      <c r="AI9" s="79"/>
      <c r="AJ9" s="79"/>
      <c r="AK9" s="79"/>
      <c r="AL9" s="79" t="s">
        <v>144</v>
      </c>
      <c r="AM9" s="79"/>
      <c r="AN9" s="79"/>
      <c r="AO9" s="79"/>
      <c r="AP9" s="79"/>
      <c r="AQ9" s="79"/>
      <c r="AR9" s="79"/>
      <c r="AS9" s="79"/>
      <c r="AT9" s="79"/>
      <c r="AU9" s="79"/>
      <c r="AV9" s="79"/>
      <c r="AW9" s="79"/>
      <c r="AX9" s="79"/>
      <c r="AY9" s="79"/>
      <c r="AZ9" s="79"/>
      <c r="BA9" s="80">
        <f>BQ9+CG9+CZ9+DP9+EF9</f>
        <v>6905970</v>
      </c>
      <c r="BQ9" s="80">
        <f>BQ12</f>
        <v>6555970</v>
      </c>
      <c r="CG9" s="80">
        <f>CG23</f>
        <v>0</v>
      </c>
      <c r="CZ9" s="80">
        <f>CZ23</f>
        <v>0</v>
      </c>
      <c r="DP9" s="80">
        <f>DP12</f>
        <v>0</v>
      </c>
      <c r="EF9" s="80">
        <f>EF12</f>
        <v>350000</v>
      </c>
      <c r="EV9" s="80">
        <f>EV12+EV16+EV17+EV20+EV18</f>
        <v>0</v>
      </c>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83" customFormat="1" ht="15" customHeight="1">
      <c r="A10" s="82" t="s">
        <v>145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76" t="s">
        <v>146</v>
      </c>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Q10" s="83" t="s">
        <v>144</v>
      </c>
      <c r="CG10" s="83" t="s">
        <v>144</v>
      </c>
      <c r="CZ10" s="83" t="s">
        <v>144</v>
      </c>
      <c r="DP10" s="83" t="s">
        <v>144</v>
      </c>
      <c r="EV10" s="83" t="s">
        <v>144</v>
      </c>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3" customFormat="1" ht="17.2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88" customFormat="1" ht="36" customHeight="1">
      <c r="A12" s="84"/>
      <c r="B12" s="85" t="s">
        <v>147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6" t="s">
        <v>148</v>
      </c>
      <c r="AD12" s="86"/>
      <c r="AE12" s="86"/>
      <c r="AF12" s="86"/>
      <c r="AG12" s="86"/>
      <c r="AH12" s="86"/>
      <c r="AI12" s="86"/>
      <c r="AJ12" s="86"/>
      <c r="AK12" s="86"/>
      <c r="AL12" s="87"/>
      <c r="AM12" s="87"/>
      <c r="AN12" s="87"/>
      <c r="AO12" s="87"/>
      <c r="AP12" s="87"/>
      <c r="AQ12" s="87"/>
      <c r="AR12" s="87"/>
      <c r="AS12" s="87"/>
      <c r="AT12" s="87"/>
      <c r="AU12" s="87"/>
      <c r="AV12" s="87"/>
      <c r="AW12" s="87"/>
      <c r="AX12" s="87"/>
      <c r="AY12" s="87"/>
      <c r="AZ12" s="87"/>
      <c r="BA12" s="88">
        <f>BQ12+DP12+EF12</f>
        <v>6905970</v>
      </c>
      <c r="BQ12" s="88">
        <f>BQ15+BQ16+BQ17+BQ18+BQ19+BQ20+BQ21</f>
        <v>6555970</v>
      </c>
      <c r="CG12" s="88" t="s">
        <v>144</v>
      </c>
      <c r="CZ12" s="88" t="s">
        <v>144</v>
      </c>
      <c r="EF12" s="88">
        <f>EF14+EF13</f>
        <v>350000</v>
      </c>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row>
    <row r="13" spans="1:256" s="88" customFormat="1" ht="48.75" customHeight="1">
      <c r="A13" s="84"/>
      <c r="B13" s="90" t="s">
        <v>149</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1"/>
      <c r="AD13" s="92"/>
      <c r="AE13" s="92"/>
      <c r="AF13" s="92"/>
      <c r="AG13" s="92"/>
      <c r="AH13" s="92"/>
      <c r="AI13" s="92"/>
      <c r="AJ13" s="92"/>
      <c r="AK13" s="93"/>
      <c r="AL13" s="25" t="s">
        <v>150</v>
      </c>
      <c r="AM13" s="25"/>
      <c r="AN13" s="25"/>
      <c r="AO13" s="25"/>
      <c r="AP13" s="25"/>
      <c r="AQ13" s="25"/>
      <c r="AR13" s="25"/>
      <c r="AS13" s="25"/>
      <c r="AT13" s="25"/>
      <c r="AU13" s="25"/>
      <c r="AV13" s="25"/>
      <c r="AW13" s="25"/>
      <c r="AX13" s="25"/>
      <c r="AY13" s="25"/>
      <c r="AZ13" s="25"/>
      <c r="BA13" s="88">
        <f aca="true" t="shared" si="0" ref="BA13:BA14">EF13</f>
        <v>50000</v>
      </c>
      <c r="BQ13" s="94"/>
      <c r="BR13" s="94"/>
      <c r="BS13" s="94"/>
      <c r="BT13" s="94"/>
      <c r="BU13" s="94"/>
      <c r="BV13" s="94"/>
      <c r="BW13" s="94"/>
      <c r="BX13" s="94"/>
      <c r="BY13" s="94"/>
      <c r="BZ13" s="94"/>
      <c r="CA13" s="94"/>
      <c r="CB13" s="94"/>
      <c r="CC13" s="94"/>
      <c r="CD13" s="94"/>
      <c r="CE13" s="94"/>
      <c r="CF13" s="94"/>
      <c r="CG13" s="88" t="s">
        <v>144</v>
      </c>
      <c r="CZ13" s="88" t="s">
        <v>144</v>
      </c>
      <c r="EF13" s="88">
        <v>50000</v>
      </c>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row>
    <row r="14" spans="1:256" s="88" customFormat="1" ht="45" customHeight="1">
      <c r="A14" s="84"/>
      <c r="B14" s="95" t="s">
        <v>151</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86"/>
      <c r="AD14" s="86"/>
      <c r="AE14" s="86"/>
      <c r="AF14" s="86"/>
      <c r="AG14" s="86"/>
      <c r="AH14" s="86"/>
      <c r="AI14" s="86"/>
      <c r="AJ14" s="86"/>
      <c r="AK14" s="86"/>
      <c r="AL14" s="25" t="s">
        <v>152</v>
      </c>
      <c r="AM14" s="25"/>
      <c r="AN14" s="25"/>
      <c r="AO14" s="25"/>
      <c r="AP14" s="25"/>
      <c r="AQ14" s="25"/>
      <c r="AR14" s="25"/>
      <c r="AS14" s="25"/>
      <c r="AT14" s="25"/>
      <c r="AU14" s="25"/>
      <c r="AV14" s="25"/>
      <c r="AW14" s="25"/>
      <c r="AX14" s="25"/>
      <c r="AY14" s="25"/>
      <c r="AZ14" s="25"/>
      <c r="BA14" s="88">
        <f t="shared" si="0"/>
        <v>300000</v>
      </c>
      <c r="BQ14" s="94"/>
      <c r="BR14" s="94"/>
      <c r="BS14" s="94"/>
      <c r="BT14" s="94"/>
      <c r="BU14" s="94"/>
      <c r="BV14" s="94"/>
      <c r="BW14" s="94"/>
      <c r="BX14" s="94"/>
      <c r="BY14" s="94"/>
      <c r="BZ14" s="94"/>
      <c r="CA14" s="94"/>
      <c r="CB14" s="94"/>
      <c r="CC14" s="94"/>
      <c r="CD14" s="94"/>
      <c r="CE14" s="94"/>
      <c r="CF14" s="94"/>
      <c r="CG14" s="88" t="s">
        <v>144</v>
      </c>
      <c r="CZ14" s="88" t="s">
        <v>144</v>
      </c>
      <c r="EF14" s="88">
        <v>300000</v>
      </c>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row>
    <row r="15" spans="1:256" s="88" customFormat="1" ht="165.75" customHeight="1">
      <c r="A15" s="84"/>
      <c r="B15" s="95" t="s">
        <v>153</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87"/>
      <c r="AD15" s="87"/>
      <c r="AE15" s="87"/>
      <c r="AF15" s="87"/>
      <c r="AG15" s="87"/>
      <c r="AH15" s="87"/>
      <c r="AI15" s="87"/>
      <c r="AJ15" s="87"/>
      <c r="AK15" s="87"/>
      <c r="AL15" s="96" t="s">
        <v>154</v>
      </c>
      <c r="AM15" s="96"/>
      <c r="AN15" s="96"/>
      <c r="AO15" s="96"/>
      <c r="AP15" s="96"/>
      <c r="AQ15" s="96"/>
      <c r="AR15" s="96"/>
      <c r="AS15" s="96"/>
      <c r="AT15" s="96"/>
      <c r="AU15" s="96"/>
      <c r="AV15" s="96"/>
      <c r="AW15" s="96"/>
      <c r="AX15" s="96"/>
      <c r="AY15" s="96"/>
      <c r="AZ15" s="96"/>
      <c r="BA15" s="88">
        <f aca="true" t="shared" si="1" ref="BA15:BA20">BQ15+DP15+EF15</f>
        <v>5322700</v>
      </c>
      <c r="BQ15" s="88">
        <v>5322700</v>
      </c>
      <c r="CG15" s="88" t="s">
        <v>144</v>
      </c>
      <c r="CZ15" s="88" t="s">
        <v>144</v>
      </c>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row>
    <row r="16" spans="1:256" s="88" customFormat="1" ht="76.5" customHeight="1">
      <c r="A16" s="84"/>
      <c r="B16" s="97" t="s">
        <v>155</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86"/>
      <c r="AD16" s="86"/>
      <c r="AE16" s="86"/>
      <c r="AF16" s="86"/>
      <c r="AG16" s="86"/>
      <c r="AH16" s="86"/>
      <c r="AI16" s="86"/>
      <c r="AJ16" s="86"/>
      <c r="AK16" s="86"/>
      <c r="AL16" s="87" t="s">
        <v>156</v>
      </c>
      <c r="AM16" s="87"/>
      <c r="AN16" s="87"/>
      <c r="AO16" s="87"/>
      <c r="AP16" s="87"/>
      <c r="AQ16" s="87"/>
      <c r="AR16" s="87"/>
      <c r="AS16" s="87"/>
      <c r="AT16" s="87"/>
      <c r="AU16" s="87"/>
      <c r="AV16" s="87"/>
      <c r="AW16" s="87"/>
      <c r="AX16" s="87"/>
      <c r="AY16" s="87"/>
      <c r="AZ16" s="87"/>
      <c r="BA16" s="88">
        <f t="shared" si="1"/>
        <v>21600</v>
      </c>
      <c r="BQ16" s="98">
        <v>21600</v>
      </c>
      <c r="BR16" s="98"/>
      <c r="BS16" s="98"/>
      <c r="BT16" s="98"/>
      <c r="BU16" s="98"/>
      <c r="BV16" s="98"/>
      <c r="BW16" s="98"/>
      <c r="BX16" s="98"/>
      <c r="BY16" s="98"/>
      <c r="BZ16" s="98"/>
      <c r="CA16" s="98"/>
      <c r="CB16" s="98"/>
      <c r="CC16" s="98"/>
      <c r="CD16" s="98"/>
      <c r="CE16" s="98"/>
      <c r="CF16" s="98"/>
      <c r="CG16" s="88" t="s">
        <v>144</v>
      </c>
      <c r="CZ16" s="88" t="s">
        <v>144</v>
      </c>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row>
    <row r="17" spans="1:256" s="88" customFormat="1" ht="45" customHeight="1">
      <c r="A17" s="84"/>
      <c r="B17" s="90" t="s">
        <v>157</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86"/>
      <c r="AD17" s="86"/>
      <c r="AE17" s="86"/>
      <c r="AF17" s="86"/>
      <c r="AG17" s="86"/>
      <c r="AH17" s="86"/>
      <c r="AI17" s="86"/>
      <c r="AJ17" s="86"/>
      <c r="AK17" s="86"/>
      <c r="AL17" s="87" t="s">
        <v>156</v>
      </c>
      <c r="AM17" s="87"/>
      <c r="AN17" s="87"/>
      <c r="AO17" s="87"/>
      <c r="AP17" s="87"/>
      <c r="AQ17" s="87"/>
      <c r="AR17" s="87"/>
      <c r="AS17" s="87"/>
      <c r="AT17" s="87"/>
      <c r="AU17" s="87"/>
      <c r="AV17" s="87"/>
      <c r="AW17" s="87"/>
      <c r="AX17" s="87"/>
      <c r="AY17" s="87"/>
      <c r="AZ17" s="87"/>
      <c r="BA17" s="88">
        <f t="shared" si="1"/>
        <v>1121600</v>
      </c>
      <c r="BQ17" s="88">
        <v>1121600</v>
      </c>
      <c r="CG17" s="88" t="s">
        <v>144</v>
      </c>
      <c r="CZ17" s="88" t="s">
        <v>144</v>
      </c>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row>
    <row r="18" spans="1:256" s="88" customFormat="1" ht="79.5" customHeight="1">
      <c r="A18" s="84"/>
      <c r="B18" s="90" t="s">
        <v>158</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86"/>
      <c r="AD18" s="86"/>
      <c r="AE18" s="86"/>
      <c r="AF18" s="86"/>
      <c r="AG18" s="86"/>
      <c r="AH18" s="86"/>
      <c r="AI18" s="86"/>
      <c r="AJ18" s="86"/>
      <c r="AK18" s="86"/>
      <c r="AL18" s="87" t="s">
        <v>156</v>
      </c>
      <c r="AM18" s="87"/>
      <c r="AN18" s="87"/>
      <c r="AO18" s="87"/>
      <c r="AP18" s="87"/>
      <c r="AQ18" s="87"/>
      <c r="AR18" s="87"/>
      <c r="AS18" s="87"/>
      <c r="AT18" s="87"/>
      <c r="AU18" s="87"/>
      <c r="AV18" s="87"/>
      <c r="AW18" s="87"/>
      <c r="AX18" s="87"/>
      <c r="AY18" s="87"/>
      <c r="AZ18" s="87"/>
      <c r="BA18" s="88">
        <f t="shared" si="1"/>
        <v>9600</v>
      </c>
      <c r="BQ18" s="88">
        <v>9600</v>
      </c>
      <c r="CG18" s="88" t="s">
        <v>144</v>
      </c>
      <c r="CZ18" s="88" t="s">
        <v>144</v>
      </c>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row>
    <row r="19" spans="1:256" s="88" customFormat="1" ht="33" customHeight="1">
      <c r="A19" s="84"/>
      <c r="B19" s="90" t="s">
        <v>159</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86"/>
      <c r="AD19" s="86"/>
      <c r="AE19" s="86"/>
      <c r="AF19" s="86"/>
      <c r="AG19" s="86"/>
      <c r="AH19" s="86"/>
      <c r="AI19" s="86"/>
      <c r="AJ19" s="86"/>
      <c r="AK19" s="86"/>
      <c r="AL19" s="87" t="s">
        <v>160</v>
      </c>
      <c r="AM19" s="87"/>
      <c r="AN19" s="87"/>
      <c r="AO19" s="87"/>
      <c r="AP19" s="87"/>
      <c r="AQ19" s="87"/>
      <c r="AR19" s="87"/>
      <c r="AS19" s="87"/>
      <c r="AT19" s="87"/>
      <c r="AU19" s="87"/>
      <c r="AV19" s="87"/>
      <c r="AW19" s="87"/>
      <c r="AX19" s="87"/>
      <c r="AY19" s="87"/>
      <c r="AZ19" s="87"/>
      <c r="BA19" s="88">
        <f t="shared" si="1"/>
        <v>35070</v>
      </c>
      <c r="BQ19" s="88">
        <v>35070</v>
      </c>
      <c r="CG19" s="88" t="s">
        <v>144</v>
      </c>
      <c r="CZ19" s="88" t="s">
        <v>144</v>
      </c>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row>
    <row r="20" spans="1:256" s="88" customFormat="1" ht="62.25" customHeight="1">
      <c r="A20" s="84"/>
      <c r="B20" s="90" t="s">
        <v>161</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86"/>
      <c r="AD20" s="86"/>
      <c r="AE20" s="86"/>
      <c r="AF20" s="86"/>
      <c r="AG20" s="86"/>
      <c r="AH20" s="86"/>
      <c r="AI20" s="86"/>
      <c r="AJ20" s="86"/>
      <c r="AK20" s="86"/>
      <c r="AL20" s="87" t="s">
        <v>162</v>
      </c>
      <c r="AM20" s="87"/>
      <c r="AN20" s="87"/>
      <c r="AO20" s="87"/>
      <c r="AP20" s="87"/>
      <c r="AQ20" s="87"/>
      <c r="AR20" s="87"/>
      <c r="AS20" s="87"/>
      <c r="AT20" s="87"/>
      <c r="AU20" s="87"/>
      <c r="AV20" s="87"/>
      <c r="AW20" s="87"/>
      <c r="AX20" s="87"/>
      <c r="AY20" s="87"/>
      <c r="AZ20" s="87"/>
      <c r="BA20" s="88">
        <f t="shared" si="1"/>
        <v>45400</v>
      </c>
      <c r="BQ20" s="88">
        <v>45400</v>
      </c>
      <c r="CG20" s="88" t="s">
        <v>144</v>
      </c>
      <c r="CZ20" s="88" t="s">
        <v>144</v>
      </c>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row>
    <row r="21" spans="1:256" s="83" customFormat="1" ht="100.5" customHeight="1">
      <c r="A21" s="77"/>
      <c r="B21" s="99" t="s">
        <v>163</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76" t="s">
        <v>164</v>
      </c>
      <c r="AD21" s="76"/>
      <c r="AE21" s="76"/>
      <c r="AF21" s="76"/>
      <c r="AG21" s="76"/>
      <c r="AH21" s="76"/>
      <c r="AI21" s="76"/>
      <c r="AJ21" s="76"/>
      <c r="AK21" s="76"/>
      <c r="AL21" s="76" t="s">
        <v>165</v>
      </c>
      <c r="AM21" s="76"/>
      <c r="AN21" s="76"/>
      <c r="AO21" s="76"/>
      <c r="AP21" s="76"/>
      <c r="AQ21" s="76"/>
      <c r="AR21" s="76"/>
      <c r="AS21" s="76"/>
      <c r="AT21" s="76"/>
      <c r="AU21" s="76"/>
      <c r="AV21" s="76"/>
      <c r="AW21" s="76"/>
      <c r="AX21" s="76"/>
      <c r="AY21" s="76"/>
      <c r="AZ21" s="76"/>
      <c r="BA21" s="83">
        <f>BQ21</f>
        <v>0</v>
      </c>
      <c r="BQ21" s="83">
        <v>0</v>
      </c>
      <c r="CG21" s="83" t="s">
        <v>144</v>
      </c>
      <c r="CZ21" s="83" t="s">
        <v>144</v>
      </c>
      <c r="DP21" s="83" t="s">
        <v>144</v>
      </c>
      <c r="EV21" s="83" t="s">
        <v>144</v>
      </c>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83" customFormat="1" ht="117.75" customHeight="1">
      <c r="A22" s="77"/>
      <c r="B22" s="99" t="s">
        <v>166</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76" t="s">
        <v>167</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83">
        <f>EF22</f>
        <v>0</v>
      </c>
      <c r="BQ22" s="83">
        <v>0</v>
      </c>
      <c r="CG22" s="83" t="s">
        <v>144</v>
      </c>
      <c r="CZ22" s="83" t="s">
        <v>144</v>
      </c>
      <c r="DP22" s="83" t="s">
        <v>144</v>
      </c>
      <c r="EV22" s="83" t="s">
        <v>144</v>
      </c>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83" customFormat="1" ht="43.5" customHeight="1">
      <c r="A23" s="77"/>
      <c r="B23" s="99" t="s">
        <v>168</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76" t="s">
        <v>169</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83">
        <f>CG23+CZ23</f>
        <v>0</v>
      </c>
      <c r="BQ23" s="83" t="s">
        <v>144</v>
      </c>
      <c r="DP23" s="83" t="s">
        <v>144</v>
      </c>
      <c r="EF23" s="83" t="s">
        <v>144</v>
      </c>
      <c r="EV23" s="83" t="s">
        <v>144</v>
      </c>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83" customFormat="1" ht="15" customHeight="1">
      <c r="A24" s="77"/>
      <c r="B24" s="99" t="s">
        <v>170</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76" t="s">
        <v>171</v>
      </c>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83">
        <f aca="true" t="shared" si="2" ref="BA24:BA25">EF24</f>
        <v>0</v>
      </c>
      <c r="BQ24" s="83" t="s">
        <v>144</v>
      </c>
      <c r="CG24" s="83" t="s">
        <v>144</v>
      </c>
      <c r="CZ24" s="83" t="s">
        <v>144</v>
      </c>
      <c r="DP24" s="83" t="s">
        <v>144</v>
      </c>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83" customFormat="1" ht="30" customHeight="1">
      <c r="A25" s="100"/>
      <c r="B25" s="101" t="s">
        <v>172</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2" t="s">
        <v>173</v>
      </c>
      <c r="AD25" s="102"/>
      <c r="AE25" s="102"/>
      <c r="AF25" s="102"/>
      <c r="AG25" s="102"/>
      <c r="AH25" s="102"/>
      <c r="AI25" s="102"/>
      <c r="AJ25" s="102"/>
      <c r="AK25" s="102"/>
      <c r="AL25" s="76" t="s">
        <v>144</v>
      </c>
      <c r="AM25" s="76"/>
      <c r="AN25" s="76"/>
      <c r="AO25" s="76"/>
      <c r="AP25" s="76"/>
      <c r="AQ25" s="76"/>
      <c r="AR25" s="76"/>
      <c r="AS25" s="76"/>
      <c r="AT25" s="76"/>
      <c r="AU25" s="76"/>
      <c r="AV25" s="76"/>
      <c r="AW25" s="76"/>
      <c r="AX25" s="76"/>
      <c r="AY25" s="76"/>
      <c r="AZ25" s="76"/>
      <c r="BA25" s="83">
        <f t="shared" si="2"/>
        <v>0</v>
      </c>
      <c r="BQ25" s="83" t="s">
        <v>144</v>
      </c>
      <c r="CG25" s="83" t="s">
        <v>144</v>
      </c>
      <c r="CZ25" s="83" t="s">
        <v>144</v>
      </c>
      <c r="DP25" s="83" t="s">
        <v>144</v>
      </c>
      <c r="EV25" s="83" t="s">
        <v>144</v>
      </c>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83" customFormat="1" ht="15" customHeight="1">
      <c r="A26" s="77"/>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80" customFormat="1" ht="30" customHeight="1">
      <c r="A27" s="77"/>
      <c r="B27" s="78" t="s">
        <v>174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9" t="s">
        <v>175</v>
      </c>
      <c r="AD27" s="79"/>
      <c r="AE27" s="79"/>
      <c r="AF27" s="79"/>
      <c r="AG27" s="79"/>
      <c r="AH27" s="79"/>
      <c r="AI27" s="79"/>
      <c r="AJ27" s="79"/>
      <c r="AK27" s="79"/>
      <c r="AL27" s="79" t="s">
        <v>144</v>
      </c>
      <c r="AM27" s="79"/>
      <c r="AN27" s="79"/>
      <c r="AO27" s="79"/>
      <c r="AP27" s="79"/>
      <c r="AQ27" s="79"/>
      <c r="AR27" s="79"/>
      <c r="AS27" s="79"/>
      <c r="AT27" s="79"/>
      <c r="AU27" s="79"/>
      <c r="AV27" s="79"/>
      <c r="AW27" s="79"/>
      <c r="AX27" s="79"/>
      <c r="AY27" s="79"/>
      <c r="AZ27" s="79"/>
      <c r="BA27" s="80">
        <f>EF27+DP27+CZ27+CG27+BQ27</f>
        <v>6905970</v>
      </c>
      <c r="BQ27" s="80">
        <f>BQ28+BQ35+BQ39+BQ46+BQ48</f>
        <v>6555970</v>
      </c>
      <c r="CG27" s="80">
        <f>CG28+CG35+CG39+CG45+CG46+CG48</f>
        <v>0</v>
      </c>
      <c r="CZ27" s="80">
        <f>CZ28+CZ35+CZ39+CZ45+CZ46+CZ48</f>
        <v>0</v>
      </c>
      <c r="DP27" s="80">
        <f>DP28+DP35+DP39+DP45+DP48</f>
        <v>0</v>
      </c>
      <c r="EF27" s="80">
        <f>EF28+EF35+EF39+EF45+EF46+EF48</f>
        <v>350000</v>
      </c>
      <c r="EV27" s="80">
        <f>EV28+EV35+EV39+EV45+EV46+EV48</f>
        <v>0</v>
      </c>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83" customFormat="1" ht="30" customHeight="1">
      <c r="A28" s="100"/>
      <c r="B28" s="101" t="s">
        <v>176</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2" t="s">
        <v>177</v>
      </c>
      <c r="AD28" s="102"/>
      <c r="AE28" s="102"/>
      <c r="AF28" s="102"/>
      <c r="AG28" s="102"/>
      <c r="AH28" s="102"/>
      <c r="AI28" s="102"/>
      <c r="AJ28" s="102"/>
      <c r="AK28" s="102"/>
      <c r="AL28" s="76" t="s">
        <v>146</v>
      </c>
      <c r="AM28" s="76"/>
      <c r="AN28" s="76"/>
      <c r="AO28" s="76"/>
      <c r="AP28" s="76"/>
      <c r="AQ28" s="76"/>
      <c r="AR28" s="76"/>
      <c r="AS28" s="76"/>
      <c r="AT28" s="76"/>
      <c r="AU28" s="76"/>
      <c r="AV28" s="76"/>
      <c r="AW28" s="76"/>
      <c r="AX28" s="76"/>
      <c r="AY28" s="76"/>
      <c r="AZ28" s="76"/>
      <c r="BA28" s="83">
        <f>BA30+BG31+BA32+BG33</f>
        <v>5167400</v>
      </c>
      <c r="BQ28" s="83">
        <f>BQ30+BQ31+BQ32+BQ33</f>
        <v>5167400</v>
      </c>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83" customFormat="1" ht="15" customHeight="1">
      <c r="A29" s="77"/>
      <c r="B29" s="103" t="s">
        <v>56</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4"/>
      <c r="AD29" s="104"/>
      <c r="AE29" s="104"/>
      <c r="AF29" s="104"/>
      <c r="AG29" s="104"/>
      <c r="AH29" s="104"/>
      <c r="AI29" s="104"/>
      <c r="AJ29" s="104"/>
      <c r="AK29" s="104"/>
      <c r="AL29" s="76" t="s">
        <v>178</v>
      </c>
      <c r="AM29" s="76"/>
      <c r="AN29" s="76"/>
      <c r="AO29" s="76"/>
      <c r="AP29" s="76"/>
      <c r="AQ29" s="76"/>
      <c r="AR29" s="76"/>
      <c r="AS29" s="76"/>
      <c r="AT29" s="76"/>
      <c r="AU29" s="76"/>
      <c r="AV29" s="76"/>
      <c r="AW29" s="76"/>
      <c r="AX29" s="76"/>
      <c r="AY29" s="76"/>
      <c r="AZ29" s="76"/>
      <c r="BA29" s="83" t="s">
        <v>178</v>
      </c>
      <c r="BQ29" s="83" t="s">
        <v>178</v>
      </c>
      <c r="CG29" s="83" t="s">
        <v>178</v>
      </c>
      <c r="CZ29" s="83" t="s">
        <v>178</v>
      </c>
      <c r="DP29" s="83" t="s">
        <v>178</v>
      </c>
      <c r="EF29" s="83" t="s">
        <v>178</v>
      </c>
      <c r="EV29" s="83" t="s">
        <v>178</v>
      </c>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88" customFormat="1" ht="35.25" customHeight="1">
      <c r="A30" s="105" t="s">
        <v>179</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4"/>
      <c r="AD30" s="104"/>
      <c r="AE30" s="104"/>
      <c r="AF30" s="104"/>
      <c r="AG30" s="104"/>
      <c r="AH30" s="104"/>
      <c r="AI30" s="104"/>
      <c r="AJ30" s="104"/>
      <c r="AK30" s="104"/>
      <c r="AL30" s="106" t="s">
        <v>180</v>
      </c>
      <c r="AM30" s="106"/>
      <c r="AN30" s="106"/>
      <c r="AO30" s="106"/>
      <c r="AP30" s="106"/>
      <c r="AQ30" s="106"/>
      <c r="AR30" s="106"/>
      <c r="AS30" s="106"/>
      <c r="AT30" s="106"/>
      <c r="AU30" s="106"/>
      <c r="AV30" s="106"/>
      <c r="AW30" s="106"/>
      <c r="AX30" s="106"/>
      <c r="AY30" s="106"/>
      <c r="AZ30" s="106"/>
      <c r="BA30" s="88">
        <f>EF30+DP30+CZ30+CG30+CG34+BQ30</f>
        <v>3968700</v>
      </c>
      <c r="BQ30" s="88">
        <v>3968700</v>
      </c>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1:256" s="88" customFormat="1" ht="35.2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4"/>
      <c r="AD31" s="104"/>
      <c r="AE31" s="104"/>
      <c r="AF31" s="104"/>
      <c r="AG31" s="104"/>
      <c r="AH31" s="104"/>
      <c r="AI31" s="104"/>
      <c r="AJ31" s="104"/>
      <c r="AK31" s="104"/>
      <c r="AL31" s="106" t="s">
        <v>181</v>
      </c>
      <c r="AM31" s="106"/>
      <c r="AN31" s="106"/>
      <c r="AO31" s="106"/>
      <c r="AP31" s="106"/>
      <c r="AQ31" s="106"/>
      <c r="AR31" s="106"/>
      <c r="AS31" s="106"/>
      <c r="AT31" s="106"/>
      <c r="AU31" s="106"/>
      <c r="AV31" s="106"/>
      <c r="AW31" s="106"/>
      <c r="AX31" s="106"/>
      <c r="AY31" s="106"/>
      <c r="AZ31" s="106"/>
      <c r="BA31" s="107"/>
      <c r="BB31" s="108"/>
      <c r="BC31" s="108"/>
      <c r="BD31" s="108"/>
      <c r="BE31" s="108"/>
      <c r="BF31" s="108"/>
      <c r="BG31" s="108">
        <f>BQ31</f>
        <v>0</v>
      </c>
      <c r="BH31" s="108"/>
      <c r="BI31" s="108"/>
      <c r="BJ31" s="108"/>
      <c r="BK31" s="108"/>
      <c r="BL31" s="108"/>
      <c r="BM31" s="108"/>
      <c r="BN31" s="108"/>
      <c r="BO31" s="108"/>
      <c r="BP31" s="109"/>
      <c r="BQ31" s="88">
        <v>0</v>
      </c>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row>
    <row r="32" spans="1:256" s="88" customFormat="1" ht="30" customHeight="1">
      <c r="A32" s="110" t="s">
        <v>182</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04"/>
      <c r="AD32" s="104"/>
      <c r="AE32" s="104"/>
      <c r="AF32" s="104"/>
      <c r="AG32" s="104"/>
      <c r="AH32" s="104"/>
      <c r="AI32" s="104"/>
      <c r="AJ32" s="104"/>
      <c r="AK32" s="104"/>
      <c r="AL32" s="106" t="s">
        <v>183</v>
      </c>
      <c r="AM32" s="106"/>
      <c r="AN32" s="106"/>
      <c r="AO32" s="106"/>
      <c r="AP32" s="106"/>
      <c r="AQ32" s="106"/>
      <c r="AR32" s="106"/>
      <c r="AS32" s="106"/>
      <c r="AT32" s="106"/>
      <c r="AU32" s="106"/>
      <c r="AV32" s="106"/>
      <c r="AW32" s="106"/>
      <c r="AX32" s="106"/>
      <c r="AY32" s="106"/>
      <c r="AZ32" s="106"/>
      <c r="BA32" s="88">
        <f>EF32+DP32+CZ32+CG32+CG35+BQ32</f>
        <v>1198700</v>
      </c>
      <c r="BQ32" s="88">
        <v>1198700</v>
      </c>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row>
    <row r="33" spans="1:256" s="88" customFormat="1" ht="30" customHeigh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04"/>
      <c r="AD33" s="104"/>
      <c r="AE33" s="104"/>
      <c r="AF33" s="104"/>
      <c r="AG33" s="104"/>
      <c r="AH33" s="104"/>
      <c r="AI33" s="104"/>
      <c r="AJ33" s="104"/>
      <c r="AK33" s="104"/>
      <c r="AL33" s="106" t="s">
        <v>184</v>
      </c>
      <c r="AM33" s="106"/>
      <c r="AN33" s="106"/>
      <c r="AO33" s="106"/>
      <c r="AP33" s="106"/>
      <c r="AQ33" s="106"/>
      <c r="AR33" s="106"/>
      <c r="AS33" s="106"/>
      <c r="AT33" s="106"/>
      <c r="AU33" s="106"/>
      <c r="AV33" s="106"/>
      <c r="AW33" s="106"/>
      <c r="AX33" s="106"/>
      <c r="AY33" s="106"/>
      <c r="AZ33" s="106"/>
      <c r="BA33" s="107"/>
      <c r="BB33" s="108"/>
      <c r="BC33" s="108"/>
      <c r="BD33" s="108"/>
      <c r="BE33" s="108"/>
      <c r="BF33" s="108"/>
      <c r="BG33" s="108">
        <f>BQ33</f>
        <v>0</v>
      </c>
      <c r="BH33" s="108"/>
      <c r="BI33" s="108"/>
      <c r="BJ33" s="108"/>
      <c r="BK33" s="108"/>
      <c r="BL33" s="108"/>
      <c r="BM33" s="108"/>
      <c r="BN33" s="108"/>
      <c r="BO33" s="108"/>
      <c r="BP33" s="109"/>
      <c r="BQ33" s="88">
        <v>0</v>
      </c>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s="88" customFormat="1" ht="51.75" customHeight="1">
      <c r="A34" s="84"/>
      <c r="B34" s="85" t="s">
        <v>185</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104"/>
      <c r="AD34" s="104"/>
      <c r="AE34" s="104"/>
      <c r="AF34" s="104"/>
      <c r="AG34" s="104"/>
      <c r="AH34" s="104"/>
      <c r="AI34" s="104"/>
      <c r="AJ34" s="104"/>
      <c r="AK34" s="104"/>
      <c r="AL34" s="96"/>
      <c r="AM34" s="96"/>
      <c r="AN34" s="96"/>
      <c r="AO34" s="96"/>
      <c r="AP34" s="96"/>
      <c r="AQ34" s="96"/>
      <c r="AR34" s="96"/>
      <c r="AS34" s="96"/>
      <c r="AT34" s="96"/>
      <c r="AU34" s="96"/>
      <c r="AV34" s="96"/>
      <c r="AW34" s="96"/>
      <c r="AX34" s="96"/>
      <c r="AY34" s="96"/>
      <c r="AZ34" s="96"/>
      <c r="BA34" s="88">
        <f>EF34+DP34+CZ34+CG34+BQ34</f>
        <v>0</v>
      </c>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row>
    <row r="35" spans="1:256" s="88" customFormat="1" ht="43.5" customHeight="1">
      <c r="A35" s="111"/>
      <c r="B35" s="110" t="s">
        <v>186</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86" t="s">
        <v>187</v>
      </c>
      <c r="AD35" s="86"/>
      <c r="AE35" s="86"/>
      <c r="AF35" s="86"/>
      <c r="AG35" s="86"/>
      <c r="AH35" s="86"/>
      <c r="AI35" s="86"/>
      <c r="AJ35" s="86"/>
      <c r="AK35" s="86"/>
      <c r="AL35" s="87" t="s">
        <v>188</v>
      </c>
      <c r="AM35" s="87"/>
      <c r="AN35" s="87"/>
      <c r="AO35" s="87"/>
      <c r="AP35" s="87"/>
      <c r="AQ35" s="87"/>
      <c r="AR35" s="87"/>
      <c r="AS35" s="87"/>
      <c r="AT35" s="87"/>
      <c r="AU35" s="87"/>
      <c r="AV35" s="87"/>
      <c r="AW35" s="87"/>
      <c r="AX35" s="87"/>
      <c r="AY35" s="87"/>
      <c r="AZ35" s="87"/>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row>
    <row r="36" spans="1:256" s="88" customFormat="1" ht="15" customHeight="1">
      <c r="A36" s="111"/>
      <c r="B36" s="112" t="s">
        <v>56</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3"/>
      <c r="AD36" s="113"/>
      <c r="AE36" s="113"/>
      <c r="AF36" s="113"/>
      <c r="AG36" s="113"/>
      <c r="AH36" s="113"/>
      <c r="AI36" s="113"/>
      <c r="AJ36" s="113"/>
      <c r="AK36" s="113"/>
      <c r="AL36" s="87" t="s">
        <v>178</v>
      </c>
      <c r="AM36" s="87"/>
      <c r="AN36" s="87"/>
      <c r="AO36" s="87"/>
      <c r="AP36" s="87"/>
      <c r="AQ36" s="87"/>
      <c r="AR36" s="87"/>
      <c r="AS36" s="87"/>
      <c r="AT36" s="87"/>
      <c r="AU36" s="87"/>
      <c r="AV36" s="87"/>
      <c r="AW36" s="87"/>
      <c r="AX36" s="87"/>
      <c r="AY36" s="87"/>
      <c r="AZ36" s="87"/>
      <c r="BA36" s="88" t="s">
        <v>178</v>
      </c>
      <c r="BQ36" s="88" t="s">
        <v>178</v>
      </c>
      <c r="CG36" s="88" t="s">
        <v>178</v>
      </c>
      <c r="CZ36" s="88" t="s">
        <v>178</v>
      </c>
      <c r="DP36" s="88" t="s">
        <v>178</v>
      </c>
      <c r="EF36" s="88" t="s">
        <v>178</v>
      </c>
      <c r="EV36" s="88" t="s">
        <v>178</v>
      </c>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row>
    <row r="37" spans="1:256" s="88" customFormat="1" ht="15" customHeight="1">
      <c r="A37" s="84"/>
      <c r="B37" s="110" t="s">
        <v>189</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3"/>
      <c r="AD37" s="113"/>
      <c r="AE37" s="113"/>
      <c r="AF37" s="113"/>
      <c r="AG37" s="113"/>
      <c r="AH37" s="113"/>
      <c r="AI37" s="113"/>
      <c r="AJ37" s="113"/>
      <c r="AK37" s="113"/>
      <c r="AL37" s="87"/>
      <c r="AM37" s="87"/>
      <c r="AN37" s="87"/>
      <c r="AO37" s="87"/>
      <c r="AP37" s="87"/>
      <c r="AQ37" s="87"/>
      <c r="AR37" s="87"/>
      <c r="AS37" s="87"/>
      <c r="AT37" s="87"/>
      <c r="AU37" s="87"/>
      <c r="AV37" s="87"/>
      <c r="AW37" s="87"/>
      <c r="AX37" s="87"/>
      <c r="AY37" s="87"/>
      <c r="AZ37" s="87"/>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row>
    <row r="38" spans="1:256" s="88" customFormat="1" ht="15" customHeight="1">
      <c r="A38" s="114"/>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3"/>
      <c r="AD38" s="113"/>
      <c r="AE38" s="113"/>
      <c r="AF38" s="113"/>
      <c r="AG38" s="113"/>
      <c r="AH38" s="113"/>
      <c r="AI38" s="113"/>
      <c r="AJ38" s="113"/>
      <c r="AK38" s="113"/>
      <c r="AL38" s="87"/>
      <c r="AM38" s="87"/>
      <c r="AN38" s="87"/>
      <c r="AO38" s="87"/>
      <c r="AP38" s="87"/>
      <c r="AQ38" s="87"/>
      <c r="AR38" s="87"/>
      <c r="AS38" s="87"/>
      <c r="AT38" s="87"/>
      <c r="AU38" s="87"/>
      <c r="AV38" s="87"/>
      <c r="AW38" s="87"/>
      <c r="AX38" s="87"/>
      <c r="AY38" s="87"/>
      <c r="AZ38" s="87"/>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row>
    <row r="39" spans="1:256" s="88" customFormat="1" ht="30" customHeight="1">
      <c r="A39" s="111"/>
      <c r="B39" s="110" t="s">
        <v>190</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5" t="s">
        <v>191</v>
      </c>
      <c r="AD39" s="115"/>
      <c r="AE39" s="115"/>
      <c r="AF39" s="115"/>
      <c r="AG39" s="115"/>
      <c r="AH39" s="115"/>
      <c r="AI39" s="115"/>
      <c r="AJ39" s="115"/>
      <c r="AK39" s="115"/>
      <c r="AL39" s="87"/>
      <c r="AM39" s="87"/>
      <c r="AN39" s="87"/>
      <c r="AO39" s="87"/>
      <c r="AP39" s="87"/>
      <c r="AQ39" s="87"/>
      <c r="AR39" s="87"/>
      <c r="AS39" s="87"/>
      <c r="AT39" s="87"/>
      <c r="AU39" s="87"/>
      <c r="AV39" s="87"/>
      <c r="AW39" s="87"/>
      <c r="AX39" s="87"/>
      <c r="AY39" s="87"/>
      <c r="AZ39" s="87"/>
      <c r="BA39" s="88">
        <f>BA41+BA42+BA44</f>
        <v>106000</v>
      </c>
      <c r="BQ39" s="88">
        <f>BQ41+BQ42+BQ44+BQ43</f>
        <v>109500</v>
      </c>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row>
    <row r="40" spans="1:256" s="88" customFormat="1" ht="15" customHeight="1">
      <c r="A40" s="111"/>
      <c r="B40" s="110" t="s">
        <v>56</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5"/>
      <c r="AD40" s="115"/>
      <c r="AE40" s="115"/>
      <c r="AF40" s="115"/>
      <c r="AG40" s="115"/>
      <c r="AH40" s="115"/>
      <c r="AI40" s="115"/>
      <c r="AJ40" s="115"/>
      <c r="AK40" s="115"/>
      <c r="AL40" s="87" t="s">
        <v>178</v>
      </c>
      <c r="AM40" s="87"/>
      <c r="AN40" s="87"/>
      <c r="AO40" s="87"/>
      <c r="AP40" s="87"/>
      <c r="AQ40" s="87"/>
      <c r="AR40" s="87"/>
      <c r="AS40" s="87"/>
      <c r="AT40" s="87"/>
      <c r="AU40" s="87"/>
      <c r="AV40" s="87"/>
      <c r="AW40" s="87"/>
      <c r="AX40" s="87"/>
      <c r="AY40" s="87"/>
      <c r="AZ40" s="87"/>
      <c r="BA40" s="88" t="s">
        <v>178</v>
      </c>
      <c r="BQ40" s="88" t="s">
        <v>178</v>
      </c>
      <c r="CG40" s="88" t="s">
        <v>178</v>
      </c>
      <c r="CZ40" s="88" t="s">
        <v>178</v>
      </c>
      <c r="DP40" s="88" t="s">
        <v>178</v>
      </c>
      <c r="EF40" s="88" t="s">
        <v>178</v>
      </c>
      <c r="EV40" s="88" t="s">
        <v>178</v>
      </c>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88" customFormat="1" ht="43.5" customHeight="1">
      <c r="A41" s="111"/>
      <c r="B41" s="110" t="s">
        <v>192</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5"/>
      <c r="AD41" s="115"/>
      <c r="AE41" s="115"/>
      <c r="AF41" s="115"/>
      <c r="AG41" s="115"/>
      <c r="AH41" s="115"/>
      <c r="AI41" s="115"/>
      <c r="AJ41" s="115"/>
      <c r="AK41" s="115"/>
      <c r="AL41" s="96" t="s">
        <v>193</v>
      </c>
      <c r="AM41" s="96"/>
      <c r="AN41" s="96"/>
      <c r="AO41" s="96"/>
      <c r="AP41" s="96"/>
      <c r="AQ41" s="96"/>
      <c r="AR41" s="96"/>
      <c r="AS41" s="96"/>
      <c r="AT41" s="96"/>
      <c r="AU41" s="96"/>
      <c r="AV41" s="96"/>
      <c r="AW41" s="96"/>
      <c r="AX41" s="96"/>
      <c r="AY41" s="96"/>
      <c r="AZ41" s="96"/>
      <c r="BA41" s="88">
        <f aca="true" t="shared" si="3" ref="BA41:BA46">EF41+DP41+CZ41+CG41+BQ41</f>
        <v>100000</v>
      </c>
      <c r="BQ41" s="88">
        <v>100000</v>
      </c>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row>
    <row r="42" spans="1:256" s="88" customFormat="1" ht="30" customHeight="1">
      <c r="A42" s="111"/>
      <c r="B42" s="110" t="s">
        <v>194</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5"/>
      <c r="AD42" s="115"/>
      <c r="AE42" s="115"/>
      <c r="AF42" s="115"/>
      <c r="AG42" s="115"/>
      <c r="AH42" s="115"/>
      <c r="AI42" s="115"/>
      <c r="AJ42" s="115"/>
      <c r="AK42" s="115"/>
      <c r="AL42" s="96" t="s">
        <v>195</v>
      </c>
      <c r="AM42" s="96"/>
      <c r="AN42" s="96"/>
      <c r="AO42" s="96"/>
      <c r="AP42" s="96"/>
      <c r="AQ42" s="96"/>
      <c r="AR42" s="96"/>
      <c r="AS42" s="96"/>
      <c r="AT42" s="96"/>
      <c r="AU42" s="96"/>
      <c r="AV42" s="96"/>
      <c r="AW42" s="96"/>
      <c r="AX42" s="96"/>
      <c r="AY42" s="96"/>
      <c r="AZ42" s="96"/>
      <c r="BA42" s="88">
        <f t="shared" si="3"/>
        <v>4000</v>
      </c>
      <c r="BQ42" s="88">
        <v>4000</v>
      </c>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row>
    <row r="43" spans="1:167" s="89" customFormat="1" ht="30" customHeight="1">
      <c r="A43" s="111"/>
      <c r="B43" s="110" t="s">
        <v>194</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5"/>
      <c r="AD43" s="115"/>
      <c r="AE43" s="115"/>
      <c r="AF43" s="115"/>
      <c r="AG43" s="115"/>
      <c r="AH43" s="115"/>
      <c r="AI43" s="115"/>
      <c r="AJ43" s="115"/>
      <c r="AK43" s="115"/>
      <c r="AL43" s="106" t="s">
        <v>196</v>
      </c>
      <c r="AM43" s="106"/>
      <c r="AN43" s="106"/>
      <c r="AO43" s="106"/>
      <c r="AP43" s="106"/>
      <c r="AQ43" s="106"/>
      <c r="AR43" s="106"/>
      <c r="AS43" s="106"/>
      <c r="AT43" s="106"/>
      <c r="AU43" s="106"/>
      <c r="AV43" s="106"/>
      <c r="AW43" s="106"/>
      <c r="AX43" s="106"/>
      <c r="AY43" s="106"/>
      <c r="AZ43" s="106"/>
      <c r="BA43" s="88">
        <f t="shared" si="3"/>
        <v>3500</v>
      </c>
      <c r="BB43" s="88"/>
      <c r="BC43" s="88"/>
      <c r="BD43" s="88"/>
      <c r="BE43" s="88"/>
      <c r="BF43" s="88"/>
      <c r="BG43" s="88"/>
      <c r="BH43" s="88"/>
      <c r="BI43" s="88"/>
      <c r="BJ43" s="88"/>
      <c r="BK43" s="88"/>
      <c r="BL43" s="88"/>
      <c r="BM43" s="88"/>
      <c r="BN43" s="88"/>
      <c r="BO43" s="88"/>
      <c r="BP43" s="88"/>
      <c r="BQ43" s="88">
        <v>3500</v>
      </c>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c r="DB43"/>
      <c r="DC43"/>
      <c r="DD43"/>
      <c r="DE43"/>
      <c r="DF43"/>
      <c r="DG43"/>
      <c r="DH43"/>
      <c r="DI43"/>
      <c r="DJ43"/>
      <c r="DK43"/>
      <c r="DL43"/>
      <c r="DM43"/>
      <c r="DN43"/>
      <c r="DO43"/>
      <c r="DP43" s="88"/>
      <c r="DQ43"/>
      <c r="DR43"/>
      <c r="DS43"/>
      <c r="DT43"/>
      <c r="DU43"/>
      <c r="DV43"/>
      <c r="DW43"/>
      <c r="DX43"/>
      <c r="DY43"/>
      <c r="DZ43"/>
      <c r="EA43"/>
      <c r="EB43"/>
      <c r="EC43"/>
      <c r="ED43"/>
      <c r="EE43"/>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row>
    <row r="44" spans="1:256" s="88" customFormat="1" ht="15" customHeight="1">
      <c r="A44" s="111"/>
      <c r="B44" s="110" t="s">
        <v>197</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5"/>
      <c r="AD44" s="115"/>
      <c r="AE44" s="115"/>
      <c r="AF44" s="115"/>
      <c r="AG44" s="115"/>
      <c r="AH44" s="115"/>
      <c r="AI44" s="115"/>
      <c r="AJ44" s="115"/>
      <c r="AK44" s="115"/>
      <c r="AL44" s="96" t="s">
        <v>198</v>
      </c>
      <c r="AM44" s="96"/>
      <c r="AN44" s="96"/>
      <c r="AO44" s="96"/>
      <c r="AP44" s="96"/>
      <c r="AQ44" s="96"/>
      <c r="AR44" s="96"/>
      <c r="AS44" s="96"/>
      <c r="AT44" s="96"/>
      <c r="AU44" s="96"/>
      <c r="AV44" s="96"/>
      <c r="AW44" s="96"/>
      <c r="AX44" s="96"/>
      <c r="AY44" s="96"/>
      <c r="AZ44" s="96"/>
      <c r="BA44" s="88">
        <f t="shared" si="3"/>
        <v>2000</v>
      </c>
      <c r="BQ44" s="88">
        <v>2000</v>
      </c>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row>
    <row r="45" spans="1:256" s="88" customFormat="1" ht="43.5" customHeight="1">
      <c r="A45" s="84"/>
      <c r="B45" s="85" t="s">
        <v>199</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6" t="s">
        <v>200</v>
      </c>
      <c r="AD45" s="86"/>
      <c r="AE45" s="86"/>
      <c r="AF45" s="86"/>
      <c r="AG45" s="86"/>
      <c r="AH45" s="86"/>
      <c r="AI45" s="86"/>
      <c r="AJ45" s="86"/>
      <c r="AK45" s="86"/>
      <c r="AL45" s="87"/>
      <c r="AM45" s="87"/>
      <c r="AN45" s="87"/>
      <c r="AO45" s="87"/>
      <c r="AP45" s="87"/>
      <c r="AQ45" s="87"/>
      <c r="AR45" s="87"/>
      <c r="AS45" s="87"/>
      <c r="AT45" s="87"/>
      <c r="AU45" s="87"/>
      <c r="AV45" s="87"/>
      <c r="AW45" s="87"/>
      <c r="AX45" s="87"/>
      <c r="AY45" s="87"/>
      <c r="AZ45" s="87"/>
      <c r="BA45" s="88">
        <f t="shared" si="3"/>
        <v>0</v>
      </c>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row>
    <row r="46" spans="1:256" s="88" customFormat="1" ht="43.5" customHeight="1">
      <c r="A46" s="111"/>
      <c r="B46" s="110" t="s">
        <v>201</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86" t="s">
        <v>202</v>
      </c>
      <c r="AD46" s="86"/>
      <c r="AE46" s="86"/>
      <c r="AF46" s="86"/>
      <c r="AG46" s="86"/>
      <c r="AH46" s="86"/>
      <c r="AI46" s="86"/>
      <c r="AJ46" s="86"/>
      <c r="AK46" s="86"/>
      <c r="AL46" s="87"/>
      <c r="AM46" s="87"/>
      <c r="AN46" s="87"/>
      <c r="AO46" s="87"/>
      <c r="AP46" s="87"/>
      <c r="AQ46" s="87"/>
      <c r="AR46" s="87"/>
      <c r="AS46" s="87"/>
      <c r="AT46" s="87"/>
      <c r="AU46" s="87"/>
      <c r="AV46" s="87"/>
      <c r="AW46" s="87"/>
      <c r="AX46" s="87"/>
      <c r="AY46" s="87"/>
      <c r="AZ46" s="87"/>
      <c r="BA46" s="88">
        <f t="shared" si="3"/>
        <v>0</v>
      </c>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row>
    <row r="47" spans="1:256" s="88" customFormat="1" ht="15" customHeight="1">
      <c r="A47" s="111"/>
      <c r="B47" s="110" t="s">
        <v>56</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86"/>
      <c r="AD47" s="86"/>
      <c r="AE47" s="86"/>
      <c r="AF47" s="86"/>
      <c r="AG47" s="86"/>
      <c r="AH47" s="86"/>
      <c r="AI47" s="86"/>
      <c r="AJ47" s="86"/>
      <c r="AK47" s="86"/>
      <c r="AL47" s="87"/>
      <c r="AM47" s="87"/>
      <c r="AN47" s="87"/>
      <c r="AO47" s="87"/>
      <c r="AP47" s="87"/>
      <c r="AQ47" s="87"/>
      <c r="AR47" s="87"/>
      <c r="AS47" s="87"/>
      <c r="AT47" s="87"/>
      <c r="AU47" s="87"/>
      <c r="AV47" s="87"/>
      <c r="AW47" s="87"/>
      <c r="AX47" s="87"/>
      <c r="AY47" s="87"/>
      <c r="AZ47" s="87"/>
      <c r="BA47" s="88" t="s">
        <v>178</v>
      </c>
      <c r="BQ47" s="88" t="s">
        <v>178</v>
      </c>
      <c r="CG47" s="88" t="s">
        <v>178</v>
      </c>
      <c r="CZ47" s="88" t="s">
        <v>178</v>
      </c>
      <c r="DP47" s="88" t="s">
        <v>178</v>
      </c>
      <c r="EF47" s="88" t="s">
        <v>178</v>
      </c>
      <c r="EV47" s="88" t="s">
        <v>178</v>
      </c>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row>
    <row r="48" spans="1:256" s="88" customFormat="1" ht="43.5" customHeight="1">
      <c r="A48" s="111"/>
      <c r="B48" s="110" t="s">
        <v>203</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6">
        <v>260</v>
      </c>
      <c r="AD48" s="116"/>
      <c r="AE48" s="116"/>
      <c r="AF48" s="116"/>
      <c r="AG48" s="116"/>
      <c r="AH48" s="116"/>
      <c r="AI48" s="116"/>
      <c r="AJ48" s="116"/>
      <c r="AK48" s="116"/>
      <c r="AL48" s="87"/>
      <c r="AM48" s="87"/>
      <c r="AN48" s="87"/>
      <c r="AO48" s="87"/>
      <c r="AP48" s="87"/>
      <c r="AQ48" s="87"/>
      <c r="AR48" s="87"/>
      <c r="AS48" s="87"/>
      <c r="AT48" s="87"/>
      <c r="AU48" s="87"/>
      <c r="AV48" s="87"/>
      <c r="AW48" s="87"/>
      <c r="AX48" s="87"/>
      <c r="AY48" s="87"/>
      <c r="AZ48" s="87"/>
      <c r="BA48" s="88">
        <f>EF48+DP48+CZ48+CG48+BQ48</f>
        <v>1629070</v>
      </c>
      <c r="BQ48" s="88">
        <f>BQ51+BQ52+BQ54+BQ56+BQ58+BQ59+BQ61+BQ62+BQ64+BQ69+BQ70+BQ71+BQ67+BQ63+BQ60+BQ68+BQ55+BQ57+BQ72</f>
        <v>1279070</v>
      </c>
      <c r="EF48" s="88">
        <f>EF50+EF51+EF52+EF53+EF54+EF55+EF56+EF58+EF59+EF61+EF62+EF63+EF64+EF65+EF66+EF67+EF69+EF70+EF71+EF74+EF73</f>
        <v>350000</v>
      </c>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row>
    <row r="49" spans="1:256" s="88" customFormat="1" ht="15" customHeight="1">
      <c r="A49" s="111"/>
      <c r="B49" s="110" t="s">
        <v>56</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7"/>
      <c r="AD49" s="117"/>
      <c r="AE49" s="117"/>
      <c r="AF49" s="117"/>
      <c r="AG49" s="117"/>
      <c r="AH49" s="117"/>
      <c r="AI49" s="117"/>
      <c r="AJ49" s="117"/>
      <c r="AK49" s="117"/>
      <c r="AL49" s="87" t="s">
        <v>178</v>
      </c>
      <c r="AM49" s="87"/>
      <c r="AN49" s="87"/>
      <c r="AO49" s="87"/>
      <c r="AP49" s="87"/>
      <c r="AQ49" s="87"/>
      <c r="AR49" s="87"/>
      <c r="AS49" s="87"/>
      <c r="AT49" s="87"/>
      <c r="AU49" s="87"/>
      <c r="AV49" s="87"/>
      <c r="AW49" s="87"/>
      <c r="AX49" s="87"/>
      <c r="AY49" s="87"/>
      <c r="AZ49" s="87"/>
      <c r="BA49" s="88" t="s">
        <v>178</v>
      </c>
      <c r="BQ49" s="88" t="s">
        <v>178</v>
      </c>
      <c r="CG49" s="88" t="s">
        <v>178</v>
      </c>
      <c r="CZ49" s="88" t="s">
        <v>178</v>
      </c>
      <c r="DP49" s="88" t="s">
        <v>178</v>
      </c>
      <c r="EF49" s="88" t="s">
        <v>178</v>
      </c>
      <c r="EV49" s="88" t="s">
        <v>178</v>
      </c>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spans="1:256" s="88" customFormat="1" ht="45.75" customHeight="1">
      <c r="A50" s="111"/>
      <c r="B50" s="110" t="s">
        <v>204</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7"/>
      <c r="AD50" s="117"/>
      <c r="AE50" s="117"/>
      <c r="AF50" s="117"/>
      <c r="AG50" s="117"/>
      <c r="AH50" s="117"/>
      <c r="AI50" s="117"/>
      <c r="AJ50" s="117"/>
      <c r="AK50" s="117"/>
      <c r="AL50" s="87"/>
      <c r="AM50" s="87"/>
      <c r="AN50" s="87"/>
      <c r="AO50" s="87"/>
      <c r="AP50" s="87"/>
      <c r="AQ50" s="87"/>
      <c r="AR50" s="87"/>
      <c r="AS50" s="87"/>
      <c r="AT50" s="87"/>
      <c r="AU50" s="87"/>
      <c r="AV50" s="87"/>
      <c r="AW50" s="87"/>
      <c r="AX50" s="87"/>
      <c r="AY50" s="87"/>
      <c r="AZ50" s="87"/>
      <c r="BA50" s="88">
        <f aca="true" t="shared" si="4" ref="BA50:BA53">EF50+DP50+CZ50+CG50+BQ50</f>
        <v>0</v>
      </c>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row>
    <row r="51" spans="1:256" s="88" customFormat="1" ht="15" customHeight="1">
      <c r="A51" s="111"/>
      <c r="B51" s="110" t="s">
        <v>205</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7"/>
      <c r="AD51" s="117"/>
      <c r="AE51" s="117"/>
      <c r="AF51" s="117"/>
      <c r="AG51" s="117"/>
      <c r="AH51" s="117"/>
      <c r="AI51" s="117"/>
      <c r="AJ51" s="117"/>
      <c r="AK51" s="117"/>
      <c r="AL51" s="106" t="s">
        <v>206</v>
      </c>
      <c r="AM51" s="106"/>
      <c r="AN51" s="106"/>
      <c r="AO51" s="106"/>
      <c r="AP51" s="106"/>
      <c r="AQ51" s="106"/>
      <c r="AR51" s="106"/>
      <c r="AS51" s="106"/>
      <c r="AT51" s="106"/>
      <c r="AU51" s="106"/>
      <c r="AV51" s="106"/>
      <c r="AW51" s="106"/>
      <c r="AX51" s="106"/>
      <c r="AY51" s="106"/>
      <c r="AZ51" s="106"/>
      <c r="BA51" s="88">
        <f t="shared" si="4"/>
        <v>7700</v>
      </c>
      <c r="BQ51" s="88">
        <v>7700</v>
      </c>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row>
    <row r="52" spans="1:256" s="88" customFormat="1" ht="15" customHeight="1">
      <c r="A52" s="111"/>
      <c r="B52" s="110" t="s">
        <v>205</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7"/>
      <c r="AD52" s="117"/>
      <c r="AE52" s="117"/>
      <c r="AF52" s="117"/>
      <c r="AG52" s="117"/>
      <c r="AH52" s="117"/>
      <c r="AI52" s="117"/>
      <c r="AJ52" s="117"/>
      <c r="AK52" s="117"/>
      <c r="AL52" s="96" t="s">
        <v>207</v>
      </c>
      <c r="AM52" s="96"/>
      <c r="AN52" s="96"/>
      <c r="AO52" s="96"/>
      <c r="AP52" s="96"/>
      <c r="AQ52" s="96"/>
      <c r="AR52" s="96"/>
      <c r="AS52" s="96"/>
      <c r="AT52" s="96"/>
      <c r="AU52" s="96"/>
      <c r="AV52" s="96"/>
      <c r="AW52" s="96"/>
      <c r="AX52" s="96"/>
      <c r="AY52" s="96"/>
      <c r="AZ52" s="96"/>
      <c r="BA52" s="88">
        <f t="shared" si="4"/>
        <v>3000</v>
      </c>
      <c r="BQ52" s="88">
        <v>3000</v>
      </c>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row>
    <row r="53" spans="1:256" s="88" customFormat="1" ht="15" customHeight="1">
      <c r="A53" s="111"/>
      <c r="B53" s="110" t="s">
        <v>208</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7"/>
      <c r="AD53" s="117"/>
      <c r="AE53" s="117"/>
      <c r="AF53" s="117"/>
      <c r="AG53" s="117"/>
      <c r="AH53" s="117"/>
      <c r="AI53" s="117"/>
      <c r="AJ53" s="117"/>
      <c r="AK53" s="117"/>
      <c r="AL53" s="87"/>
      <c r="AM53" s="87"/>
      <c r="AN53" s="87"/>
      <c r="AO53" s="87"/>
      <c r="AP53" s="87"/>
      <c r="AQ53" s="87"/>
      <c r="AR53" s="87"/>
      <c r="AS53" s="87"/>
      <c r="AT53" s="87"/>
      <c r="AU53" s="87"/>
      <c r="AV53" s="87"/>
      <c r="AW53" s="87"/>
      <c r="AX53" s="87"/>
      <c r="AY53" s="87"/>
      <c r="AZ53" s="87"/>
      <c r="BA53" s="88">
        <f t="shared" si="4"/>
        <v>0</v>
      </c>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row r="54" spans="1:256" s="88" customFormat="1" ht="15" customHeight="1">
      <c r="A54" s="111"/>
      <c r="B54" s="110" t="s">
        <v>209</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7"/>
      <c r="AD54" s="117"/>
      <c r="AE54" s="117"/>
      <c r="AF54" s="117"/>
      <c r="AG54" s="117"/>
      <c r="AH54" s="117"/>
      <c r="AI54" s="117"/>
      <c r="AJ54" s="117"/>
      <c r="AK54" s="117"/>
      <c r="AL54" s="96" t="s">
        <v>210</v>
      </c>
      <c r="AM54" s="96"/>
      <c r="AN54" s="96"/>
      <c r="AO54" s="96"/>
      <c r="AP54" s="96"/>
      <c r="AQ54" s="96"/>
      <c r="AR54" s="96"/>
      <c r="AS54" s="96"/>
      <c r="AT54" s="96"/>
      <c r="AU54" s="96"/>
      <c r="AV54" s="96"/>
      <c r="AW54" s="96"/>
      <c r="AX54" s="96"/>
      <c r="AY54" s="96"/>
      <c r="AZ54" s="96"/>
      <c r="BA54" s="88">
        <f>BQ54</f>
        <v>784200</v>
      </c>
      <c r="BQ54" s="88">
        <v>784200</v>
      </c>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row>
    <row r="55" spans="1:256" s="88" customFormat="1" ht="34.5" customHeight="1">
      <c r="A55" s="111"/>
      <c r="B55" s="110" t="s">
        <v>211</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7"/>
      <c r="AD55" s="117"/>
      <c r="AE55" s="117"/>
      <c r="AF55" s="117"/>
      <c r="AG55" s="117"/>
      <c r="AH55" s="117"/>
      <c r="AI55" s="117"/>
      <c r="AJ55" s="117"/>
      <c r="AK55" s="117"/>
      <c r="AL55" s="106" t="s">
        <v>212</v>
      </c>
      <c r="AM55" s="106"/>
      <c r="AN55" s="106"/>
      <c r="AO55" s="106"/>
      <c r="AP55" s="106"/>
      <c r="AQ55" s="106"/>
      <c r="AR55" s="106"/>
      <c r="AS55" s="106"/>
      <c r="AT55" s="106"/>
      <c r="AU55" s="106"/>
      <c r="AV55" s="106"/>
      <c r="AW55" s="106"/>
      <c r="AX55" s="106"/>
      <c r="AY55" s="106"/>
      <c r="AZ55" s="106"/>
      <c r="BA55" s="88">
        <f aca="true" t="shared" si="5" ref="BA55:BA59">EF55+DP55+CZ55+CG55+BQ55</f>
        <v>51700</v>
      </c>
      <c r="BQ55" s="88">
        <v>51700</v>
      </c>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row>
    <row r="56" spans="1:256" s="88" customFormat="1" ht="30" customHeight="1">
      <c r="A56" s="111"/>
      <c r="B56" s="110" t="s">
        <v>211</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7"/>
      <c r="AD56" s="117"/>
      <c r="AE56" s="117"/>
      <c r="AF56" s="117"/>
      <c r="AG56" s="117"/>
      <c r="AH56" s="117"/>
      <c r="AI56" s="117"/>
      <c r="AJ56" s="117"/>
      <c r="AK56" s="117"/>
      <c r="AL56" s="106" t="s">
        <v>213</v>
      </c>
      <c r="AM56" s="106"/>
      <c r="AN56" s="106"/>
      <c r="AO56" s="106"/>
      <c r="AP56" s="106"/>
      <c r="AQ56" s="106"/>
      <c r="AR56" s="106"/>
      <c r="AS56" s="106"/>
      <c r="AT56" s="106"/>
      <c r="AU56" s="106"/>
      <c r="AV56" s="106"/>
      <c r="AW56" s="106"/>
      <c r="AX56" s="106"/>
      <c r="AY56" s="106"/>
      <c r="AZ56" s="106"/>
      <c r="BA56" s="88">
        <f t="shared" si="5"/>
        <v>0</v>
      </c>
      <c r="BQ56" s="88">
        <v>0</v>
      </c>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row>
    <row r="57" spans="1:256" s="88" customFormat="1" ht="30" customHeight="1">
      <c r="A57" s="111"/>
      <c r="B57" s="110" t="s">
        <v>211</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7"/>
      <c r="AD57" s="117"/>
      <c r="AE57" s="117"/>
      <c r="AF57" s="117"/>
      <c r="AG57" s="117"/>
      <c r="AH57" s="117"/>
      <c r="AI57" s="117"/>
      <c r="AJ57" s="117"/>
      <c r="AK57" s="117"/>
      <c r="AL57" s="106" t="s">
        <v>214</v>
      </c>
      <c r="AM57" s="106"/>
      <c r="AN57" s="106"/>
      <c r="AO57" s="106"/>
      <c r="AP57" s="106"/>
      <c r="AQ57" s="106"/>
      <c r="AR57" s="106"/>
      <c r="AS57" s="106"/>
      <c r="AT57" s="106"/>
      <c r="AU57" s="106"/>
      <c r="AV57" s="106"/>
      <c r="AW57" s="106"/>
      <c r="AX57" s="106"/>
      <c r="AY57" s="106"/>
      <c r="AZ57" s="106"/>
      <c r="BA57" s="98">
        <f t="shared" si="5"/>
        <v>0</v>
      </c>
      <c r="BB57" s="98"/>
      <c r="BC57" s="98"/>
      <c r="BD57" s="98"/>
      <c r="BE57" s="98"/>
      <c r="BF57" s="98"/>
      <c r="BG57" s="98"/>
      <c r="BH57" s="98"/>
      <c r="BI57" s="98"/>
      <c r="BJ57" s="98"/>
      <c r="BK57" s="98"/>
      <c r="BL57" s="98"/>
      <c r="BM57" s="98"/>
      <c r="BN57" s="98"/>
      <c r="BO57" s="98"/>
      <c r="BP57" s="98"/>
      <c r="BQ57" s="88">
        <v>0</v>
      </c>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row>
    <row r="58" spans="1:256" s="88" customFormat="1" ht="30" customHeight="1">
      <c r="A58" s="111"/>
      <c r="B58" s="110" t="s">
        <v>211</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7"/>
      <c r="AD58" s="117"/>
      <c r="AE58" s="117"/>
      <c r="AF58" s="117"/>
      <c r="AG58" s="117"/>
      <c r="AH58" s="117"/>
      <c r="AI58" s="117"/>
      <c r="AJ58" s="117"/>
      <c r="AK58" s="117"/>
      <c r="AL58" s="106" t="s">
        <v>215</v>
      </c>
      <c r="AM58" s="106"/>
      <c r="AN58" s="106"/>
      <c r="AO58" s="106"/>
      <c r="AP58" s="106"/>
      <c r="AQ58" s="106"/>
      <c r="AR58" s="106"/>
      <c r="AS58" s="106"/>
      <c r="AT58" s="106"/>
      <c r="AU58" s="106"/>
      <c r="AV58" s="106"/>
      <c r="AW58" s="106"/>
      <c r="AX58" s="106"/>
      <c r="AY58" s="106"/>
      <c r="AZ58" s="106"/>
      <c r="BA58" s="88">
        <f t="shared" si="5"/>
        <v>21600</v>
      </c>
      <c r="BQ58" s="88">
        <v>21600</v>
      </c>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row>
    <row r="59" spans="1:256" s="88" customFormat="1" ht="15" customHeight="1">
      <c r="A59" s="118" t="s">
        <v>216</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7"/>
      <c r="AD59" s="117"/>
      <c r="AE59" s="117"/>
      <c r="AF59" s="117"/>
      <c r="AG59" s="117"/>
      <c r="AH59" s="117"/>
      <c r="AI59" s="117"/>
      <c r="AJ59" s="117"/>
      <c r="AK59" s="117"/>
      <c r="AL59" s="106" t="s">
        <v>217</v>
      </c>
      <c r="AM59" s="106"/>
      <c r="AN59" s="106"/>
      <c r="AO59" s="106"/>
      <c r="AP59" s="106"/>
      <c r="AQ59" s="106"/>
      <c r="AR59" s="106"/>
      <c r="AS59" s="106"/>
      <c r="AT59" s="106"/>
      <c r="AU59" s="106"/>
      <c r="AV59" s="106"/>
      <c r="AW59" s="106"/>
      <c r="AX59" s="106"/>
      <c r="AY59" s="106"/>
      <c r="AZ59" s="106"/>
      <c r="BA59" s="88">
        <f t="shared" si="5"/>
        <v>80000</v>
      </c>
      <c r="BQ59" s="88">
        <v>80000</v>
      </c>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row>
    <row r="60" spans="1:256" s="88" customFormat="1" ht="1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7"/>
      <c r="AD60" s="117"/>
      <c r="AE60" s="117"/>
      <c r="AF60" s="117"/>
      <c r="AG60" s="117"/>
      <c r="AH60" s="117"/>
      <c r="AI60" s="117"/>
      <c r="AJ60" s="117"/>
      <c r="AK60" s="117"/>
      <c r="AL60" s="106" t="s">
        <v>218</v>
      </c>
      <c r="AM60" s="106"/>
      <c r="AN60" s="106"/>
      <c r="AO60" s="106"/>
      <c r="AP60" s="106"/>
      <c r="AQ60" s="106"/>
      <c r="AR60" s="106"/>
      <c r="AS60" s="106"/>
      <c r="AT60" s="106"/>
      <c r="AU60" s="106"/>
      <c r="AV60" s="106"/>
      <c r="AW60" s="106"/>
      <c r="AX60" s="106"/>
      <c r="AY60" s="106"/>
      <c r="AZ60" s="106"/>
      <c r="BA60" s="88">
        <f>BQ60</f>
        <v>0</v>
      </c>
      <c r="BQ60" s="88">
        <v>0</v>
      </c>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row>
    <row r="61" spans="1:256" s="88" customFormat="1" ht="1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7"/>
      <c r="AD61" s="117"/>
      <c r="AE61" s="117"/>
      <c r="AF61" s="117"/>
      <c r="AG61" s="117"/>
      <c r="AH61" s="117"/>
      <c r="AI61" s="117"/>
      <c r="AJ61" s="117"/>
      <c r="AK61" s="117"/>
      <c r="AL61" s="106" t="s">
        <v>219</v>
      </c>
      <c r="AM61" s="106"/>
      <c r="AN61" s="106"/>
      <c r="AO61" s="106"/>
      <c r="AP61" s="106"/>
      <c r="AQ61" s="106"/>
      <c r="AR61" s="106"/>
      <c r="AS61" s="106"/>
      <c r="AT61" s="106"/>
      <c r="AU61" s="106"/>
      <c r="AV61" s="106"/>
      <c r="AW61" s="106"/>
      <c r="AX61" s="106"/>
      <c r="AY61" s="106"/>
      <c r="AZ61" s="106"/>
      <c r="BA61" s="88">
        <f aca="true" t="shared" si="6" ref="BA61:BA67">EF61+DP61+CZ61+CG61+BQ61</f>
        <v>129100</v>
      </c>
      <c r="BQ61" s="88">
        <v>129100</v>
      </c>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row>
    <row r="62" spans="1:256" s="88" customFormat="1" ht="1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7"/>
      <c r="AD62" s="117"/>
      <c r="AE62" s="117"/>
      <c r="AF62" s="117"/>
      <c r="AG62" s="117"/>
      <c r="AH62" s="117"/>
      <c r="AI62" s="117"/>
      <c r="AJ62" s="117"/>
      <c r="AK62" s="117"/>
      <c r="AL62" s="106" t="s">
        <v>220</v>
      </c>
      <c r="AM62" s="106"/>
      <c r="AN62" s="106"/>
      <c r="AO62" s="106"/>
      <c r="AP62" s="106"/>
      <c r="AQ62" s="106"/>
      <c r="AR62" s="106"/>
      <c r="AS62" s="106"/>
      <c r="AT62" s="106"/>
      <c r="AU62" s="106"/>
      <c r="AV62" s="106"/>
      <c r="AW62" s="106"/>
      <c r="AX62" s="106"/>
      <c r="AY62" s="106"/>
      <c r="AZ62" s="106"/>
      <c r="BA62" s="88">
        <f t="shared" si="6"/>
        <v>9600</v>
      </c>
      <c r="BQ62" s="88">
        <v>9600</v>
      </c>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s="88" customFormat="1" ht="24.75" customHeight="1">
      <c r="A63" s="111"/>
      <c r="B63" s="110" t="s">
        <v>221</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7"/>
      <c r="AD63" s="117"/>
      <c r="AE63" s="117"/>
      <c r="AF63" s="117"/>
      <c r="AG63" s="117"/>
      <c r="AH63" s="117"/>
      <c r="AI63" s="117"/>
      <c r="AJ63" s="117"/>
      <c r="AK63" s="117"/>
      <c r="AL63" s="96" t="s">
        <v>222</v>
      </c>
      <c r="AM63" s="96"/>
      <c r="AN63" s="96"/>
      <c r="AO63" s="96"/>
      <c r="AP63" s="96"/>
      <c r="AQ63" s="96"/>
      <c r="AR63" s="96"/>
      <c r="AS63" s="96"/>
      <c r="AT63" s="96"/>
      <c r="AU63" s="96"/>
      <c r="AV63" s="96"/>
      <c r="AW63" s="96"/>
      <c r="AX63" s="96"/>
      <c r="AY63" s="96"/>
      <c r="AZ63" s="96"/>
      <c r="BA63" s="88">
        <f t="shared" si="6"/>
        <v>8000</v>
      </c>
      <c r="BQ63" s="88">
        <v>8000</v>
      </c>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row>
    <row r="64" spans="1:256" s="88" customFormat="1" ht="15" customHeight="1">
      <c r="A64" s="84"/>
      <c r="B64" s="110" t="s">
        <v>223</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7"/>
      <c r="AD64" s="117"/>
      <c r="AE64" s="117"/>
      <c r="AF64" s="117"/>
      <c r="AG64" s="117"/>
      <c r="AH64" s="117"/>
      <c r="AI64" s="117"/>
      <c r="AJ64" s="117"/>
      <c r="AK64" s="117"/>
      <c r="AL64" s="106" t="s">
        <v>224</v>
      </c>
      <c r="AM64" s="106"/>
      <c r="AN64" s="106"/>
      <c r="AO64" s="106"/>
      <c r="AP64" s="106"/>
      <c r="AQ64" s="106"/>
      <c r="AR64" s="106"/>
      <c r="AS64" s="106"/>
      <c r="AT64" s="106"/>
      <c r="AU64" s="106"/>
      <c r="AV64" s="106"/>
      <c r="AW64" s="106"/>
      <c r="AX64" s="106"/>
      <c r="AY64" s="106"/>
      <c r="AZ64" s="106"/>
      <c r="BA64" s="88">
        <f t="shared" si="6"/>
        <v>15000</v>
      </c>
      <c r="BQ64" s="88">
        <v>15000</v>
      </c>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row>
    <row r="65" spans="1:256" s="88" customFormat="1" ht="15" customHeight="1">
      <c r="A65" s="114"/>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7"/>
      <c r="AD65" s="117"/>
      <c r="AE65" s="117"/>
      <c r="AF65" s="117"/>
      <c r="AG65" s="117"/>
      <c r="AH65" s="117"/>
      <c r="AI65" s="117"/>
      <c r="AJ65" s="117"/>
      <c r="AK65" s="117"/>
      <c r="AL65" s="96"/>
      <c r="AM65" s="96"/>
      <c r="AN65" s="96"/>
      <c r="AO65" s="96"/>
      <c r="AP65" s="96"/>
      <c r="AQ65" s="96"/>
      <c r="AR65" s="96"/>
      <c r="AS65" s="96"/>
      <c r="AT65" s="96"/>
      <c r="AU65" s="96"/>
      <c r="AV65" s="96"/>
      <c r="AW65" s="96"/>
      <c r="AX65" s="96"/>
      <c r="AY65" s="96"/>
      <c r="AZ65" s="96"/>
      <c r="BA65" s="88">
        <f t="shared" si="6"/>
        <v>0</v>
      </c>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row>
    <row r="66" spans="1:256" s="88" customFormat="1" ht="30" customHeight="1">
      <c r="A66" s="111"/>
      <c r="B66" s="110" t="s">
        <v>225</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7"/>
      <c r="AD66" s="117"/>
      <c r="AE66" s="117"/>
      <c r="AF66" s="117"/>
      <c r="AG66" s="117"/>
      <c r="AH66" s="117"/>
      <c r="AI66" s="117"/>
      <c r="AJ66" s="117"/>
      <c r="AK66" s="117"/>
      <c r="AL66" s="87"/>
      <c r="AM66" s="87"/>
      <c r="AN66" s="87"/>
      <c r="AO66" s="87"/>
      <c r="AP66" s="87"/>
      <c r="AQ66" s="87"/>
      <c r="AR66" s="87"/>
      <c r="AS66" s="87"/>
      <c r="AT66" s="87"/>
      <c r="AU66" s="87"/>
      <c r="AV66" s="87"/>
      <c r="AW66" s="87"/>
      <c r="AX66" s="87"/>
      <c r="AY66" s="87"/>
      <c r="AZ66" s="87"/>
      <c r="BA66" s="88">
        <f t="shared" si="6"/>
        <v>0</v>
      </c>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s="88" customFormat="1" ht="15" customHeight="1">
      <c r="A67" s="84"/>
      <c r="B67" s="110" t="s">
        <v>226</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7"/>
      <c r="AD67" s="117"/>
      <c r="AE67" s="117"/>
      <c r="AF67" s="117"/>
      <c r="AG67" s="117"/>
      <c r="AH67" s="117"/>
      <c r="AI67" s="117"/>
      <c r="AJ67" s="117"/>
      <c r="AK67" s="117"/>
      <c r="AL67" s="106" t="s">
        <v>227</v>
      </c>
      <c r="AM67" s="106"/>
      <c r="AN67" s="106"/>
      <c r="AO67" s="106"/>
      <c r="AP67" s="106"/>
      <c r="AQ67" s="106"/>
      <c r="AR67" s="106"/>
      <c r="AS67" s="106"/>
      <c r="AT67" s="106"/>
      <c r="AU67" s="106"/>
      <c r="AV67" s="106"/>
      <c r="AW67" s="106"/>
      <c r="AX67" s="106"/>
      <c r="AY67" s="106"/>
      <c r="AZ67" s="106"/>
      <c r="BA67" s="88">
        <f t="shared" si="6"/>
        <v>63200</v>
      </c>
      <c r="BQ67" s="88">
        <v>63200</v>
      </c>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s="88" customFormat="1" ht="15" customHeight="1">
      <c r="A68" s="119"/>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20"/>
      <c r="AD68" s="121"/>
      <c r="AE68" s="121"/>
      <c r="AF68" s="121"/>
      <c r="AG68" s="121"/>
      <c r="AH68" s="121"/>
      <c r="AI68" s="121"/>
      <c r="AJ68" s="121"/>
      <c r="AK68" s="122"/>
      <c r="AL68" s="106" t="s">
        <v>228</v>
      </c>
      <c r="AM68" s="106"/>
      <c r="AN68" s="106"/>
      <c r="AO68" s="106"/>
      <c r="AP68" s="106"/>
      <c r="AQ68" s="106"/>
      <c r="AR68" s="106"/>
      <c r="AS68" s="106"/>
      <c r="AT68" s="106"/>
      <c r="AU68" s="106"/>
      <c r="AV68" s="106"/>
      <c r="AW68" s="106"/>
      <c r="AX68" s="106"/>
      <c r="AY68" s="106"/>
      <c r="AZ68" s="106"/>
      <c r="BA68" s="88">
        <f>BQ68</f>
        <v>0</v>
      </c>
      <c r="BQ68" s="88">
        <v>0</v>
      </c>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s="88" customFormat="1" ht="13.5">
      <c r="A69" s="114"/>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23"/>
      <c r="AD69" s="123"/>
      <c r="AE69" s="123"/>
      <c r="AF69" s="123"/>
      <c r="AG69" s="123"/>
      <c r="AH69" s="123"/>
      <c r="AI69" s="123"/>
      <c r="AJ69" s="123"/>
      <c r="AK69" s="123"/>
      <c r="AL69" s="96" t="s">
        <v>229</v>
      </c>
      <c r="AM69" s="96"/>
      <c r="AN69" s="96"/>
      <c r="AO69" s="96"/>
      <c r="AP69" s="96"/>
      <c r="AQ69" s="96"/>
      <c r="AR69" s="96"/>
      <c r="AS69" s="96"/>
      <c r="AT69" s="96"/>
      <c r="AU69" s="96"/>
      <c r="AV69" s="96"/>
      <c r="AW69" s="96"/>
      <c r="AX69" s="96"/>
      <c r="AY69" s="96"/>
      <c r="AZ69" s="96"/>
      <c r="BA69" s="88">
        <f aca="true" t="shared" si="7" ref="BA69:BA71">EF69+DP69+CZ69+CG69+BQ69</f>
        <v>45400</v>
      </c>
      <c r="BQ69" s="88">
        <v>45400</v>
      </c>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s="88" customFormat="1" ht="15" customHeight="1">
      <c r="A70" s="111"/>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23"/>
      <c r="AD70" s="123"/>
      <c r="AE70" s="123"/>
      <c r="AF70" s="123"/>
      <c r="AG70" s="123"/>
      <c r="AH70" s="123"/>
      <c r="AI70" s="123"/>
      <c r="AJ70" s="123"/>
      <c r="AK70" s="123"/>
      <c r="AL70" s="96" t="s">
        <v>230</v>
      </c>
      <c r="AM70" s="96"/>
      <c r="AN70" s="96"/>
      <c r="AO70" s="96"/>
      <c r="AP70" s="96"/>
      <c r="AQ70" s="96"/>
      <c r="AR70" s="96"/>
      <c r="AS70" s="96"/>
      <c r="AT70" s="96"/>
      <c r="AU70" s="96"/>
      <c r="AV70" s="96"/>
      <c r="AW70" s="96"/>
      <c r="AX70" s="96"/>
      <c r="AY70" s="96"/>
      <c r="AZ70" s="96"/>
      <c r="BA70" s="88">
        <f t="shared" si="7"/>
        <v>35070</v>
      </c>
      <c r="BQ70" s="88">
        <v>35070</v>
      </c>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s="88" customFormat="1" ht="15" customHeight="1">
      <c r="A71" s="111"/>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23"/>
      <c r="AD71" s="123"/>
      <c r="AE71" s="123"/>
      <c r="AF71" s="123"/>
      <c r="AG71" s="123"/>
      <c r="AH71" s="123"/>
      <c r="AI71" s="123"/>
      <c r="AJ71" s="123"/>
      <c r="AK71" s="123"/>
      <c r="AL71" s="96" t="s">
        <v>231</v>
      </c>
      <c r="AM71" s="96"/>
      <c r="AN71" s="96"/>
      <c r="AO71" s="96"/>
      <c r="AP71" s="96"/>
      <c r="AQ71" s="96"/>
      <c r="AR71" s="96"/>
      <c r="AS71" s="96"/>
      <c r="AT71" s="96"/>
      <c r="AU71" s="96"/>
      <c r="AV71" s="96"/>
      <c r="AW71" s="96"/>
      <c r="AX71" s="96"/>
      <c r="AY71" s="96"/>
      <c r="AZ71" s="96"/>
      <c r="BA71" s="88">
        <f t="shared" si="7"/>
        <v>50000</v>
      </c>
      <c r="EF71" s="88">
        <v>50000</v>
      </c>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c r="IT71" s="50"/>
      <c r="IU71" s="50"/>
      <c r="IV71" s="50"/>
    </row>
    <row r="72" spans="1:167" s="50" customFormat="1" ht="15" customHeight="1">
      <c r="A72" s="111"/>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23"/>
      <c r="AD72" s="123"/>
      <c r="AE72" s="123"/>
      <c r="AF72" s="123"/>
      <c r="AG72" s="123"/>
      <c r="AH72" s="123"/>
      <c r="AI72" s="123"/>
      <c r="AJ72" s="123"/>
      <c r="AK72" s="123"/>
      <c r="AL72" s="96" t="s">
        <v>232</v>
      </c>
      <c r="AM72" s="96"/>
      <c r="AN72" s="96"/>
      <c r="AO72" s="96"/>
      <c r="AP72" s="96"/>
      <c r="AQ72" s="96"/>
      <c r="AR72" s="96"/>
      <c r="AS72" s="96"/>
      <c r="AT72" s="96"/>
      <c r="AU72" s="96"/>
      <c r="AV72" s="96"/>
      <c r="AW72" s="96"/>
      <c r="AX72" s="96"/>
      <c r="AY72" s="96"/>
      <c r="AZ72" s="96"/>
      <c r="BA72" s="83">
        <f>BQ72</f>
        <v>25500</v>
      </c>
      <c r="BB72" s="83"/>
      <c r="BC72" s="83"/>
      <c r="BD72" s="83"/>
      <c r="BE72" s="83"/>
      <c r="BF72" s="83"/>
      <c r="BG72" s="83"/>
      <c r="BH72" s="83"/>
      <c r="BI72" s="83"/>
      <c r="BJ72" s="83"/>
      <c r="BK72" s="83"/>
      <c r="BL72" s="83"/>
      <c r="BM72" s="83"/>
      <c r="BN72" s="83"/>
      <c r="BO72" s="83"/>
      <c r="BP72" s="83"/>
      <c r="BQ72" s="83">
        <v>25500</v>
      </c>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row>
    <row r="73" spans="1:256" s="88" customFormat="1" ht="15" customHeight="1">
      <c r="A73" s="111"/>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24"/>
      <c r="AD73" s="125"/>
      <c r="AE73" s="125"/>
      <c r="AF73" s="125"/>
      <c r="AG73" s="125"/>
      <c r="AH73" s="125"/>
      <c r="AI73" s="125"/>
      <c r="AJ73" s="125"/>
      <c r="AK73" s="126"/>
      <c r="AL73" s="96" t="s">
        <v>233</v>
      </c>
      <c r="AM73" s="96"/>
      <c r="AN73" s="96"/>
      <c r="AO73" s="96"/>
      <c r="AP73" s="96"/>
      <c r="AQ73" s="96"/>
      <c r="AR73" s="96"/>
      <c r="AS73" s="96"/>
      <c r="AT73" s="96"/>
      <c r="AU73" s="96"/>
      <c r="AV73" s="96"/>
      <c r="AW73" s="96"/>
      <c r="AX73" s="96"/>
      <c r="AY73" s="96"/>
      <c r="AZ73" s="96"/>
      <c r="BA73" s="88">
        <f aca="true" t="shared" si="8" ref="BA73:BA74">EF73+DP73+CZ73+CG73+BQ73</f>
        <v>20000</v>
      </c>
      <c r="EF73" s="88">
        <v>20000</v>
      </c>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row>
    <row r="74" spans="1:256" s="88" customFormat="1" ht="15" customHeight="1">
      <c r="A74" s="111"/>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23"/>
      <c r="AD74" s="123"/>
      <c r="AE74" s="123"/>
      <c r="AF74" s="123"/>
      <c r="AG74" s="123"/>
      <c r="AH74" s="123"/>
      <c r="AI74" s="123"/>
      <c r="AJ74" s="123"/>
      <c r="AK74" s="123"/>
      <c r="AL74" s="96" t="s">
        <v>234</v>
      </c>
      <c r="AM74" s="96"/>
      <c r="AN74" s="96"/>
      <c r="AO74" s="96"/>
      <c r="AP74" s="96"/>
      <c r="AQ74" s="96"/>
      <c r="AR74" s="96"/>
      <c r="AS74" s="96"/>
      <c r="AT74" s="96"/>
      <c r="AU74" s="96"/>
      <c r="AV74" s="96"/>
      <c r="AW74" s="96"/>
      <c r="AX74" s="96"/>
      <c r="AY74" s="96"/>
      <c r="AZ74" s="96"/>
      <c r="BA74" s="88">
        <f t="shared" si="8"/>
        <v>280000</v>
      </c>
      <c r="EF74" s="88">
        <v>280000</v>
      </c>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row>
    <row r="75" spans="1:256" s="129" customFormat="1" ht="42" customHeight="1">
      <c r="A75" s="77"/>
      <c r="B75" s="127" t="s">
        <v>235</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8" t="s">
        <v>188</v>
      </c>
      <c r="AD75" s="128"/>
      <c r="AE75" s="128"/>
      <c r="AF75" s="128"/>
      <c r="AG75" s="128"/>
      <c r="AH75" s="128"/>
      <c r="AI75" s="128"/>
      <c r="AJ75" s="128"/>
      <c r="AK75" s="128"/>
      <c r="AL75" s="128" t="s">
        <v>144</v>
      </c>
      <c r="AM75" s="128"/>
      <c r="AN75" s="128"/>
      <c r="AO75" s="128"/>
      <c r="AP75" s="128"/>
      <c r="AQ75" s="128"/>
      <c r="AR75" s="128"/>
      <c r="AS75" s="128"/>
      <c r="AT75" s="128"/>
      <c r="AU75" s="128"/>
      <c r="AV75" s="128"/>
      <c r="AW75" s="128"/>
      <c r="AX75" s="128"/>
      <c r="AY75" s="128"/>
      <c r="AZ75" s="128"/>
      <c r="BA75" s="83"/>
      <c r="BB75" s="83"/>
      <c r="BC75" s="83"/>
      <c r="BD75" s="83"/>
      <c r="BE75" s="83"/>
      <c r="BF75" s="83"/>
      <c r="BG75" s="83"/>
      <c r="BH75" s="83"/>
      <c r="BI75" s="83"/>
      <c r="BJ75" s="83"/>
      <c r="BK75" s="83"/>
      <c r="BL75" s="83"/>
      <c r="BM75" s="83"/>
      <c r="BN75" s="83"/>
      <c r="BO75" s="83"/>
      <c r="BP75" s="83"/>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row r="76" spans="1:256" s="83" customFormat="1" ht="15" customHeight="1">
      <c r="A76" s="77"/>
      <c r="B76" s="99" t="s">
        <v>56</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76"/>
      <c r="AD76" s="76"/>
      <c r="AE76" s="76"/>
      <c r="AF76" s="76"/>
      <c r="AG76" s="76"/>
      <c r="AH76" s="76"/>
      <c r="AI76" s="76"/>
      <c r="AJ76" s="76"/>
      <c r="AK76" s="76"/>
      <c r="AL76" s="76" t="s">
        <v>178</v>
      </c>
      <c r="AM76" s="76"/>
      <c r="AN76" s="76"/>
      <c r="AO76" s="76"/>
      <c r="AP76" s="76"/>
      <c r="AQ76" s="76"/>
      <c r="AR76" s="76"/>
      <c r="AS76" s="76"/>
      <c r="AT76" s="76"/>
      <c r="AU76" s="76"/>
      <c r="AV76" s="76"/>
      <c r="AW76" s="76"/>
      <c r="AX76" s="76"/>
      <c r="AY76" s="76"/>
      <c r="AZ76" s="76"/>
      <c r="BA76" s="83" t="s">
        <v>178</v>
      </c>
      <c r="BQ76" s="83" t="s">
        <v>178</v>
      </c>
      <c r="CG76" s="83" t="s">
        <v>178</v>
      </c>
      <c r="CZ76" s="83" t="s">
        <v>178</v>
      </c>
      <c r="DP76" s="83" t="s">
        <v>178</v>
      </c>
      <c r="EF76" s="83" t="s">
        <v>178</v>
      </c>
      <c r="EV76" s="83" t="s">
        <v>178</v>
      </c>
      <c r="FL76" s="81"/>
      <c r="FM76" s="81"/>
      <c r="FN76" s="81"/>
      <c r="FO76" s="81"/>
      <c r="FP76" s="81"/>
      <c r="FQ76" s="81"/>
      <c r="FR76" s="81"/>
      <c r="FS76" s="81"/>
      <c r="FT76" s="81"/>
      <c r="FU76" s="81"/>
      <c r="FV76" s="81"/>
      <c r="FW76" s="81"/>
      <c r="FX76" s="81"/>
      <c r="FY76" s="81"/>
      <c r="FZ76" s="81"/>
      <c r="GA76" s="81"/>
      <c r="GB76" s="81"/>
      <c r="GC76" s="81"/>
      <c r="GD76" s="81"/>
      <c r="GE76" s="81"/>
      <c r="GF76" s="81"/>
      <c r="GG76" s="81"/>
      <c r="GH76" s="81"/>
      <c r="GI76" s="81"/>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c r="HT76" s="81"/>
      <c r="HU76" s="81"/>
      <c r="HV76" s="81"/>
      <c r="HW76" s="81"/>
      <c r="HX76" s="81"/>
      <c r="HY76" s="81"/>
      <c r="HZ76" s="81"/>
      <c r="IA76" s="81"/>
      <c r="IB76" s="81"/>
      <c r="IC76" s="81"/>
      <c r="ID76" s="81"/>
      <c r="IE76" s="81"/>
      <c r="IF76" s="81"/>
      <c r="IG76" s="81"/>
      <c r="IH76" s="81"/>
      <c r="II76" s="81"/>
      <c r="IJ76" s="81"/>
      <c r="IK76" s="81"/>
      <c r="IL76" s="81"/>
      <c r="IM76" s="81"/>
      <c r="IN76" s="81"/>
      <c r="IO76" s="81"/>
      <c r="IP76" s="81"/>
      <c r="IQ76" s="81"/>
      <c r="IR76" s="81"/>
      <c r="IS76" s="81"/>
      <c r="IT76" s="81"/>
      <c r="IU76" s="81"/>
      <c r="IV76" s="81"/>
    </row>
    <row r="77" spans="1:256" s="83" customFormat="1" ht="30" customHeight="1">
      <c r="A77" s="77"/>
      <c r="B77" s="99" t="s">
        <v>236</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76" t="s">
        <v>237</v>
      </c>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c r="IK77" s="81"/>
      <c r="IL77" s="81"/>
      <c r="IM77" s="81"/>
      <c r="IN77" s="81"/>
      <c r="IO77" s="81"/>
      <c r="IP77" s="81"/>
      <c r="IQ77" s="81"/>
      <c r="IR77" s="81"/>
      <c r="IS77" s="81"/>
      <c r="IT77" s="81"/>
      <c r="IU77" s="81"/>
      <c r="IV77" s="81"/>
    </row>
    <row r="78" spans="1:256" s="83" customFormat="1" ht="15" customHeight="1">
      <c r="A78" s="77"/>
      <c r="B78" s="99" t="s">
        <v>238</v>
      </c>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76" t="s">
        <v>239</v>
      </c>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s="83" customFormat="1" ht="30" customHeight="1">
      <c r="A79" s="77"/>
      <c r="B79" s="99" t="s">
        <v>240</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76" t="s">
        <v>241</v>
      </c>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row r="80" spans="1:256" s="83" customFormat="1" ht="15" customHeight="1">
      <c r="A80" s="77"/>
      <c r="B80" s="99" t="s">
        <v>56</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76"/>
      <c r="AD80" s="76"/>
      <c r="AE80" s="76"/>
      <c r="AF80" s="76"/>
      <c r="AG80" s="76"/>
      <c r="AH80" s="76"/>
      <c r="AI80" s="76"/>
      <c r="AJ80" s="76"/>
      <c r="AK80" s="76"/>
      <c r="AL80" s="76" t="s">
        <v>178</v>
      </c>
      <c r="AM80" s="76"/>
      <c r="AN80" s="76"/>
      <c r="AO80" s="76"/>
      <c r="AP80" s="76"/>
      <c r="AQ80" s="76"/>
      <c r="AR80" s="76"/>
      <c r="AS80" s="76"/>
      <c r="AT80" s="76"/>
      <c r="AU80" s="76"/>
      <c r="AV80" s="76"/>
      <c r="AW80" s="76"/>
      <c r="AX80" s="76"/>
      <c r="AY80" s="76"/>
      <c r="AZ80" s="76"/>
      <c r="BA80" s="83" t="s">
        <v>178</v>
      </c>
      <c r="BQ80" s="83" t="s">
        <v>178</v>
      </c>
      <c r="CG80" s="83" t="s">
        <v>178</v>
      </c>
      <c r="CZ80" s="83" t="s">
        <v>178</v>
      </c>
      <c r="DP80" s="83" t="s">
        <v>178</v>
      </c>
      <c r="EF80" s="83" t="s">
        <v>178</v>
      </c>
      <c r="EV80" s="83" t="s">
        <v>178</v>
      </c>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row>
    <row r="81" spans="1:256" s="83" customFormat="1" ht="30" customHeight="1">
      <c r="A81" s="77"/>
      <c r="B81" s="99" t="s">
        <v>242</v>
      </c>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76" t="s">
        <v>243</v>
      </c>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row>
    <row r="82" spans="1:256" s="83" customFormat="1" ht="15" customHeight="1">
      <c r="A82" s="77"/>
      <c r="B82" s="99" t="s">
        <v>244</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76" t="s">
        <v>245</v>
      </c>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c r="II82" s="81"/>
      <c r="IJ82" s="81"/>
      <c r="IK82" s="81"/>
      <c r="IL82" s="81"/>
      <c r="IM82" s="81"/>
      <c r="IN82" s="81"/>
      <c r="IO82" s="81"/>
      <c r="IP82" s="81"/>
      <c r="IQ82" s="81"/>
      <c r="IR82" s="81"/>
      <c r="IS82" s="81"/>
      <c r="IT82" s="81"/>
      <c r="IU82" s="81"/>
      <c r="IV82" s="81"/>
    </row>
    <row r="83" spans="1:256" s="83" customFormat="1" ht="30" customHeight="1">
      <c r="A83" s="77"/>
      <c r="B83" s="127" t="s">
        <v>246</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76" t="s">
        <v>247</v>
      </c>
      <c r="AD83" s="76"/>
      <c r="AE83" s="76"/>
      <c r="AF83" s="76"/>
      <c r="AG83" s="76"/>
      <c r="AH83" s="76"/>
      <c r="AI83" s="76"/>
      <c r="AJ83" s="76"/>
      <c r="AK83" s="76"/>
      <c r="AL83" s="76" t="s">
        <v>144</v>
      </c>
      <c r="AM83" s="76"/>
      <c r="AN83" s="76"/>
      <c r="AO83" s="76"/>
      <c r="AP83" s="76"/>
      <c r="AQ83" s="76"/>
      <c r="AR83" s="76"/>
      <c r="AS83" s="76"/>
      <c r="AT83" s="76"/>
      <c r="AU83" s="76"/>
      <c r="AV83" s="76"/>
      <c r="AW83" s="76"/>
      <c r="AX83" s="76"/>
      <c r="AY83" s="76"/>
      <c r="AZ83" s="76"/>
      <c r="BA83" s="88"/>
      <c r="BB83" s="88"/>
      <c r="BC83" s="88"/>
      <c r="BD83" s="88"/>
      <c r="BE83" s="88"/>
      <c r="BF83" s="88"/>
      <c r="BG83" s="88"/>
      <c r="BH83" s="88"/>
      <c r="BI83" s="88"/>
      <c r="BJ83" s="88"/>
      <c r="BK83" s="88"/>
      <c r="BL83" s="88"/>
      <c r="BM83" s="88"/>
      <c r="BN83" s="88"/>
      <c r="BO83" s="88"/>
      <c r="BP83" s="88"/>
      <c r="FL83" s="81"/>
      <c r="FM83" s="81"/>
      <c r="FN83" s="81"/>
      <c r="FO83" s="81"/>
      <c r="FP83" s="81"/>
      <c r="FQ83" s="81"/>
      <c r="FR83" s="81"/>
      <c r="FS83" s="81"/>
      <c r="FT83" s="81"/>
      <c r="FU83" s="81"/>
      <c r="FV83" s="81"/>
      <c r="FW83" s="81"/>
      <c r="FX83" s="81"/>
      <c r="FY83" s="81"/>
      <c r="FZ83" s="81"/>
      <c r="GA83" s="81"/>
      <c r="GB83" s="81"/>
      <c r="GC83" s="81"/>
      <c r="GD83" s="81"/>
      <c r="GE83" s="81"/>
      <c r="GF83" s="81"/>
      <c r="GG83" s="81"/>
      <c r="GH83" s="81"/>
      <c r="GI83" s="81"/>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c r="ID83" s="81"/>
      <c r="IE83" s="81"/>
      <c r="IF83" s="81"/>
      <c r="IG83" s="81"/>
      <c r="IH83" s="81"/>
      <c r="II83" s="81"/>
      <c r="IJ83" s="81"/>
      <c r="IK83" s="81"/>
      <c r="IL83" s="81"/>
      <c r="IM83" s="81"/>
      <c r="IN83" s="81"/>
      <c r="IO83" s="81"/>
      <c r="IP83" s="81"/>
      <c r="IQ83" s="81"/>
      <c r="IR83" s="81"/>
      <c r="IS83" s="81"/>
      <c r="IT83" s="81"/>
      <c r="IU83" s="81"/>
      <c r="IV83" s="81"/>
    </row>
    <row r="84" spans="1:256" s="83" customFormat="1" ht="30" customHeight="1">
      <c r="A84" s="77"/>
      <c r="B84" s="127" t="s">
        <v>248</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76" t="s">
        <v>249</v>
      </c>
      <c r="AD84" s="76"/>
      <c r="AE84" s="76"/>
      <c r="AF84" s="76"/>
      <c r="AG84" s="76"/>
      <c r="AH84" s="76"/>
      <c r="AI84" s="76"/>
      <c r="AJ84" s="76"/>
      <c r="AK84" s="76"/>
      <c r="AL84" s="76" t="s">
        <v>144</v>
      </c>
      <c r="AM84" s="76"/>
      <c r="AN84" s="76"/>
      <c r="AO84" s="76"/>
      <c r="AP84" s="76"/>
      <c r="AQ84" s="76"/>
      <c r="AR84" s="76"/>
      <c r="AS84" s="76"/>
      <c r="AT84" s="76"/>
      <c r="AU84" s="76"/>
      <c r="AV84" s="76"/>
      <c r="AW84" s="76"/>
      <c r="AX84" s="76"/>
      <c r="AY84" s="76"/>
      <c r="AZ84" s="76"/>
      <c r="BA84" s="88">
        <f>BA9-BA27</f>
        <v>0</v>
      </c>
      <c r="BB84" s="88"/>
      <c r="BC84" s="88"/>
      <c r="BD84" s="88"/>
      <c r="BE84" s="88"/>
      <c r="BF84" s="88"/>
      <c r="BG84" s="88"/>
      <c r="BH84" s="88"/>
      <c r="BI84" s="88"/>
      <c r="BJ84" s="88"/>
      <c r="BK84" s="88"/>
      <c r="BL84" s="88"/>
      <c r="BM84" s="88"/>
      <c r="BN84" s="88"/>
      <c r="BO84" s="88"/>
      <c r="BP84" s="88"/>
      <c r="BQ84" s="83">
        <f>BQ9-BQ27</f>
        <v>0</v>
      </c>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c r="IH84" s="81"/>
      <c r="II84" s="81"/>
      <c r="IJ84" s="81"/>
      <c r="IK84" s="81"/>
      <c r="IL84" s="81"/>
      <c r="IM84" s="81"/>
      <c r="IN84" s="81"/>
      <c r="IO84" s="81"/>
      <c r="IP84" s="81"/>
      <c r="IQ84" s="81"/>
      <c r="IR84" s="81"/>
      <c r="IS84" s="81"/>
      <c r="IT84" s="81"/>
      <c r="IU84" s="81"/>
      <c r="IV84" s="81"/>
    </row>
  </sheetData>
  <sheetProtection selectLockedCells="1" selectUnlockedCells="1"/>
  <mergeCells count="725">
    <mergeCell ref="B1:FJ1"/>
    <mergeCell ref="BK2:BP2"/>
    <mergeCell ref="BQ2:DA2"/>
    <mergeCell ref="A4:AB7"/>
    <mergeCell ref="AC4:AK7"/>
    <mergeCell ref="AL4:AZ7"/>
    <mergeCell ref="BA4:FK4"/>
    <mergeCell ref="BA5:BP7"/>
    <mergeCell ref="BQ5:FK5"/>
    <mergeCell ref="BQ6:CF7"/>
    <mergeCell ref="CG6:CY7"/>
    <mergeCell ref="CZ6:DO7"/>
    <mergeCell ref="DP6:EE7"/>
    <mergeCell ref="EF6:FK6"/>
    <mergeCell ref="EF7:EU7"/>
    <mergeCell ref="EV7:FK7"/>
    <mergeCell ref="A8:AB8"/>
    <mergeCell ref="AC8:AK8"/>
    <mergeCell ref="AL8:AZ8"/>
    <mergeCell ref="BA8:BP8"/>
    <mergeCell ref="BQ8:CF8"/>
    <mergeCell ref="CG8:CY8"/>
    <mergeCell ref="CZ8:DO8"/>
    <mergeCell ref="DP8:EE8"/>
    <mergeCell ref="EF8:EU8"/>
    <mergeCell ref="EV8:FK8"/>
    <mergeCell ref="B9:AB9"/>
    <mergeCell ref="AC9:AK9"/>
    <mergeCell ref="AL9:AZ9"/>
    <mergeCell ref="BA9:BP9"/>
    <mergeCell ref="BQ9:CF9"/>
    <mergeCell ref="CG9:CY9"/>
    <mergeCell ref="CZ9:DO9"/>
    <mergeCell ref="DP9:EE9"/>
    <mergeCell ref="EF9:EU9"/>
    <mergeCell ref="EV9:FK9"/>
    <mergeCell ref="A10:AB11"/>
    <mergeCell ref="AC10:AK11"/>
    <mergeCell ref="AL10:AZ11"/>
    <mergeCell ref="BA10:BP11"/>
    <mergeCell ref="BQ10:CF11"/>
    <mergeCell ref="CG10:CY11"/>
    <mergeCell ref="CZ10:DO11"/>
    <mergeCell ref="DP10:EE11"/>
    <mergeCell ref="EF10:EU11"/>
    <mergeCell ref="EV10:FK11"/>
    <mergeCell ref="B12:AB12"/>
    <mergeCell ref="AC12:AK12"/>
    <mergeCell ref="AL12:AZ12"/>
    <mergeCell ref="BA12:BP12"/>
    <mergeCell ref="BQ12:CF12"/>
    <mergeCell ref="CG12:CY12"/>
    <mergeCell ref="CZ12:DO12"/>
    <mergeCell ref="DP12:EE12"/>
    <mergeCell ref="EF12:EU12"/>
    <mergeCell ref="EV12:FK12"/>
    <mergeCell ref="B13:AB13"/>
    <mergeCell ref="AL13:AZ13"/>
    <mergeCell ref="BA13:BP13"/>
    <mergeCell ref="BQ13:CF13"/>
    <mergeCell ref="CG13:CY13"/>
    <mergeCell ref="CZ13:DO13"/>
    <mergeCell ref="DP13:EE13"/>
    <mergeCell ref="EF13:EU13"/>
    <mergeCell ref="EV13:FK13"/>
    <mergeCell ref="B14:AB14"/>
    <mergeCell ref="AC14:AK14"/>
    <mergeCell ref="AL14:AZ14"/>
    <mergeCell ref="BA14:BP14"/>
    <mergeCell ref="BQ14:CF14"/>
    <mergeCell ref="CG14:CY14"/>
    <mergeCell ref="CZ14:DO14"/>
    <mergeCell ref="DP14:EE14"/>
    <mergeCell ref="EF14:EU14"/>
    <mergeCell ref="EV14:FK14"/>
    <mergeCell ref="B15:AB15"/>
    <mergeCell ref="AC15:AK15"/>
    <mergeCell ref="AL15:AZ15"/>
    <mergeCell ref="BA15:BP15"/>
    <mergeCell ref="BQ15:CF15"/>
    <mergeCell ref="CG15:CY15"/>
    <mergeCell ref="CZ15:DO15"/>
    <mergeCell ref="DP15:EE15"/>
    <mergeCell ref="EF15:EU15"/>
    <mergeCell ref="EV15:FK15"/>
    <mergeCell ref="B16:AB16"/>
    <mergeCell ref="AC16:AK16"/>
    <mergeCell ref="AL16:AZ16"/>
    <mergeCell ref="BA16:BP16"/>
    <mergeCell ref="BQ16:CF16"/>
    <mergeCell ref="CG16:CY16"/>
    <mergeCell ref="CZ16:DO16"/>
    <mergeCell ref="DP16:EE16"/>
    <mergeCell ref="EF16:EU16"/>
    <mergeCell ref="EV16:FK16"/>
    <mergeCell ref="B17:AB17"/>
    <mergeCell ref="AC17:AK17"/>
    <mergeCell ref="AL17:AZ17"/>
    <mergeCell ref="BA17:BP17"/>
    <mergeCell ref="BQ17:CF17"/>
    <mergeCell ref="CG17:CY17"/>
    <mergeCell ref="CZ17:DO17"/>
    <mergeCell ref="DP17:EE17"/>
    <mergeCell ref="EF17:EU17"/>
    <mergeCell ref="EV17:FK17"/>
    <mergeCell ref="B18:AB18"/>
    <mergeCell ref="AC18:AK18"/>
    <mergeCell ref="AL18:AZ18"/>
    <mergeCell ref="BA18:BP18"/>
    <mergeCell ref="BQ18:CF18"/>
    <mergeCell ref="CG18:CY18"/>
    <mergeCell ref="CZ18:DO18"/>
    <mergeCell ref="DP18:EE18"/>
    <mergeCell ref="EF18:EU18"/>
    <mergeCell ref="EV18:FK18"/>
    <mergeCell ref="B19:AB19"/>
    <mergeCell ref="AC19:AK19"/>
    <mergeCell ref="AL19:AZ19"/>
    <mergeCell ref="BA19:BP19"/>
    <mergeCell ref="BQ19:CF19"/>
    <mergeCell ref="CG19:CY19"/>
    <mergeCell ref="CZ19:DO19"/>
    <mergeCell ref="DP19:EE19"/>
    <mergeCell ref="EF19:EU19"/>
    <mergeCell ref="EV19:FK19"/>
    <mergeCell ref="B20:AB20"/>
    <mergeCell ref="AC20:AK20"/>
    <mergeCell ref="AL20:AZ20"/>
    <mergeCell ref="BA20:BP20"/>
    <mergeCell ref="BQ20:CF20"/>
    <mergeCell ref="CG20:CY20"/>
    <mergeCell ref="CZ20:DO20"/>
    <mergeCell ref="DP20:EE20"/>
    <mergeCell ref="EF20:EU20"/>
    <mergeCell ref="EV20:FK20"/>
    <mergeCell ref="B21:AB21"/>
    <mergeCell ref="AC21:AK21"/>
    <mergeCell ref="AL21:AZ21"/>
    <mergeCell ref="BA21:BP21"/>
    <mergeCell ref="BQ21:CF21"/>
    <mergeCell ref="CG21:CY21"/>
    <mergeCell ref="CZ21:DO21"/>
    <mergeCell ref="DP21:EE21"/>
    <mergeCell ref="EF21:EU21"/>
    <mergeCell ref="EV21:FK21"/>
    <mergeCell ref="B22:AB22"/>
    <mergeCell ref="AC22:AK22"/>
    <mergeCell ref="AL22:AZ22"/>
    <mergeCell ref="BA22:BP22"/>
    <mergeCell ref="BQ22:CF22"/>
    <mergeCell ref="CG22:CY22"/>
    <mergeCell ref="CZ22:DO22"/>
    <mergeCell ref="DP22:EE22"/>
    <mergeCell ref="EF22:EU22"/>
    <mergeCell ref="EV22:FK22"/>
    <mergeCell ref="B23:AB23"/>
    <mergeCell ref="AC23:AK23"/>
    <mergeCell ref="AL23:AZ23"/>
    <mergeCell ref="BA23:BP23"/>
    <mergeCell ref="BQ23:CF23"/>
    <mergeCell ref="CG23:CY23"/>
    <mergeCell ref="CZ23:DO23"/>
    <mergeCell ref="DP23:EE23"/>
    <mergeCell ref="EF23:EU23"/>
    <mergeCell ref="EV23:FK23"/>
    <mergeCell ref="B24:AB24"/>
    <mergeCell ref="AC24:AK24"/>
    <mergeCell ref="AL24:AZ24"/>
    <mergeCell ref="BA24:BP24"/>
    <mergeCell ref="BQ24:CF24"/>
    <mergeCell ref="CG24:CY24"/>
    <mergeCell ref="CZ24:DO24"/>
    <mergeCell ref="DP24:EE24"/>
    <mergeCell ref="EF24:EU24"/>
    <mergeCell ref="EV24:FK24"/>
    <mergeCell ref="B25:AB25"/>
    <mergeCell ref="AC25:AK25"/>
    <mergeCell ref="AL25:AZ25"/>
    <mergeCell ref="BA25:BP25"/>
    <mergeCell ref="BQ25:CF25"/>
    <mergeCell ref="CG25:CY25"/>
    <mergeCell ref="CZ25:DO25"/>
    <mergeCell ref="DP25:EE25"/>
    <mergeCell ref="EF25:EU25"/>
    <mergeCell ref="EV25:FK25"/>
    <mergeCell ref="B26:AB26"/>
    <mergeCell ref="AC26:AK26"/>
    <mergeCell ref="AL26:AZ26"/>
    <mergeCell ref="BA26:BP26"/>
    <mergeCell ref="BQ26:CF26"/>
    <mergeCell ref="CG26:CY26"/>
    <mergeCell ref="CZ26:DO26"/>
    <mergeCell ref="DP26:EE26"/>
    <mergeCell ref="EF26:EU26"/>
    <mergeCell ref="EV26:FK26"/>
    <mergeCell ref="B27:AB27"/>
    <mergeCell ref="AC27:AK27"/>
    <mergeCell ref="AL27:AZ27"/>
    <mergeCell ref="BA27:BP27"/>
    <mergeCell ref="BQ27:CF27"/>
    <mergeCell ref="CG27:CY27"/>
    <mergeCell ref="CZ27:DO27"/>
    <mergeCell ref="DP27:EE27"/>
    <mergeCell ref="EF27:EU27"/>
    <mergeCell ref="EV27:FK27"/>
    <mergeCell ref="B28:AB28"/>
    <mergeCell ref="AC28:AK28"/>
    <mergeCell ref="AL28:AZ28"/>
    <mergeCell ref="BA28:BP28"/>
    <mergeCell ref="BQ28:CF28"/>
    <mergeCell ref="CG28:CY28"/>
    <mergeCell ref="CZ28:DO28"/>
    <mergeCell ref="DP28:EE28"/>
    <mergeCell ref="EF28:EU28"/>
    <mergeCell ref="EV28:FK28"/>
    <mergeCell ref="B29:AB29"/>
    <mergeCell ref="AC29:AK34"/>
    <mergeCell ref="AL29:AZ29"/>
    <mergeCell ref="BA29:BP29"/>
    <mergeCell ref="BQ29:CF29"/>
    <mergeCell ref="CG29:CY29"/>
    <mergeCell ref="CZ29:DO29"/>
    <mergeCell ref="DP29:EE29"/>
    <mergeCell ref="EF29:EU29"/>
    <mergeCell ref="EV29:FK29"/>
    <mergeCell ref="A30:AB31"/>
    <mergeCell ref="AL30:AZ30"/>
    <mergeCell ref="BA30:BP30"/>
    <mergeCell ref="BQ30:CF30"/>
    <mergeCell ref="CG30:CY30"/>
    <mergeCell ref="CZ30:DO30"/>
    <mergeCell ref="DP30:EE30"/>
    <mergeCell ref="EF30:EU30"/>
    <mergeCell ref="EV30:FK30"/>
    <mergeCell ref="AL31:AZ31"/>
    <mergeCell ref="BQ31:CF31"/>
    <mergeCell ref="CG31:CY31"/>
    <mergeCell ref="CZ31:DO31"/>
    <mergeCell ref="DP31:EE31"/>
    <mergeCell ref="EF31:EU31"/>
    <mergeCell ref="EV31:FK31"/>
    <mergeCell ref="A32:AB33"/>
    <mergeCell ref="AL32:AZ32"/>
    <mergeCell ref="BA32:BP32"/>
    <mergeCell ref="BQ32:CF32"/>
    <mergeCell ref="CG32:CY32"/>
    <mergeCell ref="CZ32:DO32"/>
    <mergeCell ref="DP32:EE32"/>
    <mergeCell ref="EF32:EU32"/>
    <mergeCell ref="EV32:FK32"/>
    <mergeCell ref="AL33:AZ33"/>
    <mergeCell ref="BQ33:CF33"/>
    <mergeCell ref="CG33:CY33"/>
    <mergeCell ref="CZ33:DO33"/>
    <mergeCell ref="DP33:EE33"/>
    <mergeCell ref="EF33:EU33"/>
    <mergeCell ref="EV33:FK33"/>
    <mergeCell ref="B34:AB34"/>
    <mergeCell ref="AL34:AZ34"/>
    <mergeCell ref="BA34:BP34"/>
    <mergeCell ref="BQ34:CF34"/>
    <mergeCell ref="CG34:CY34"/>
    <mergeCell ref="CZ34:DO34"/>
    <mergeCell ref="DP34:EE34"/>
    <mergeCell ref="EF34:EU34"/>
    <mergeCell ref="EV34:FK34"/>
    <mergeCell ref="B35:AB35"/>
    <mergeCell ref="AC35:AK35"/>
    <mergeCell ref="AL35:AZ35"/>
    <mergeCell ref="BA35:BP35"/>
    <mergeCell ref="BQ35:CF35"/>
    <mergeCell ref="CG35:CY35"/>
    <mergeCell ref="CZ35:DO35"/>
    <mergeCell ref="DP35:EE35"/>
    <mergeCell ref="EF35:EU35"/>
    <mergeCell ref="EV35:FK35"/>
    <mergeCell ref="B36:AB36"/>
    <mergeCell ref="AC36:AK38"/>
    <mergeCell ref="AL36:AZ36"/>
    <mergeCell ref="BA36:BP36"/>
    <mergeCell ref="BQ36:CF36"/>
    <mergeCell ref="CG36:CY36"/>
    <mergeCell ref="CZ36:DO36"/>
    <mergeCell ref="DP36:EE36"/>
    <mergeCell ref="EF36:EU36"/>
    <mergeCell ref="EV36:FK36"/>
    <mergeCell ref="B37:AB38"/>
    <mergeCell ref="AL37:AZ37"/>
    <mergeCell ref="BA37:BP37"/>
    <mergeCell ref="BQ37:CF37"/>
    <mergeCell ref="CG37:CY37"/>
    <mergeCell ref="CZ37:DO37"/>
    <mergeCell ref="DP37:EE37"/>
    <mergeCell ref="EF37:EU37"/>
    <mergeCell ref="EV37:FK37"/>
    <mergeCell ref="AL38:AZ38"/>
    <mergeCell ref="BA38:BP38"/>
    <mergeCell ref="BQ38:CF38"/>
    <mergeCell ref="CG38:CY38"/>
    <mergeCell ref="CZ38:DO38"/>
    <mergeCell ref="DP38:EE38"/>
    <mergeCell ref="EF38:EU38"/>
    <mergeCell ref="EV38:FK38"/>
    <mergeCell ref="B39:AB39"/>
    <mergeCell ref="AC39:AK44"/>
    <mergeCell ref="AL39:AZ39"/>
    <mergeCell ref="BA39:BP39"/>
    <mergeCell ref="BQ39:CF39"/>
    <mergeCell ref="CG39:CY39"/>
    <mergeCell ref="CZ39:DO39"/>
    <mergeCell ref="DP39:EE39"/>
    <mergeCell ref="EF39:EU39"/>
    <mergeCell ref="EV39:FK39"/>
    <mergeCell ref="B40:AB40"/>
    <mergeCell ref="AL40:AZ40"/>
    <mergeCell ref="BA40:BP40"/>
    <mergeCell ref="BQ40:CF40"/>
    <mergeCell ref="CG40:CY40"/>
    <mergeCell ref="CZ40:DO40"/>
    <mergeCell ref="DP40:EE40"/>
    <mergeCell ref="EF40:EU40"/>
    <mergeCell ref="EV40:FK40"/>
    <mergeCell ref="B41:AB41"/>
    <mergeCell ref="AL41:AZ41"/>
    <mergeCell ref="BA41:BP41"/>
    <mergeCell ref="BQ41:CF41"/>
    <mergeCell ref="CG41:CY41"/>
    <mergeCell ref="CZ41:DO41"/>
    <mergeCell ref="DP41:EE41"/>
    <mergeCell ref="EF41:EU41"/>
    <mergeCell ref="EV41:FK41"/>
    <mergeCell ref="B42:AB42"/>
    <mergeCell ref="AL42:AZ42"/>
    <mergeCell ref="BA42:BP42"/>
    <mergeCell ref="BQ42:CF42"/>
    <mergeCell ref="CG42:CY42"/>
    <mergeCell ref="CZ42:DO42"/>
    <mergeCell ref="DP42:EE42"/>
    <mergeCell ref="EF42:EU42"/>
    <mergeCell ref="EV42:FK42"/>
    <mergeCell ref="B43:AB43"/>
    <mergeCell ref="AL43:AZ43"/>
    <mergeCell ref="BA43:BP43"/>
    <mergeCell ref="BQ43:CF43"/>
    <mergeCell ref="CG43:CY43"/>
    <mergeCell ref="EF43:EU43"/>
    <mergeCell ref="EV43:FK43"/>
    <mergeCell ref="B44:AB44"/>
    <mergeCell ref="AL44:AZ44"/>
    <mergeCell ref="BA44:BP44"/>
    <mergeCell ref="BQ44:CF44"/>
    <mergeCell ref="CG44:CY44"/>
    <mergeCell ref="CZ44:DO44"/>
    <mergeCell ref="DP44:EE44"/>
    <mergeCell ref="EF44:EU44"/>
    <mergeCell ref="EV44:FK44"/>
    <mergeCell ref="B45:AB45"/>
    <mergeCell ref="AC45:AK45"/>
    <mergeCell ref="AL45:AZ45"/>
    <mergeCell ref="BA45:BP45"/>
    <mergeCell ref="BQ45:CF45"/>
    <mergeCell ref="CG45:CY45"/>
    <mergeCell ref="CZ45:DO45"/>
    <mergeCell ref="DP45:EE45"/>
    <mergeCell ref="EF45:EU45"/>
    <mergeCell ref="EV45:FK45"/>
    <mergeCell ref="B46:AB46"/>
    <mergeCell ref="AC46:AK47"/>
    <mergeCell ref="AL46:AZ46"/>
    <mergeCell ref="BA46:BP46"/>
    <mergeCell ref="BQ46:CF46"/>
    <mergeCell ref="CG46:CY46"/>
    <mergeCell ref="CZ46:DO46"/>
    <mergeCell ref="DP46:EE46"/>
    <mergeCell ref="EF46:EU46"/>
    <mergeCell ref="EV46:FK46"/>
    <mergeCell ref="B47:AB47"/>
    <mergeCell ref="AL47:AZ47"/>
    <mergeCell ref="BA47:BP47"/>
    <mergeCell ref="BQ47:CF47"/>
    <mergeCell ref="CG47:CY47"/>
    <mergeCell ref="CZ47:DO47"/>
    <mergeCell ref="DP47:EE47"/>
    <mergeCell ref="EF47:EU47"/>
    <mergeCell ref="EV47:FK47"/>
    <mergeCell ref="B48:AB48"/>
    <mergeCell ref="AC48:AK48"/>
    <mergeCell ref="AL48:AZ48"/>
    <mergeCell ref="BA48:BP48"/>
    <mergeCell ref="BQ48:CF48"/>
    <mergeCell ref="CG48:CY48"/>
    <mergeCell ref="CZ48:DO48"/>
    <mergeCell ref="DP48:EE48"/>
    <mergeCell ref="EF48:EU48"/>
    <mergeCell ref="EV48:FK48"/>
    <mergeCell ref="B49:AB49"/>
    <mergeCell ref="AC49:AK67"/>
    <mergeCell ref="AL49:AZ49"/>
    <mergeCell ref="BA49:BP49"/>
    <mergeCell ref="BQ49:CF49"/>
    <mergeCell ref="CG49:CY49"/>
    <mergeCell ref="CZ49:DO49"/>
    <mergeCell ref="DP49:EE49"/>
    <mergeCell ref="EF49:EU49"/>
    <mergeCell ref="EV49:FK49"/>
    <mergeCell ref="B50:AB50"/>
    <mergeCell ref="AL50:AZ50"/>
    <mergeCell ref="BA50:BP50"/>
    <mergeCell ref="BQ50:CF50"/>
    <mergeCell ref="CG50:CY50"/>
    <mergeCell ref="CZ50:DO50"/>
    <mergeCell ref="DP50:EE50"/>
    <mergeCell ref="EF50:EU50"/>
    <mergeCell ref="EV50:FK50"/>
    <mergeCell ref="B51:AB51"/>
    <mergeCell ref="AL51:AZ51"/>
    <mergeCell ref="BA51:BP51"/>
    <mergeCell ref="BQ51:CF51"/>
    <mergeCell ref="CG51:CY51"/>
    <mergeCell ref="CZ51:DO51"/>
    <mergeCell ref="DP51:EE51"/>
    <mergeCell ref="EF51:EU51"/>
    <mergeCell ref="EV51:FK51"/>
    <mergeCell ref="B52:AB52"/>
    <mergeCell ref="AL52:AZ52"/>
    <mergeCell ref="BA52:BP52"/>
    <mergeCell ref="BQ52:CF52"/>
    <mergeCell ref="CG52:CY52"/>
    <mergeCell ref="CZ52:DO52"/>
    <mergeCell ref="DP52:EE52"/>
    <mergeCell ref="EF52:EU52"/>
    <mergeCell ref="EV52:FK52"/>
    <mergeCell ref="B53:AB53"/>
    <mergeCell ref="AL53:AZ53"/>
    <mergeCell ref="BA53:BP53"/>
    <mergeCell ref="BQ53:CF53"/>
    <mergeCell ref="CG53:CY53"/>
    <mergeCell ref="CZ53:DO53"/>
    <mergeCell ref="DP53:EE53"/>
    <mergeCell ref="EF53:EU53"/>
    <mergeCell ref="EV53:FK53"/>
    <mergeCell ref="B54:AB54"/>
    <mergeCell ref="AL54:AZ54"/>
    <mergeCell ref="BA54:BP54"/>
    <mergeCell ref="BQ54:CF54"/>
    <mergeCell ref="CG54:CY54"/>
    <mergeCell ref="CZ54:DO54"/>
    <mergeCell ref="DP54:EE54"/>
    <mergeCell ref="EF54:EU54"/>
    <mergeCell ref="EV54:FK54"/>
    <mergeCell ref="B55:AB55"/>
    <mergeCell ref="AL55:AZ55"/>
    <mergeCell ref="BA55:BP55"/>
    <mergeCell ref="BQ55:CF55"/>
    <mergeCell ref="CG55:CY55"/>
    <mergeCell ref="CZ55:DO55"/>
    <mergeCell ref="DP55:EE55"/>
    <mergeCell ref="EF55:EU55"/>
    <mergeCell ref="EV55:FK55"/>
    <mergeCell ref="B56:AB56"/>
    <mergeCell ref="AL56:AZ56"/>
    <mergeCell ref="BA56:BP56"/>
    <mergeCell ref="BQ56:CF56"/>
    <mergeCell ref="CG56:CY56"/>
    <mergeCell ref="CZ56:DO56"/>
    <mergeCell ref="DP56:EE56"/>
    <mergeCell ref="EF56:EU56"/>
    <mergeCell ref="EV56:FK56"/>
    <mergeCell ref="B57:AB57"/>
    <mergeCell ref="AL57:AZ57"/>
    <mergeCell ref="BA57:BP57"/>
    <mergeCell ref="BQ57:CF57"/>
    <mergeCell ref="CG57:CY57"/>
    <mergeCell ref="CZ57:DO57"/>
    <mergeCell ref="DP57:EE57"/>
    <mergeCell ref="EF57:EU57"/>
    <mergeCell ref="EV57:FK57"/>
    <mergeCell ref="B58:AB58"/>
    <mergeCell ref="AL58:AZ58"/>
    <mergeCell ref="BA58:BP58"/>
    <mergeCell ref="BQ58:CF58"/>
    <mergeCell ref="CG58:CY58"/>
    <mergeCell ref="CZ58:DO58"/>
    <mergeCell ref="DP58:EE58"/>
    <mergeCell ref="EF58:EU58"/>
    <mergeCell ref="EV58:FK58"/>
    <mergeCell ref="A59:AB62"/>
    <mergeCell ref="AL59:AZ59"/>
    <mergeCell ref="BA59:BP59"/>
    <mergeCell ref="BQ59:CF59"/>
    <mergeCell ref="CG59:CY59"/>
    <mergeCell ref="CZ59:DO59"/>
    <mergeCell ref="DP59:EE59"/>
    <mergeCell ref="EF59:EU59"/>
    <mergeCell ref="EV59:FK59"/>
    <mergeCell ref="AL60:AZ60"/>
    <mergeCell ref="BA60:BP60"/>
    <mergeCell ref="BQ60:CF60"/>
    <mergeCell ref="CG60:CY60"/>
    <mergeCell ref="CZ60:DO60"/>
    <mergeCell ref="DP60:EE60"/>
    <mergeCell ref="EF60:EU60"/>
    <mergeCell ref="EV60:FK60"/>
    <mergeCell ref="AL61:AZ61"/>
    <mergeCell ref="BA61:BP61"/>
    <mergeCell ref="BQ61:CF61"/>
    <mergeCell ref="CG61:CY61"/>
    <mergeCell ref="CZ61:DO61"/>
    <mergeCell ref="DP61:EE61"/>
    <mergeCell ref="EF61:EU61"/>
    <mergeCell ref="EV61:FK61"/>
    <mergeCell ref="AL62:AZ62"/>
    <mergeCell ref="BA62:BP62"/>
    <mergeCell ref="BQ62:CF62"/>
    <mergeCell ref="CG62:CY62"/>
    <mergeCell ref="CZ62:DO62"/>
    <mergeCell ref="DP62:EE62"/>
    <mergeCell ref="EF62:EU62"/>
    <mergeCell ref="EV62:FK62"/>
    <mergeCell ref="B63:AB63"/>
    <mergeCell ref="AL63:AZ63"/>
    <mergeCell ref="BA63:BP63"/>
    <mergeCell ref="BQ63:CF63"/>
    <mergeCell ref="CG63:CY63"/>
    <mergeCell ref="CZ63:DO63"/>
    <mergeCell ref="DP63:EE63"/>
    <mergeCell ref="EF63:EU63"/>
    <mergeCell ref="EV63:FK63"/>
    <mergeCell ref="B64:AB65"/>
    <mergeCell ref="AL64:AZ64"/>
    <mergeCell ref="BA64:BP64"/>
    <mergeCell ref="BQ64:CF64"/>
    <mergeCell ref="CG64:CY64"/>
    <mergeCell ref="CZ64:DO64"/>
    <mergeCell ref="DP64:EE64"/>
    <mergeCell ref="EF64:EU64"/>
    <mergeCell ref="EV64:FK64"/>
    <mergeCell ref="AL65:AZ65"/>
    <mergeCell ref="BA65:BP65"/>
    <mergeCell ref="BQ65:CF65"/>
    <mergeCell ref="CG65:CY65"/>
    <mergeCell ref="CZ65:DO65"/>
    <mergeCell ref="DP65:EE65"/>
    <mergeCell ref="EF65:EU65"/>
    <mergeCell ref="EV65:FK65"/>
    <mergeCell ref="B66:AB66"/>
    <mergeCell ref="AL66:AZ66"/>
    <mergeCell ref="BA66:BP66"/>
    <mergeCell ref="BQ66:CF66"/>
    <mergeCell ref="CG66:CY66"/>
    <mergeCell ref="CZ66:DO66"/>
    <mergeCell ref="DP66:EE66"/>
    <mergeCell ref="EF66:EU66"/>
    <mergeCell ref="EV66:FK66"/>
    <mergeCell ref="B67:AB74"/>
    <mergeCell ref="AL67:AZ67"/>
    <mergeCell ref="BA67:BP67"/>
    <mergeCell ref="BQ67:CF67"/>
    <mergeCell ref="CG67:CY67"/>
    <mergeCell ref="CZ67:DO67"/>
    <mergeCell ref="DP67:EE67"/>
    <mergeCell ref="EF67:EU67"/>
    <mergeCell ref="EV67:FK67"/>
    <mergeCell ref="AL68:AZ68"/>
    <mergeCell ref="BA68:BP68"/>
    <mergeCell ref="BQ68:CF68"/>
    <mergeCell ref="CG68:CY68"/>
    <mergeCell ref="CZ68:DO68"/>
    <mergeCell ref="DP68:EE68"/>
    <mergeCell ref="EF68:EU68"/>
    <mergeCell ref="EV68:FK68"/>
    <mergeCell ref="AC69:AK69"/>
    <mergeCell ref="AL69:AZ69"/>
    <mergeCell ref="BA69:BP69"/>
    <mergeCell ref="BQ69:CF69"/>
    <mergeCell ref="CG69:CY69"/>
    <mergeCell ref="CZ69:DO69"/>
    <mergeCell ref="DP69:EE69"/>
    <mergeCell ref="EF69:EU69"/>
    <mergeCell ref="EV69:FK69"/>
    <mergeCell ref="A70:A74"/>
    <mergeCell ref="AC70:AK70"/>
    <mergeCell ref="AL70:AZ70"/>
    <mergeCell ref="BA70:BP70"/>
    <mergeCell ref="BQ70:CF70"/>
    <mergeCell ref="CG70:CY70"/>
    <mergeCell ref="CZ70:DO70"/>
    <mergeCell ref="DP70:EE70"/>
    <mergeCell ref="EF70:EU70"/>
    <mergeCell ref="EV70:FK70"/>
    <mergeCell ref="AC71:AK71"/>
    <mergeCell ref="AL71:AZ71"/>
    <mergeCell ref="BA71:BP71"/>
    <mergeCell ref="BQ71:CF71"/>
    <mergeCell ref="CG71:CY71"/>
    <mergeCell ref="CZ71:DO71"/>
    <mergeCell ref="DP71:EE71"/>
    <mergeCell ref="EF71:EU71"/>
    <mergeCell ref="EV71:FK71"/>
    <mergeCell ref="AC72:AK72"/>
    <mergeCell ref="AL72:AZ72"/>
    <mergeCell ref="BA72:BP72"/>
    <mergeCell ref="BQ72:CF72"/>
    <mergeCell ref="CG72:CY72"/>
    <mergeCell ref="CZ72:DO72"/>
    <mergeCell ref="DP72:EE72"/>
    <mergeCell ref="EF72:EU72"/>
    <mergeCell ref="EV72:FK72"/>
    <mergeCell ref="AL73:AZ73"/>
    <mergeCell ref="BA73:BP73"/>
    <mergeCell ref="BQ73:CF73"/>
    <mergeCell ref="CG73:CY73"/>
    <mergeCell ref="CZ73:DO73"/>
    <mergeCell ref="DP73:EE73"/>
    <mergeCell ref="EF73:EU73"/>
    <mergeCell ref="EV73:FK73"/>
    <mergeCell ref="AC74:AK74"/>
    <mergeCell ref="AL74:AZ74"/>
    <mergeCell ref="BA74:BP74"/>
    <mergeCell ref="BQ74:CF74"/>
    <mergeCell ref="CG74:CY74"/>
    <mergeCell ref="CZ74:DO74"/>
    <mergeCell ref="DP74:EE74"/>
    <mergeCell ref="EF74:EU74"/>
    <mergeCell ref="EV74:FK74"/>
    <mergeCell ref="B75:AB75"/>
    <mergeCell ref="AC75:AK75"/>
    <mergeCell ref="AL75:AZ75"/>
    <mergeCell ref="BA75:BP75"/>
    <mergeCell ref="BQ75:CF75"/>
    <mergeCell ref="CG75:CY75"/>
    <mergeCell ref="CZ75:DO75"/>
    <mergeCell ref="DP75:EE75"/>
    <mergeCell ref="EF75:EU75"/>
    <mergeCell ref="EV75:FK75"/>
    <mergeCell ref="B76:AB76"/>
    <mergeCell ref="AC76:AK76"/>
    <mergeCell ref="AL76:AZ76"/>
    <mergeCell ref="BA76:BP76"/>
    <mergeCell ref="BQ76:CF76"/>
    <mergeCell ref="CG76:CY76"/>
    <mergeCell ref="CZ76:DO76"/>
    <mergeCell ref="DP76:EE76"/>
    <mergeCell ref="EF76:EU76"/>
    <mergeCell ref="EV76:FK76"/>
    <mergeCell ref="B77:AB77"/>
    <mergeCell ref="AC77:AK77"/>
    <mergeCell ref="AL77:AZ77"/>
    <mergeCell ref="BA77:BP77"/>
    <mergeCell ref="BQ77:CF77"/>
    <mergeCell ref="CG77:CY77"/>
    <mergeCell ref="CZ77:DO77"/>
    <mergeCell ref="DP77:EE77"/>
    <mergeCell ref="EF77:EU77"/>
    <mergeCell ref="EV77:FK77"/>
    <mergeCell ref="B78:AB78"/>
    <mergeCell ref="AC78:AK78"/>
    <mergeCell ref="AL78:AZ78"/>
    <mergeCell ref="BA78:BP78"/>
    <mergeCell ref="BQ78:CF78"/>
    <mergeCell ref="CG78:CY78"/>
    <mergeCell ref="CZ78:DO78"/>
    <mergeCell ref="DP78:EE78"/>
    <mergeCell ref="EF78:EU78"/>
    <mergeCell ref="EV78:FK78"/>
    <mergeCell ref="B79:AB79"/>
    <mergeCell ref="AC79:AK79"/>
    <mergeCell ref="AL79:AZ79"/>
    <mergeCell ref="BA79:BP79"/>
    <mergeCell ref="BQ79:CF79"/>
    <mergeCell ref="CG79:CY79"/>
    <mergeCell ref="CZ79:DO79"/>
    <mergeCell ref="DP79:EE79"/>
    <mergeCell ref="EF79:EU79"/>
    <mergeCell ref="EV79:FK79"/>
    <mergeCell ref="B80:AB80"/>
    <mergeCell ref="AC80:AK80"/>
    <mergeCell ref="AL80:AZ80"/>
    <mergeCell ref="BA80:BP80"/>
    <mergeCell ref="BQ80:CF80"/>
    <mergeCell ref="CG80:CY80"/>
    <mergeCell ref="CZ80:DO80"/>
    <mergeCell ref="DP80:EE80"/>
    <mergeCell ref="EF80:EU80"/>
    <mergeCell ref="EV80:FK80"/>
    <mergeCell ref="B81:AB81"/>
    <mergeCell ref="AC81:AK81"/>
    <mergeCell ref="AL81:AZ81"/>
    <mergeCell ref="BA81:BP81"/>
    <mergeCell ref="BQ81:CF81"/>
    <mergeCell ref="CG81:CY81"/>
    <mergeCell ref="CZ81:DO81"/>
    <mergeCell ref="DP81:EE81"/>
    <mergeCell ref="EF81:EU81"/>
    <mergeCell ref="EV81:FK81"/>
    <mergeCell ref="B82:AB82"/>
    <mergeCell ref="AC82:AK82"/>
    <mergeCell ref="AL82:AZ82"/>
    <mergeCell ref="BA82:BP82"/>
    <mergeCell ref="BQ82:CF82"/>
    <mergeCell ref="CG82:CY82"/>
    <mergeCell ref="CZ82:DO82"/>
    <mergeCell ref="DP82:EE82"/>
    <mergeCell ref="EF82:EU82"/>
    <mergeCell ref="EV82:FK82"/>
    <mergeCell ref="B83:AB83"/>
    <mergeCell ref="AC83:AK83"/>
    <mergeCell ref="AL83:AZ83"/>
    <mergeCell ref="BA83:BP83"/>
    <mergeCell ref="BQ83:CF83"/>
    <mergeCell ref="CG83:CY83"/>
    <mergeCell ref="CZ83:DO83"/>
    <mergeCell ref="DP83:EE83"/>
    <mergeCell ref="EF83:EU83"/>
    <mergeCell ref="EV83:FK83"/>
    <mergeCell ref="B84:AB84"/>
    <mergeCell ref="AC84:AK84"/>
    <mergeCell ref="AL84:AZ84"/>
    <mergeCell ref="BA84:BP84"/>
    <mergeCell ref="BQ84:CF84"/>
    <mergeCell ref="CG84:CY84"/>
    <mergeCell ref="CZ84:DO84"/>
    <mergeCell ref="DP84:EE84"/>
    <mergeCell ref="EF84:EU84"/>
    <mergeCell ref="EV84:FK84"/>
  </mergeCells>
  <printOptions/>
  <pageMargins left="0.39375" right="0.31527777777777777" top="0.7868055555555555" bottom="0.39375" header="0.19652777777777777" footer="0.5118055555555555"/>
  <pageSetup horizontalDpi="300" verticalDpi="300" orientation="portrait" paperSize="9" scale="55"/>
  <headerFooter alignWithMargins="0">
    <oddHeader>&amp;R&amp;"Times New Roman,Обычный"&amp;7Подготовлено с использованием системы 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V75"/>
  <sheetViews>
    <sheetView zoomScaleSheetLayoutView="100" workbookViewId="0" topLeftCell="A24">
      <selection activeCell="CG64" sqref="CG64"/>
    </sheetView>
  </sheetViews>
  <sheetFormatPr defaultColWidth="1.00390625" defaultRowHeight="12.75"/>
  <cols>
    <col min="1" max="35" width="0.6171875" style="1" customWidth="1"/>
    <col min="36" max="36" width="0.12890625" style="1" customWidth="1"/>
    <col min="37" max="37" width="0.6171875" style="1" hidden="1" customWidth="1"/>
    <col min="38" max="51" width="0.6171875" style="1" customWidth="1"/>
    <col min="52" max="52" width="18.50390625" style="1" customWidth="1"/>
    <col min="53" max="67" width="0.6171875" style="1" customWidth="1"/>
    <col min="68" max="68" width="3.50390625" style="1" customWidth="1"/>
    <col min="69" max="83" width="0.6171875" style="1" customWidth="1"/>
    <col min="84" max="84" width="3.75390625" style="1" customWidth="1"/>
    <col min="85" max="85" width="5.375" style="1" customWidth="1"/>
    <col min="86" max="16384" width="0.6171875" style="1" customWidth="1"/>
  </cols>
  <sheetData>
    <row r="1" spans="1:256" s="51" customFormat="1" ht="15" customHeight="1">
      <c r="A1" s="1"/>
      <c r="B1" s="51" t="s">
        <v>127</v>
      </c>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63:105" ht="13.5">
      <c r="BK2" s="8"/>
      <c r="BL2" s="8"/>
      <c r="BM2" s="8"/>
      <c r="BN2" s="8"/>
      <c r="BO2" s="8"/>
      <c r="BP2" s="8"/>
      <c r="BQ2" s="3" t="s">
        <v>250</v>
      </c>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spans="168:256" s="70" customFormat="1" ht="13.5">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1" customFormat="1" ht="15" customHeight="1">
      <c r="A4" s="71" t="s">
        <v>129</v>
      </c>
      <c r="AC4" s="71" t="s">
        <v>130</v>
      </c>
      <c r="AL4" s="71" t="s">
        <v>131</v>
      </c>
      <c r="BA4" s="71" t="s">
        <v>132</v>
      </c>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pans="53:256" s="71" customFormat="1" ht="15" customHeight="1">
      <c r="BA5" s="71" t="s">
        <v>133</v>
      </c>
      <c r="BQ5" s="71" t="s">
        <v>58</v>
      </c>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69:256" s="71" customFormat="1" ht="57" customHeight="1">
      <c r="BQ6" s="73" t="s">
        <v>134</v>
      </c>
      <c r="BR6" s="73"/>
      <c r="BS6" s="73"/>
      <c r="BT6" s="73"/>
      <c r="BU6" s="73"/>
      <c r="BV6" s="73"/>
      <c r="BW6" s="73"/>
      <c r="BX6" s="73"/>
      <c r="BY6" s="73"/>
      <c r="BZ6" s="73"/>
      <c r="CA6" s="73"/>
      <c r="CB6" s="73"/>
      <c r="CC6" s="73"/>
      <c r="CD6" s="73"/>
      <c r="CE6" s="73"/>
      <c r="CF6" s="73"/>
      <c r="CG6" s="71" t="s">
        <v>135</v>
      </c>
      <c r="CZ6" s="71" t="s">
        <v>136</v>
      </c>
      <c r="DP6" s="71" t="s">
        <v>137</v>
      </c>
      <c r="EF6" s="71" t="s">
        <v>138</v>
      </c>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69:256" s="71" customFormat="1" ht="114.75" customHeight="1">
      <c r="BQ7" s="73"/>
      <c r="BR7" s="73"/>
      <c r="BS7" s="73"/>
      <c r="BT7" s="73"/>
      <c r="BU7" s="73"/>
      <c r="BV7" s="73"/>
      <c r="BW7" s="73"/>
      <c r="BX7" s="73"/>
      <c r="BY7" s="73"/>
      <c r="BZ7" s="73"/>
      <c r="CA7" s="73"/>
      <c r="CB7" s="73"/>
      <c r="CC7" s="73"/>
      <c r="CD7" s="73"/>
      <c r="CE7" s="73"/>
      <c r="CF7" s="73"/>
      <c r="EF7" s="74" t="s">
        <v>133</v>
      </c>
      <c r="EG7" s="74"/>
      <c r="EH7" s="74"/>
      <c r="EI7" s="74"/>
      <c r="EJ7" s="74"/>
      <c r="EK7" s="74"/>
      <c r="EL7" s="74"/>
      <c r="EM7" s="74"/>
      <c r="EN7" s="74"/>
      <c r="EO7" s="74"/>
      <c r="EP7" s="74"/>
      <c r="EQ7" s="74"/>
      <c r="ER7" s="74"/>
      <c r="ES7" s="74"/>
      <c r="ET7" s="74"/>
      <c r="EU7" s="74"/>
      <c r="EV7" s="74" t="s">
        <v>139</v>
      </c>
      <c r="EW7" s="74"/>
      <c r="EX7" s="74"/>
      <c r="EY7" s="74"/>
      <c r="EZ7" s="74"/>
      <c r="FA7" s="74"/>
      <c r="FB7" s="74"/>
      <c r="FC7" s="74"/>
      <c r="FD7" s="74"/>
      <c r="FE7" s="74"/>
      <c r="FF7" s="74"/>
      <c r="FG7" s="74"/>
      <c r="FH7" s="74"/>
      <c r="FI7" s="74"/>
      <c r="FJ7" s="74"/>
      <c r="FK7" s="74"/>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row>
    <row r="8" spans="1:256" s="75" customFormat="1" ht="13.5">
      <c r="A8" s="75">
        <v>1</v>
      </c>
      <c r="AC8" s="76" t="s">
        <v>140</v>
      </c>
      <c r="AD8" s="76"/>
      <c r="AE8" s="76"/>
      <c r="AF8" s="76"/>
      <c r="AG8" s="76"/>
      <c r="AH8" s="76"/>
      <c r="AI8" s="76"/>
      <c r="AJ8" s="76"/>
      <c r="AK8" s="76"/>
      <c r="AL8" s="76" t="s">
        <v>141</v>
      </c>
      <c r="AM8" s="76"/>
      <c r="AN8" s="76"/>
      <c r="AO8" s="76"/>
      <c r="AP8" s="76"/>
      <c r="AQ8" s="76"/>
      <c r="AR8" s="76"/>
      <c r="AS8" s="76"/>
      <c r="AT8" s="76"/>
      <c r="AU8" s="76"/>
      <c r="AV8" s="76"/>
      <c r="AW8" s="76"/>
      <c r="AX8" s="76"/>
      <c r="AY8" s="76"/>
      <c r="AZ8" s="76"/>
      <c r="BA8" s="75">
        <v>4</v>
      </c>
      <c r="BQ8" s="75">
        <v>5</v>
      </c>
      <c r="CG8" s="75">
        <v>6</v>
      </c>
      <c r="CZ8" s="75">
        <v>7</v>
      </c>
      <c r="DP8" s="75">
        <v>8</v>
      </c>
      <c r="EF8" s="75">
        <v>9</v>
      </c>
      <c r="EV8" s="75">
        <v>10</v>
      </c>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row>
    <row r="9" spans="1:256" s="80" customFormat="1" ht="30" customHeight="1">
      <c r="A9" s="77"/>
      <c r="B9" s="78" t="s">
        <v>142</v>
      </c>
      <c r="C9" s="78"/>
      <c r="D9" s="78"/>
      <c r="E9" s="78"/>
      <c r="F9" s="78"/>
      <c r="G9" s="78"/>
      <c r="H9" s="78"/>
      <c r="I9" s="78"/>
      <c r="J9" s="78"/>
      <c r="K9" s="78"/>
      <c r="L9" s="78"/>
      <c r="M9" s="78"/>
      <c r="N9" s="78"/>
      <c r="O9" s="78"/>
      <c r="P9" s="78"/>
      <c r="Q9" s="78"/>
      <c r="R9" s="78"/>
      <c r="S9" s="78"/>
      <c r="T9" s="78"/>
      <c r="U9" s="78"/>
      <c r="V9" s="78"/>
      <c r="W9" s="78"/>
      <c r="X9" s="78"/>
      <c r="Y9" s="78"/>
      <c r="Z9" s="78"/>
      <c r="AA9" s="78"/>
      <c r="AB9" s="78"/>
      <c r="AC9" s="79" t="s">
        <v>143</v>
      </c>
      <c r="AD9" s="79"/>
      <c r="AE9" s="79"/>
      <c r="AF9" s="79"/>
      <c r="AG9" s="79"/>
      <c r="AH9" s="79"/>
      <c r="AI9" s="79"/>
      <c r="AJ9" s="79"/>
      <c r="AK9" s="79"/>
      <c r="AL9" s="79" t="s">
        <v>144</v>
      </c>
      <c r="AM9" s="79"/>
      <c r="AN9" s="79"/>
      <c r="AO9" s="79"/>
      <c r="AP9" s="79"/>
      <c r="AQ9" s="79"/>
      <c r="AR9" s="79"/>
      <c r="AS9" s="79"/>
      <c r="AT9" s="79"/>
      <c r="AU9" s="79"/>
      <c r="AV9" s="79"/>
      <c r="AW9" s="79"/>
      <c r="AX9" s="79"/>
      <c r="AY9" s="79"/>
      <c r="AZ9" s="79"/>
      <c r="BA9" s="80">
        <f>BQ9+CG9+CZ9+DP9+EF9</f>
        <v>7048370</v>
      </c>
      <c r="BQ9" s="80">
        <f>BQ12</f>
        <v>6748370</v>
      </c>
      <c r="CG9" s="80">
        <f>CG22</f>
        <v>0</v>
      </c>
      <c r="CZ9" s="80">
        <f>CZ22</f>
        <v>0</v>
      </c>
      <c r="DP9" s="80">
        <f>DP12</f>
        <v>0</v>
      </c>
      <c r="EF9" s="80">
        <f>EF12</f>
        <v>300000</v>
      </c>
      <c r="EV9" s="80">
        <f>EV12+EV15+EV16+EV19+EV17</f>
        <v>0</v>
      </c>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83" customFormat="1" ht="15" customHeight="1">
      <c r="A10" s="82" t="s">
        <v>145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76" t="s">
        <v>146</v>
      </c>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Q10" s="83" t="s">
        <v>144</v>
      </c>
      <c r="CG10" s="83" t="s">
        <v>144</v>
      </c>
      <c r="CZ10" s="83" t="s">
        <v>144</v>
      </c>
      <c r="DP10" s="83" t="s">
        <v>144</v>
      </c>
      <c r="EV10" s="83" t="s">
        <v>144</v>
      </c>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3" customFormat="1" ht="1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88" customFormat="1" ht="30" customHeight="1">
      <c r="A12" s="84"/>
      <c r="B12" s="85" t="s">
        <v>147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6" t="s">
        <v>148</v>
      </c>
      <c r="AD12" s="86"/>
      <c r="AE12" s="86"/>
      <c r="AF12" s="86"/>
      <c r="AG12" s="86"/>
      <c r="AH12" s="86"/>
      <c r="AI12" s="86"/>
      <c r="AJ12" s="86"/>
      <c r="AK12" s="86"/>
      <c r="AL12" s="87"/>
      <c r="AM12" s="87"/>
      <c r="AN12" s="87"/>
      <c r="AO12" s="87"/>
      <c r="AP12" s="87"/>
      <c r="AQ12" s="87"/>
      <c r="AR12" s="87"/>
      <c r="AS12" s="87"/>
      <c r="AT12" s="87"/>
      <c r="AU12" s="87"/>
      <c r="AV12" s="87"/>
      <c r="AW12" s="87"/>
      <c r="AX12" s="87"/>
      <c r="AY12" s="87"/>
      <c r="AZ12" s="87"/>
      <c r="BA12" s="88">
        <f aca="true" t="shared" si="0" ref="BA12:BA19">BQ12+DP12+EF12</f>
        <v>7048370</v>
      </c>
      <c r="BQ12" s="88">
        <f>BQ14+BQ15+BQ16+BQ17+BQ18+BQ19</f>
        <v>6748370</v>
      </c>
      <c r="CG12" s="88" t="s">
        <v>144</v>
      </c>
      <c r="CZ12" s="88" t="s">
        <v>144</v>
      </c>
      <c r="EF12" s="88">
        <f>EF13</f>
        <v>300000</v>
      </c>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row>
    <row r="13" spans="1:256" s="88" customFormat="1" ht="28.5" customHeight="1">
      <c r="A13" s="84"/>
      <c r="B13" s="95" t="s">
        <v>151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86"/>
      <c r="AD13" s="86"/>
      <c r="AE13" s="86"/>
      <c r="AF13" s="86"/>
      <c r="AG13" s="86"/>
      <c r="AH13" s="86"/>
      <c r="AI13" s="86"/>
      <c r="AJ13" s="86"/>
      <c r="AK13" s="86"/>
      <c r="AL13" s="25" t="s">
        <v>152</v>
      </c>
      <c r="AM13" s="25"/>
      <c r="AN13" s="25"/>
      <c r="AO13" s="25"/>
      <c r="AP13" s="25"/>
      <c r="AQ13" s="25"/>
      <c r="AR13" s="25"/>
      <c r="AS13" s="25"/>
      <c r="AT13" s="25"/>
      <c r="AU13" s="25"/>
      <c r="AV13" s="25"/>
      <c r="AW13" s="25"/>
      <c r="AX13" s="25"/>
      <c r="AY13" s="25"/>
      <c r="AZ13" s="25"/>
      <c r="BA13" s="88">
        <f t="shared" si="0"/>
        <v>300000</v>
      </c>
      <c r="BQ13" s="94"/>
      <c r="BR13" s="94"/>
      <c r="BS13" s="94"/>
      <c r="BT13" s="94"/>
      <c r="BU13" s="94"/>
      <c r="BV13" s="94"/>
      <c r="BW13" s="94"/>
      <c r="BX13" s="94"/>
      <c r="BY13" s="94"/>
      <c r="BZ13" s="94"/>
      <c r="CA13" s="94"/>
      <c r="CB13" s="94"/>
      <c r="CC13" s="94"/>
      <c r="CD13" s="94"/>
      <c r="CE13" s="94"/>
      <c r="CF13" s="94"/>
      <c r="CG13" s="88" t="s">
        <v>144</v>
      </c>
      <c r="CZ13" s="88" t="s">
        <v>144</v>
      </c>
      <c r="EF13" s="88">
        <v>300000</v>
      </c>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row>
    <row r="14" spans="1:256" s="88" customFormat="1" ht="165.75" customHeight="1">
      <c r="A14" s="84"/>
      <c r="B14" s="95" t="s">
        <v>153</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86"/>
      <c r="AD14" s="86"/>
      <c r="AE14" s="86"/>
      <c r="AF14" s="86"/>
      <c r="AG14" s="86"/>
      <c r="AH14" s="86"/>
      <c r="AI14" s="86"/>
      <c r="AJ14" s="86"/>
      <c r="AK14" s="86"/>
      <c r="AL14" s="96" t="s">
        <v>154</v>
      </c>
      <c r="AM14" s="96"/>
      <c r="AN14" s="96"/>
      <c r="AO14" s="96"/>
      <c r="AP14" s="96"/>
      <c r="AQ14" s="96"/>
      <c r="AR14" s="96"/>
      <c r="AS14" s="96"/>
      <c r="AT14" s="96"/>
      <c r="AU14" s="96"/>
      <c r="AV14" s="96"/>
      <c r="AW14" s="96"/>
      <c r="AX14" s="96"/>
      <c r="AY14" s="96"/>
      <c r="AZ14" s="96"/>
      <c r="BA14" s="88">
        <f t="shared" si="0"/>
        <v>5502700</v>
      </c>
      <c r="BQ14" s="88">
        <v>5502700</v>
      </c>
      <c r="CG14" s="88" t="s">
        <v>144</v>
      </c>
      <c r="CZ14" s="88" t="s">
        <v>144</v>
      </c>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row>
    <row r="15" spans="1:256" s="88" customFormat="1" ht="76.5" customHeight="1">
      <c r="A15" s="84"/>
      <c r="B15" s="97" t="s">
        <v>155</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86"/>
      <c r="AD15" s="86"/>
      <c r="AE15" s="86"/>
      <c r="AF15" s="86"/>
      <c r="AG15" s="86"/>
      <c r="AH15" s="86"/>
      <c r="AI15" s="86"/>
      <c r="AJ15" s="86"/>
      <c r="AK15" s="86"/>
      <c r="AL15" s="87" t="s">
        <v>156</v>
      </c>
      <c r="AM15" s="87"/>
      <c r="AN15" s="87"/>
      <c r="AO15" s="87"/>
      <c r="AP15" s="87"/>
      <c r="AQ15" s="87"/>
      <c r="AR15" s="87"/>
      <c r="AS15" s="87"/>
      <c r="AT15" s="87"/>
      <c r="AU15" s="87"/>
      <c r="AV15" s="87"/>
      <c r="AW15" s="87"/>
      <c r="AX15" s="87"/>
      <c r="AY15" s="87"/>
      <c r="AZ15" s="87"/>
      <c r="BA15" s="88">
        <f t="shared" si="0"/>
        <v>21600</v>
      </c>
      <c r="BQ15" s="88">
        <v>21600</v>
      </c>
      <c r="CG15" s="88" t="s">
        <v>144</v>
      </c>
      <c r="CZ15" s="88" t="s">
        <v>144</v>
      </c>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row>
    <row r="16" spans="1:256" s="88" customFormat="1" ht="45" customHeight="1">
      <c r="A16" s="84"/>
      <c r="B16" s="90" t="s">
        <v>157</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86"/>
      <c r="AD16" s="86"/>
      <c r="AE16" s="86"/>
      <c r="AF16" s="86"/>
      <c r="AG16" s="86"/>
      <c r="AH16" s="86"/>
      <c r="AI16" s="86"/>
      <c r="AJ16" s="86"/>
      <c r="AK16" s="86"/>
      <c r="AL16" s="87" t="s">
        <v>156</v>
      </c>
      <c r="AM16" s="87"/>
      <c r="AN16" s="87"/>
      <c r="AO16" s="87"/>
      <c r="AP16" s="87"/>
      <c r="AQ16" s="87"/>
      <c r="AR16" s="87"/>
      <c r="AS16" s="87"/>
      <c r="AT16" s="87"/>
      <c r="AU16" s="87"/>
      <c r="AV16" s="87"/>
      <c r="AW16" s="87"/>
      <c r="AX16" s="87"/>
      <c r="AY16" s="87"/>
      <c r="AZ16" s="87"/>
      <c r="BA16" s="88">
        <f t="shared" si="0"/>
        <v>1134000</v>
      </c>
      <c r="BQ16" s="88">
        <v>1134000</v>
      </c>
      <c r="CG16" s="88" t="s">
        <v>144</v>
      </c>
      <c r="CZ16" s="88" t="s">
        <v>144</v>
      </c>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row>
    <row r="17" spans="1:256" s="88" customFormat="1" ht="79.5" customHeight="1">
      <c r="A17" s="84"/>
      <c r="B17" s="90" t="s">
        <v>158</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86"/>
      <c r="AD17" s="86"/>
      <c r="AE17" s="86"/>
      <c r="AF17" s="86"/>
      <c r="AG17" s="86"/>
      <c r="AH17" s="86"/>
      <c r="AI17" s="86"/>
      <c r="AJ17" s="86"/>
      <c r="AK17" s="86"/>
      <c r="AL17" s="87" t="s">
        <v>156</v>
      </c>
      <c r="AM17" s="87"/>
      <c r="AN17" s="87"/>
      <c r="AO17" s="87"/>
      <c r="AP17" s="87"/>
      <c r="AQ17" s="87"/>
      <c r="AR17" s="87"/>
      <c r="AS17" s="87"/>
      <c r="AT17" s="87"/>
      <c r="AU17" s="87"/>
      <c r="AV17" s="87"/>
      <c r="AW17" s="87"/>
      <c r="AX17" s="87"/>
      <c r="AY17" s="87"/>
      <c r="AZ17" s="87"/>
      <c r="BA17" s="88">
        <f t="shared" si="0"/>
        <v>9600</v>
      </c>
      <c r="BQ17" s="88">
        <v>9600</v>
      </c>
      <c r="CG17" s="88" t="s">
        <v>144</v>
      </c>
      <c r="CZ17" s="88" t="s">
        <v>144</v>
      </c>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row>
    <row r="18" spans="1:256" s="88" customFormat="1" ht="33" customHeight="1">
      <c r="A18" s="84"/>
      <c r="B18" s="90" t="s">
        <v>159</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86"/>
      <c r="AD18" s="86"/>
      <c r="AE18" s="86"/>
      <c r="AF18" s="86"/>
      <c r="AG18" s="86"/>
      <c r="AH18" s="86"/>
      <c r="AI18" s="86"/>
      <c r="AJ18" s="86"/>
      <c r="AK18" s="86"/>
      <c r="AL18" s="87" t="s">
        <v>160</v>
      </c>
      <c r="AM18" s="87"/>
      <c r="AN18" s="87"/>
      <c r="AO18" s="87"/>
      <c r="AP18" s="87"/>
      <c r="AQ18" s="87"/>
      <c r="AR18" s="87"/>
      <c r="AS18" s="87"/>
      <c r="AT18" s="87"/>
      <c r="AU18" s="87"/>
      <c r="AV18" s="87"/>
      <c r="AW18" s="87"/>
      <c r="AX18" s="87"/>
      <c r="AY18" s="87"/>
      <c r="AZ18" s="87"/>
      <c r="BA18" s="88">
        <f t="shared" si="0"/>
        <v>35070</v>
      </c>
      <c r="BQ18" s="88">
        <v>35070</v>
      </c>
      <c r="CG18" s="88" t="s">
        <v>144</v>
      </c>
      <c r="CZ18" s="88" t="s">
        <v>144</v>
      </c>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row>
    <row r="19" spans="1:256" s="88" customFormat="1" ht="54.75" customHeight="1">
      <c r="A19" s="84"/>
      <c r="B19" s="90" t="s">
        <v>161</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86"/>
      <c r="AD19" s="86"/>
      <c r="AE19" s="86"/>
      <c r="AF19" s="86"/>
      <c r="AG19" s="86"/>
      <c r="AH19" s="86"/>
      <c r="AI19" s="86"/>
      <c r="AJ19" s="86"/>
      <c r="AK19" s="86"/>
      <c r="AL19" s="87" t="s">
        <v>162</v>
      </c>
      <c r="AM19" s="87"/>
      <c r="AN19" s="87"/>
      <c r="AO19" s="87"/>
      <c r="AP19" s="87"/>
      <c r="AQ19" s="87"/>
      <c r="AR19" s="87"/>
      <c r="AS19" s="87"/>
      <c r="AT19" s="87"/>
      <c r="AU19" s="87"/>
      <c r="AV19" s="87"/>
      <c r="AW19" s="87"/>
      <c r="AX19" s="87"/>
      <c r="AY19" s="87"/>
      <c r="AZ19" s="87"/>
      <c r="BA19" s="88">
        <f t="shared" si="0"/>
        <v>45400</v>
      </c>
      <c r="BQ19" s="88">
        <v>45400</v>
      </c>
      <c r="CG19" s="88" t="s">
        <v>144</v>
      </c>
      <c r="CZ19" s="88" t="s">
        <v>144</v>
      </c>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row>
    <row r="20" spans="1:256" s="83" customFormat="1" ht="53.25" customHeight="1">
      <c r="A20" s="77"/>
      <c r="B20" s="99" t="s">
        <v>251</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76" t="s">
        <v>252</v>
      </c>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83">
        <f aca="true" t="shared" si="1" ref="BA20:BA21">EF20</f>
        <v>0</v>
      </c>
      <c r="BQ20" s="83" t="s">
        <v>144</v>
      </c>
      <c r="CG20" s="83" t="s">
        <v>144</v>
      </c>
      <c r="CZ20" s="83" t="s">
        <v>144</v>
      </c>
      <c r="DP20" s="83" t="s">
        <v>144</v>
      </c>
      <c r="EV20" s="83" t="s">
        <v>144</v>
      </c>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83" customFormat="1" ht="117.75" customHeight="1">
      <c r="A21" s="77"/>
      <c r="B21" s="99" t="s">
        <v>166</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76" t="s">
        <v>167</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83">
        <f t="shared" si="1"/>
        <v>0</v>
      </c>
      <c r="BQ21" s="83" t="s">
        <v>144</v>
      </c>
      <c r="CG21" s="83" t="s">
        <v>144</v>
      </c>
      <c r="CZ21" s="83" t="s">
        <v>144</v>
      </c>
      <c r="DP21" s="83" t="s">
        <v>144</v>
      </c>
      <c r="EV21" s="83" t="s">
        <v>144</v>
      </c>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83" customFormat="1" ht="43.5" customHeight="1">
      <c r="A22" s="77"/>
      <c r="B22" s="99" t="s">
        <v>168</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76" t="s">
        <v>169</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83">
        <f>CG22+CZ22</f>
        <v>0</v>
      </c>
      <c r="BQ22" s="83" t="s">
        <v>144</v>
      </c>
      <c r="DP22" s="83" t="s">
        <v>144</v>
      </c>
      <c r="EF22" s="83" t="s">
        <v>144</v>
      </c>
      <c r="EV22" s="83" t="s">
        <v>144</v>
      </c>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83" customFormat="1" ht="15" customHeight="1">
      <c r="A23" s="77"/>
      <c r="B23" s="99" t="s">
        <v>170</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76" t="s">
        <v>171</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83">
        <f aca="true" t="shared" si="2" ref="BA23:BA24">EF23</f>
        <v>0</v>
      </c>
      <c r="BQ23" s="83" t="s">
        <v>144</v>
      </c>
      <c r="CG23" s="83" t="s">
        <v>144</v>
      </c>
      <c r="CZ23" s="83" t="s">
        <v>144</v>
      </c>
      <c r="DP23" s="83" t="s">
        <v>144</v>
      </c>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83" customFormat="1" ht="30" customHeight="1">
      <c r="A24" s="100"/>
      <c r="B24" s="101" t="s">
        <v>172</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2" t="s">
        <v>173</v>
      </c>
      <c r="AD24" s="102"/>
      <c r="AE24" s="102"/>
      <c r="AF24" s="102"/>
      <c r="AG24" s="102"/>
      <c r="AH24" s="102"/>
      <c r="AI24" s="102"/>
      <c r="AJ24" s="102"/>
      <c r="AK24" s="102"/>
      <c r="AL24" s="76" t="s">
        <v>144</v>
      </c>
      <c r="AM24" s="76"/>
      <c r="AN24" s="76"/>
      <c r="AO24" s="76"/>
      <c r="AP24" s="76"/>
      <c r="AQ24" s="76"/>
      <c r="AR24" s="76"/>
      <c r="AS24" s="76"/>
      <c r="AT24" s="76"/>
      <c r="AU24" s="76"/>
      <c r="AV24" s="76"/>
      <c r="AW24" s="76"/>
      <c r="AX24" s="76"/>
      <c r="AY24" s="76"/>
      <c r="AZ24" s="76"/>
      <c r="BA24" s="83">
        <f t="shared" si="2"/>
        <v>0</v>
      </c>
      <c r="BQ24" s="83" t="s">
        <v>144</v>
      </c>
      <c r="CG24" s="83" t="s">
        <v>144</v>
      </c>
      <c r="CZ24" s="83" t="s">
        <v>144</v>
      </c>
      <c r="DP24" s="83" t="s">
        <v>144</v>
      </c>
      <c r="EV24" s="83" t="s">
        <v>144</v>
      </c>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83" customFormat="1" ht="15" customHeight="1">
      <c r="A25" s="77"/>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80" customFormat="1" ht="30" customHeight="1">
      <c r="A26" s="77"/>
      <c r="B26" s="78" t="s">
        <v>174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t="s">
        <v>175</v>
      </c>
      <c r="AD26" s="79"/>
      <c r="AE26" s="79"/>
      <c r="AF26" s="79"/>
      <c r="AG26" s="79"/>
      <c r="AH26" s="79"/>
      <c r="AI26" s="79"/>
      <c r="AJ26" s="79"/>
      <c r="AK26" s="79"/>
      <c r="AL26" s="79" t="s">
        <v>144</v>
      </c>
      <c r="AM26" s="79"/>
      <c r="AN26" s="79"/>
      <c r="AO26" s="79"/>
      <c r="AP26" s="79"/>
      <c r="AQ26" s="79"/>
      <c r="AR26" s="79"/>
      <c r="AS26" s="79"/>
      <c r="AT26" s="79"/>
      <c r="AU26" s="79"/>
      <c r="AV26" s="79"/>
      <c r="AW26" s="79"/>
      <c r="AX26" s="79"/>
      <c r="AY26" s="79"/>
      <c r="AZ26" s="79"/>
      <c r="BA26" s="80">
        <f aca="true" t="shared" si="3" ref="BA26:BA27">EF26+DP26+CZ26+CG26+BQ26</f>
        <v>7048370</v>
      </c>
      <c r="BQ26" s="80">
        <f>BQ27+BQ36+BQ44</f>
        <v>6748370</v>
      </c>
      <c r="CG26" s="80">
        <f>CG27+CG32+CG36+CG41+CG42+CG44</f>
        <v>0</v>
      </c>
      <c r="CZ26" s="80">
        <f>CZ27+CZ32+CZ36+CZ41+CZ42+CZ44</f>
        <v>0</v>
      </c>
      <c r="DP26" s="80">
        <f>DP27+DP32+DP36+DP41+DP44</f>
        <v>0</v>
      </c>
      <c r="EF26" s="80">
        <f>EF27+EF32+EF36+EF41+EF42+EF44</f>
        <v>300000</v>
      </c>
      <c r="EV26" s="80">
        <f>EV27+EV32+EV36+EV41+EV42+EV44</f>
        <v>0</v>
      </c>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83" customFormat="1" ht="30" customHeight="1">
      <c r="A27" s="100"/>
      <c r="B27" s="101" t="s">
        <v>176</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2" t="s">
        <v>177</v>
      </c>
      <c r="AD27" s="102"/>
      <c r="AE27" s="102"/>
      <c r="AF27" s="102"/>
      <c r="AG27" s="102"/>
      <c r="AH27" s="102"/>
      <c r="AI27" s="102"/>
      <c r="AJ27" s="102"/>
      <c r="AK27" s="102"/>
      <c r="AL27" s="76" t="s">
        <v>146</v>
      </c>
      <c r="AM27" s="76"/>
      <c r="AN27" s="76"/>
      <c r="AO27" s="76"/>
      <c r="AP27" s="76"/>
      <c r="AQ27" s="76"/>
      <c r="AR27" s="76"/>
      <c r="AS27" s="76"/>
      <c r="AT27" s="76"/>
      <c r="AU27" s="76"/>
      <c r="AV27" s="76"/>
      <c r="AW27" s="76"/>
      <c r="AX27" s="76"/>
      <c r="AY27" s="76"/>
      <c r="AZ27" s="76"/>
      <c r="BA27" s="83">
        <f t="shared" si="3"/>
        <v>5347400</v>
      </c>
      <c r="BQ27" s="83">
        <f>BQ29+BQ30+BQ31</f>
        <v>5347400</v>
      </c>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83" customFormat="1" ht="15" customHeight="1">
      <c r="A28" s="77"/>
      <c r="B28" s="103" t="s">
        <v>56</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4"/>
      <c r="AD28" s="104"/>
      <c r="AE28" s="104"/>
      <c r="AF28" s="104"/>
      <c r="AG28" s="104"/>
      <c r="AH28" s="104"/>
      <c r="AI28" s="104"/>
      <c r="AJ28" s="104"/>
      <c r="AK28" s="104"/>
      <c r="AL28" s="76" t="s">
        <v>178</v>
      </c>
      <c r="AM28" s="76"/>
      <c r="AN28" s="76"/>
      <c r="AO28" s="76"/>
      <c r="AP28" s="76"/>
      <c r="AQ28" s="76"/>
      <c r="AR28" s="76"/>
      <c r="AS28" s="76"/>
      <c r="AT28" s="76"/>
      <c r="AU28" s="76"/>
      <c r="AV28" s="76"/>
      <c r="AW28" s="76"/>
      <c r="AX28" s="76"/>
      <c r="AY28" s="76"/>
      <c r="AZ28" s="76"/>
      <c r="BA28" s="83" t="s">
        <v>178</v>
      </c>
      <c r="BQ28" s="83" t="s">
        <v>178</v>
      </c>
      <c r="CG28" s="83" t="s">
        <v>178</v>
      </c>
      <c r="CZ28" s="83" t="s">
        <v>178</v>
      </c>
      <c r="DP28" s="83" t="s">
        <v>178</v>
      </c>
      <c r="EF28" s="83" t="s">
        <v>178</v>
      </c>
      <c r="EV28" s="83" t="s">
        <v>178</v>
      </c>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88" customFormat="1" ht="35.25" customHeight="1">
      <c r="A29" s="111"/>
      <c r="B29" s="130" t="s">
        <v>179</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04"/>
      <c r="AD29" s="104"/>
      <c r="AE29" s="104"/>
      <c r="AF29" s="104"/>
      <c r="AG29" s="104"/>
      <c r="AH29" s="104"/>
      <c r="AI29" s="104"/>
      <c r="AJ29" s="104"/>
      <c r="AK29" s="104"/>
      <c r="AL29" s="106" t="s">
        <v>180</v>
      </c>
      <c r="AM29" s="106"/>
      <c r="AN29" s="106"/>
      <c r="AO29" s="106"/>
      <c r="AP29" s="106"/>
      <c r="AQ29" s="106"/>
      <c r="AR29" s="106"/>
      <c r="AS29" s="106"/>
      <c r="AT29" s="106"/>
      <c r="AU29" s="106"/>
      <c r="AV29" s="106"/>
      <c r="AW29" s="106"/>
      <c r="AX29" s="106"/>
      <c r="AY29" s="106"/>
      <c r="AZ29" s="106"/>
      <c r="BA29" s="88">
        <f aca="true" t="shared" si="4" ref="BA29:BA30">EF29+DP29+CZ29+CG29+CG31+BQ29</f>
        <v>4107100</v>
      </c>
      <c r="BQ29" s="88">
        <v>4107100</v>
      </c>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row>
    <row r="30" spans="1:256" s="88" customFormat="1" ht="30" customHeight="1">
      <c r="A30" s="111"/>
      <c r="B30" s="110" t="s">
        <v>182</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04"/>
      <c r="AD30" s="104"/>
      <c r="AE30" s="104"/>
      <c r="AF30" s="104"/>
      <c r="AG30" s="104"/>
      <c r="AH30" s="104"/>
      <c r="AI30" s="104"/>
      <c r="AJ30" s="104"/>
      <c r="AK30" s="104"/>
      <c r="AL30" s="106" t="s">
        <v>183</v>
      </c>
      <c r="AM30" s="106"/>
      <c r="AN30" s="106"/>
      <c r="AO30" s="106"/>
      <c r="AP30" s="106"/>
      <c r="AQ30" s="106"/>
      <c r="AR30" s="106"/>
      <c r="AS30" s="106"/>
      <c r="AT30" s="106"/>
      <c r="AU30" s="106"/>
      <c r="AV30" s="106"/>
      <c r="AW30" s="106"/>
      <c r="AX30" s="106"/>
      <c r="AY30" s="106"/>
      <c r="AZ30" s="106"/>
      <c r="BA30" s="88">
        <f t="shared" si="4"/>
        <v>1240300</v>
      </c>
      <c r="BQ30" s="88">
        <v>1240300</v>
      </c>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1:256" s="88" customFormat="1" ht="51.75" customHeight="1">
      <c r="A31" s="84"/>
      <c r="B31" s="85" t="s">
        <v>185</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104"/>
      <c r="AD31" s="104"/>
      <c r="AE31" s="104"/>
      <c r="AF31" s="104"/>
      <c r="AG31" s="104"/>
      <c r="AH31" s="104"/>
      <c r="AI31" s="104"/>
      <c r="AJ31" s="104"/>
      <c r="AK31" s="104"/>
      <c r="AL31" s="96"/>
      <c r="AM31" s="96"/>
      <c r="AN31" s="96"/>
      <c r="AO31" s="96"/>
      <c r="AP31" s="96"/>
      <c r="AQ31" s="96"/>
      <c r="AR31" s="96"/>
      <c r="AS31" s="96"/>
      <c r="AT31" s="96"/>
      <c r="AU31" s="96"/>
      <c r="AV31" s="96"/>
      <c r="AW31" s="96"/>
      <c r="AX31" s="96"/>
      <c r="AY31" s="96"/>
      <c r="AZ31" s="96"/>
      <c r="BA31" s="88">
        <f>EF31+DP31+CZ31+CG31+BQ31</f>
        <v>0</v>
      </c>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row>
    <row r="32" spans="1:256" s="88" customFormat="1" ht="43.5" customHeight="1">
      <c r="A32" s="111"/>
      <c r="B32" s="110" t="s">
        <v>186</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86" t="s">
        <v>187</v>
      </c>
      <c r="AD32" s="86"/>
      <c r="AE32" s="86"/>
      <c r="AF32" s="86"/>
      <c r="AG32" s="86"/>
      <c r="AH32" s="86"/>
      <c r="AI32" s="86"/>
      <c r="AJ32" s="86"/>
      <c r="AK32" s="86"/>
      <c r="AL32" s="87" t="s">
        <v>188</v>
      </c>
      <c r="AM32" s="87"/>
      <c r="AN32" s="87"/>
      <c r="AO32" s="87"/>
      <c r="AP32" s="87"/>
      <c r="AQ32" s="87"/>
      <c r="AR32" s="87"/>
      <c r="AS32" s="87"/>
      <c r="AT32" s="87"/>
      <c r="AU32" s="87"/>
      <c r="AV32" s="87"/>
      <c r="AW32" s="87"/>
      <c r="AX32" s="87"/>
      <c r="AY32" s="87"/>
      <c r="AZ32" s="87"/>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row>
    <row r="33" spans="1:256" s="88" customFormat="1" ht="15" customHeight="1">
      <c r="A33" s="111"/>
      <c r="B33" s="112" t="s">
        <v>56</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3"/>
      <c r="AD33" s="113"/>
      <c r="AE33" s="113"/>
      <c r="AF33" s="113"/>
      <c r="AG33" s="113"/>
      <c r="AH33" s="113"/>
      <c r="AI33" s="113"/>
      <c r="AJ33" s="113"/>
      <c r="AK33" s="113"/>
      <c r="AL33" s="87" t="s">
        <v>178</v>
      </c>
      <c r="AM33" s="87"/>
      <c r="AN33" s="87"/>
      <c r="AO33" s="87"/>
      <c r="AP33" s="87"/>
      <c r="AQ33" s="87"/>
      <c r="AR33" s="87"/>
      <c r="AS33" s="87"/>
      <c r="AT33" s="87"/>
      <c r="AU33" s="87"/>
      <c r="AV33" s="87"/>
      <c r="AW33" s="87"/>
      <c r="AX33" s="87"/>
      <c r="AY33" s="87"/>
      <c r="AZ33" s="87"/>
      <c r="BA33" s="88" t="s">
        <v>178</v>
      </c>
      <c r="BQ33" s="88" t="s">
        <v>178</v>
      </c>
      <c r="CG33" s="88" t="s">
        <v>178</v>
      </c>
      <c r="CZ33" s="88" t="s">
        <v>178</v>
      </c>
      <c r="DP33" s="88" t="s">
        <v>178</v>
      </c>
      <c r="EF33" s="88" t="s">
        <v>178</v>
      </c>
      <c r="EV33" s="88" t="s">
        <v>178</v>
      </c>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s="88" customFormat="1" ht="15" customHeight="1">
      <c r="A34" s="84"/>
      <c r="B34" s="110" t="s">
        <v>189</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3"/>
      <c r="AD34" s="113"/>
      <c r="AE34" s="113"/>
      <c r="AF34" s="113"/>
      <c r="AG34" s="113"/>
      <c r="AH34" s="113"/>
      <c r="AI34" s="113"/>
      <c r="AJ34" s="113"/>
      <c r="AK34" s="113"/>
      <c r="AL34" s="87"/>
      <c r="AM34" s="87"/>
      <c r="AN34" s="87"/>
      <c r="AO34" s="87"/>
      <c r="AP34" s="87"/>
      <c r="AQ34" s="87"/>
      <c r="AR34" s="87"/>
      <c r="AS34" s="87"/>
      <c r="AT34" s="87"/>
      <c r="AU34" s="87"/>
      <c r="AV34" s="87"/>
      <c r="AW34" s="87"/>
      <c r="AX34" s="87"/>
      <c r="AY34" s="87"/>
      <c r="AZ34" s="87"/>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row>
    <row r="35" spans="1:256" s="88" customFormat="1" ht="15" customHeight="1">
      <c r="A35" s="114"/>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3"/>
      <c r="AD35" s="113"/>
      <c r="AE35" s="113"/>
      <c r="AF35" s="113"/>
      <c r="AG35" s="113"/>
      <c r="AH35" s="113"/>
      <c r="AI35" s="113"/>
      <c r="AJ35" s="113"/>
      <c r="AK35" s="113"/>
      <c r="AL35" s="87"/>
      <c r="AM35" s="87"/>
      <c r="AN35" s="87"/>
      <c r="AO35" s="87"/>
      <c r="AP35" s="87"/>
      <c r="AQ35" s="87"/>
      <c r="AR35" s="87"/>
      <c r="AS35" s="87"/>
      <c r="AT35" s="87"/>
      <c r="AU35" s="87"/>
      <c r="AV35" s="87"/>
      <c r="AW35" s="87"/>
      <c r="AX35" s="87"/>
      <c r="AY35" s="87"/>
      <c r="AZ35" s="87"/>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row>
    <row r="36" spans="1:256" s="88" customFormat="1" ht="30" customHeight="1">
      <c r="A36" s="111"/>
      <c r="B36" s="110" t="s">
        <v>190</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5" t="s">
        <v>191</v>
      </c>
      <c r="AD36" s="115"/>
      <c r="AE36" s="115"/>
      <c r="AF36" s="115"/>
      <c r="AG36" s="115"/>
      <c r="AH36" s="115"/>
      <c r="AI36" s="115"/>
      <c r="AJ36" s="115"/>
      <c r="AK36" s="115"/>
      <c r="AL36" s="87"/>
      <c r="AM36" s="87"/>
      <c r="AN36" s="87"/>
      <c r="AO36" s="87"/>
      <c r="AP36" s="87"/>
      <c r="AQ36" s="87"/>
      <c r="AR36" s="87"/>
      <c r="AS36" s="87"/>
      <c r="AT36" s="87"/>
      <c r="AU36" s="87"/>
      <c r="AV36" s="87"/>
      <c r="AW36" s="87"/>
      <c r="AX36" s="87"/>
      <c r="AY36" s="87"/>
      <c r="AZ36" s="87"/>
      <c r="BA36" s="88">
        <f>BA38+BA39+BA40</f>
        <v>106000</v>
      </c>
      <c r="BQ36" s="88">
        <f>BQ38+BQ39+BQ40</f>
        <v>106000</v>
      </c>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row>
    <row r="37" spans="1:256" s="88" customFormat="1" ht="15" customHeight="1">
      <c r="A37" s="111"/>
      <c r="B37" s="110" t="s">
        <v>56</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5"/>
      <c r="AD37" s="115"/>
      <c r="AE37" s="115"/>
      <c r="AF37" s="115"/>
      <c r="AG37" s="115"/>
      <c r="AH37" s="115"/>
      <c r="AI37" s="115"/>
      <c r="AJ37" s="115"/>
      <c r="AK37" s="115"/>
      <c r="AL37" s="87" t="s">
        <v>178</v>
      </c>
      <c r="AM37" s="87"/>
      <c r="AN37" s="87"/>
      <c r="AO37" s="87"/>
      <c r="AP37" s="87"/>
      <c r="AQ37" s="87"/>
      <c r="AR37" s="87"/>
      <c r="AS37" s="87"/>
      <c r="AT37" s="87"/>
      <c r="AU37" s="87"/>
      <c r="AV37" s="87"/>
      <c r="AW37" s="87"/>
      <c r="AX37" s="87"/>
      <c r="AY37" s="87"/>
      <c r="AZ37" s="87"/>
      <c r="BA37" s="88" t="s">
        <v>178</v>
      </c>
      <c r="BQ37" s="88" t="s">
        <v>178</v>
      </c>
      <c r="CG37" s="88" t="s">
        <v>178</v>
      </c>
      <c r="CZ37" s="88" t="s">
        <v>178</v>
      </c>
      <c r="DP37" s="88" t="s">
        <v>178</v>
      </c>
      <c r="EF37" s="88" t="s">
        <v>178</v>
      </c>
      <c r="EV37" s="88" t="s">
        <v>178</v>
      </c>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row>
    <row r="38" spans="1:256" s="88" customFormat="1" ht="43.5" customHeight="1">
      <c r="A38" s="111"/>
      <c r="B38" s="110" t="s">
        <v>192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5"/>
      <c r="AD38" s="115"/>
      <c r="AE38" s="115"/>
      <c r="AF38" s="115"/>
      <c r="AG38" s="115"/>
      <c r="AH38" s="115"/>
      <c r="AI38" s="115"/>
      <c r="AJ38" s="115"/>
      <c r="AK38" s="115"/>
      <c r="AL38" s="96" t="s">
        <v>193</v>
      </c>
      <c r="AM38" s="96"/>
      <c r="AN38" s="96"/>
      <c r="AO38" s="96"/>
      <c r="AP38" s="96"/>
      <c r="AQ38" s="96"/>
      <c r="AR38" s="96"/>
      <c r="AS38" s="96"/>
      <c r="AT38" s="96"/>
      <c r="AU38" s="96"/>
      <c r="AV38" s="96"/>
      <c r="AW38" s="96"/>
      <c r="AX38" s="96"/>
      <c r="AY38" s="96"/>
      <c r="AZ38" s="96"/>
      <c r="BA38" s="88">
        <f>BQ38</f>
        <v>100000</v>
      </c>
      <c r="BQ38" s="88">
        <v>100000</v>
      </c>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row>
    <row r="39" spans="1:256" s="88" customFormat="1" ht="30" customHeight="1">
      <c r="A39" s="111"/>
      <c r="B39" s="110" t="s">
        <v>194</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5"/>
      <c r="AD39" s="115"/>
      <c r="AE39" s="115"/>
      <c r="AF39" s="115"/>
      <c r="AG39" s="115"/>
      <c r="AH39" s="115"/>
      <c r="AI39" s="115"/>
      <c r="AJ39" s="115"/>
      <c r="AK39" s="115"/>
      <c r="AL39" s="96" t="s">
        <v>195</v>
      </c>
      <c r="AM39" s="96"/>
      <c r="AN39" s="96"/>
      <c r="AO39" s="96"/>
      <c r="AP39" s="96"/>
      <c r="AQ39" s="96"/>
      <c r="AR39" s="96"/>
      <c r="AS39" s="96"/>
      <c r="AT39" s="96"/>
      <c r="AU39" s="96"/>
      <c r="AV39" s="96"/>
      <c r="AW39" s="96"/>
      <c r="AX39" s="96"/>
      <c r="AY39" s="96"/>
      <c r="AZ39" s="96"/>
      <c r="BA39" s="88">
        <f aca="true" t="shared" si="5" ref="BA39:BA42">EF39+DP39+CZ39+CG39+BQ39</f>
        <v>4000</v>
      </c>
      <c r="BQ39" s="88">
        <v>4000</v>
      </c>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row>
    <row r="40" spans="1:256" s="88" customFormat="1" ht="15" customHeight="1">
      <c r="A40" s="111"/>
      <c r="B40" s="110" t="s">
        <v>197</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5"/>
      <c r="AD40" s="115"/>
      <c r="AE40" s="115"/>
      <c r="AF40" s="115"/>
      <c r="AG40" s="115"/>
      <c r="AH40" s="115"/>
      <c r="AI40" s="115"/>
      <c r="AJ40" s="115"/>
      <c r="AK40" s="115"/>
      <c r="AL40" s="96" t="s">
        <v>253</v>
      </c>
      <c r="AM40" s="96"/>
      <c r="AN40" s="96"/>
      <c r="AO40" s="96"/>
      <c r="AP40" s="96"/>
      <c r="AQ40" s="96"/>
      <c r="AR40" s="96"/>
      <c r="AS40" s="96"/>
      <c r="AT40" s="96"/>
      <c r="AU40" s="96"/>
      <c r="AV40" s="96"/>
      <c r="AW40" s="96"/>
      <c r="AX40" s="96"/>
      <c r="AY40" s="96"/>
      <c r="AZ40" s="96"/>
      <c r="BA40" s="88">
        <f t="shared" si="5"/>
        <v>2000</v>
      </c>
      <c r="BQ40" s="88">
        <v>2000</v>
      </c>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88" customFormat="1" ht="43.5" customHeight="1">
      <c r="A41" s="84"/>
      <c r="B41" s="85" t="s">
        <v>199</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6" t="s">
        <v>200</v>
      </c>
      <c r="AD41" s="86"/>
      <c r="AE41" s="86"/>
      <c r="AF41" s="86"/>
      <c r="AG41" s="86"/>
      <c r="AH41" s="86"/>
      <c r="AI41" s="86"/>
      <c r="AJ41" s="86"/>
      <c r="AK41" s="86"/>
      <c r="AL41" s="87"/>
      <c r="AM41" s="87"/>
      <c r="AN41" s="87"/>
      <c r="AO41" s="87"/>
      <c r="AP41" s="87"/>
      <c r="AQ41" s="87"/>
      <c r="AR41" s="87"/>
      <c r="AS41" s="87"/>
      <c r="AT41" s="87"/>
      <c r="AU41" s="87"/>
      <c r="AV41" s="87"/>
      <c r="AW41" s="87"/>
      <c r="AX41" s="87"/>
      <c r="AY41" s="87"/>
      <c r="AZ41" s="87"/>
      <c r="BA41" s="88">
        <f t="shared" si="5"/>
        <v>0</v>
      </c>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row>
    <row r="42" spans="1:256" s="88" customFormat="1" ht="43.5" customHeight="1">
      <c r="A42" s="111"/>
      <c r="B42" s="110" t="s">
        <v>201</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86" t="s">
        <v>202</v>
      </c>
      <c r="AD42" s="86"/>
      <c r="AE42" s="86"/>
      <c r="AF42" s="86"/>
      <c r="AG42" s="86"/>
      <c r="AH42" s="86"/>
      <c r="AI42" s="86"/>
      <c r="AJ42" s="86"/>
      <c r="AK42" s="86"/>
      <c r="AL42" s="87"/>
      <c r="AM42" s="87"/>
      <c r="AN42" s="87"/>
      <c r="AO42" s="87"/>
      <c r="AP42" s="87"/>
      <c r="AQ42" s="87"/>
      <c r="AR42" s="87"/>
      <c r="AS42" s="87"/>
      <c r="AT42" s="87"/>
      <c r="AU42" s="87"/>
      <c r="AV42" s="87"/>
      <c r="AW42" s="87"/>
      <c r="AX42" s="87"/>
      <c r="AY42" s="87"/>
      <c r="AZ42" s="87"/>
      <c r="BA42" s="88">
        <f t="shared" si="5"/>
        <v>0</v>
      </c>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row>
    <row r="43" spans="1:256" s="88" customFormat="1" ht="15" customHeight="1">
      <c r="A43" s="111"/>
      <c r="B43" s="110" t="s">
        <v>56</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86"/>
      <c r="AD43" s="86"/>
      <c r="AE43" s="86"/>
      <c r="AF43" s="86"/>
      <c r="AG43" s="86"/>
      <c r="AH43" s="86"/>
      <c r="AI43" s="86"/>
      <c r="AJ43" s="86"/>
      <c r="AK43" s="86"/>
      <c r="AL43" s="87"/>
      <c r="AM43" s="87"/>
      <c r="AN43" s="87"/>
      <c r="AO43" s="87"/>
      <c r="AP43" s="87"/>
      <c r="AQ43" s="87"/>
      <c r="AR43" s="87"/>
      <c r="AS43" s="87"/>
      <c r="AT43" s="87"/>
      <c r="AU43" s="87"/>
      <c r="AV43" s="87"/>
      <c r="AW43" s="87"/>
      <c r="AX43" s="87"/>
      <c r="AY43" s="87"/>
      <c r="AZ43" s="87"/>
      <c r="BA43" s="88" t="s">
        <v>178</v>
      </c>
      <c r="BQ43" s="88" t="s">
        <v>178</v>
      </c>
      <c r="CG43" s="88" t="s">
        <v>178</v>
      </c>
      <c r="CZ43" s="88" t="s">
        <v>178</v>
      </c>
      <c r="DP43" s="88" t="s">
        <v>178</v>
      </c>
      <c r="EF43" s="88" t="s">
        <v>178</v>
      </c>
      <c r="EV43" s="88" t="s">
        <v>178</v>
      </c>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88" customFormat="1" ht="43.5" customHeight="1">
      <c r="A44" s="111"/>
      <c r="B44" s="110" t="s">
        <v>203</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6">
        <v>260</v>
      </c>
      <c r="AD44" s="116"/>
      <c r="AE44" s="116"/>
      <c r="AF44" s="116"/>
      <c r="AG44" s="116"/>
      <c r="AH44" s="116"/>
      <c r="AI44" s="116"/>
      <c r="AJ44" s="116"/>
      <c r="AK44" s="116"/>
      <c r="AL44" s="87"/>
      <c r="AM44" s="87"/>
      <c r="AN44" s="87"/>
      <c r="AO44" s="87"/>
      <c r="AP44" s="87"/>
      <c r="AQ44" s="87"/>
      <c r="AR44" s="87"/>
      <c r="AS44" s="87"/>
      <c r="AT44" s="87"/>
      <c r="AU44" s="87"/>
      <c r="AV44" s="87"/>
      <c r="AW44" s="87"/>
      <c r="AX44" s="87"/>
      <c r="AY44" s="87"/>
      <c r="AZ44" s="87"/>
      <c r="BA44" s="88">
        <f>EF44+DP44+CZ44+CG44+BQ44</f>
        <v>1594970</v>
      </c>
      <c r="BQ44" s="88">
        <f>BQ47+BQ48+BQ50+BQ52+BQ53+BQ54+BQ55+BQ56+BQ58+BQ62+BQ63+BQ64+BQ61+BQ57</f>
        <v>1294970</v>
      </c>
      <c r="EF44" s="88">
        <v>300000</v>
      </c>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s="88" customFormat="1" ht="15" customHeight="1">
      <c r="A45" s="111"/>
      <c r="B45" s="110" t="s">
        <v>56</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7"/>
      <c r="AD45" s="117"/>
      <c r="AE45" s="117"/>
      <c r="AF45" s="117"/>
      <c r="AG45" s="117"/>
      <c r="AH45" s="117"/>
      <c r="AI45" s="117"/>
      <c r="AJ45" s="117"/>
      <c r="AK45" s="117"/>
      <c r="AL45" s="87" t="s">
        <v>178</v>
      </c>
      <c r="AM45" s="87"/>
      <c r="AN45" s="87"/>
      <c r="AO45" s="87"/>
      <c r="AP45" s="87"/>
      <c r="AQ45" s="87"/>
      <c r="AR45" s="87"/>
      <c r="AS45" s="87"/>
      <c r="AT45" s="87"/>
      <c r="AU45" s="87"/>
      <c r="AV45" s="87"/>
      <c r="AW45" s="87"/>
      <c r="AX45" s="87"/>
      <c r="AY45" s="87"/>
      <c r="AZ45" s="87"/>
      <c r="BA45" s="88" t="s">
        <v>178</v>
      </c>
      <c r="BQ45" s="88" t="s">
        <v>178</v>
      </c>
      <c r="CG45" s="88" t="s">
        <v>178</v>
      </c>
      <c r="CZ45" s="88" t="s">
        <v>178</v>
      </c>
      <c r="DP45" s="88" t="s">
        <v>178</v>
      </c>
      <c r="EF45" s="88" t="s">
        <v>178</v>
      </c>
      <c r="EV45" s="88" t="s">
        <v>178</v>
      </c>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s="88" customFormat="1" ht="45.75" customHeight="1">
      <c r="A46" s="111"/>
      <c r="B46" s="110" t="s">
        <v>204</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7"/>
      <c r="AD46" s="117"/>
      <c r="AE46" s="117"/>
      <c r="AF46" s="117"/>
      <c r="AG46" s="117"/>
      <c r="AH46" s="117"/>
      <c r="AI46" s="117"/>
      <c r="AJ46" s="117"/>
      <c r="AK46" s="117"/>
      <c r="AL46" s="87"/>
      <c r="AM46" s="87"/>
      <c r="AN46" s="87"/>
      <c r="AO46" s="87"/>
      <c r="AP46" s="87"/>
      <c r="AQ46" s="87"/>
      <c r="AR46" s="87"/>
      <c r="AS46" s="87"/>
      <c r="AT46" s="87"/>
      <c r="AU46" s="87"/>
      <c r="AV46" s="87"/>
      <c r="AW46" s="87"/>
      <c r="AX46" s="87"/>
      <c r="AY46" s="87"/>
      <c r="AZ46" s="87"/>
      <c r="BA46" s="88">
        <f aca="true" t="shared" si="6" ref="BA46:BA64">EF46+DP46+CZ46+CG46+BQ46</f>
        <v>0</v>
      </c>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88" customFormat="1" ht="15" customHeight="1">
      <c r="A47" s="111"/>
      <c r="B47" s="110" t="s">
        <v>205</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7"/>
      <c r="AD47" s="117"/>
      <c r="AE47" s="117"/>
      <c r="AF47" s="117"/>
      <c r="AG47" s="117"/>
      <c r="AH47" s="117"/>
      <c r="AI47" s="117"/>
      <c r="AJ47" s="117"/>
      <c r="AK47" s="117"/>
      <c r="AL47" s="106" t="s">
        <v>206</v>
      </c>
      <c r="AM47" s="106"/>
      <c r="AN47" s="106"/>
      <c r="AO47" s="106"/>
      <c r="AP47" s="106"/>
      <c r="AQ47" s="106"/>
      <c r="AR47" s="106"/>
      <c r="AS47" s="106"/>
      <c r="AT47" s="106"/>
      <c r="AU47" s="106"/>
      <c r="AV47" s="106"/>
      <c r="AW47" s="106"/>
      <c r="AX47" s="106"/>
      <c r="AY47" s="106"/>
      <c r="AZ47" s="106"/>
      <c r="BA47" s="88">
        <f t="shared" si="6"/>
        <v>10000</v>
      </c>
      <c r="BQ47" s="88">
        <v>10000</v>
      </c>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row>
    <row r="48" spans="1:256" s="88" customFormat="1" ht="15" customHeight="1">
      <c r="A48" s="111"/>
      <c r="B48" s="110" t="s">
        <v>205</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7"/>
      <c r="AD48" s="117"/>
      <c r="AE48" s="117"/>
      <c r="AF48" s="117"/>
      <c r="AG48" s="117"/>
      <c r="AH48" s="117"/>
      <c r="AI48" s="117"/>
      <c r="AJ48" s="117"/>
      <c r="AK48" s="117"/>
      <c r="AL48" s="96" t="s">
        <v>207</v>
      </c>
      <c r="AM48" s="96"/>
      <c r="AN48" s="96"/>
      <c r="AO48" s="96"/>
      <c r="AP48" s="96"/>
      <c r="AQ48" s="96"/>
      <c r="AR48" s="96"/>
      <c r="AS48" s="96"/>
      <c r="AT48" s="96"/>
      <c r="AU48" s="96"/>
      <c r="AV48" s="96"/>
      <c r="AW48" s="96"/>
      <c r="AX48" s="96"/>
      <c r="AY48" s="96"/>
      <c r="AZ48" s="96"/>
      <c r="BA48" s="88">
        <f t="shared" si="6"/>
        <v>3000</v>
      </c>
      <c r="BQ48" s="88">
        <v>3000</v>
      </c>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row>
    <row r="49" spans="1:256" s="88" customFormat="1" ht="15" customHeight="1">
      <c r="A49" s="111"/>
      <c r="B49" s="110" t="s">
        <v>208</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7"/>
      <c r="AD49" s="117"/>
      <c r="AE49" s="117"/>
      <c r="AF49" s="117"/>
      <c r="AG49" s="117"/>
      <c r="AH49" s="117"/>
      <c r="AI49" s="117"/>
      <c r="AJ49" s="117"/>
      <c r="AK49" s="117"/>
      <c r="AL49" s="87"/>
      <c r="AM49" s="87"/>
      <c r="AN49" s="87"/>
      <c r="AO49" s="87"/>
      <c r="AP49" s="87"/>
      <c r="AQ49" s="87"/>
      <c r="AR49" s="87"/>
      <c r="AS49" s="87"/>
      <c r="AT49" s="87"/>
      <c r="AU49" s="87"/>
      <c r="AV49" s="87"/>
      <c r="AW49" s="87"/>
      <c r="AX49" s="87"/>
      <c r="AY49" s="87"/>
      <c r="AZ49" s="87"/>
      <c r="BA49" s="88">
        <f t="shared" si="6"/>
        <v>0</v>
      </c>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spans="1:256" s="88" customFormat="1" ht="15" customHeight="1">
      <c r="A50" s="111"/>
      <c r="B50" s="110" t="s">
        <v>209</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7"/>
      <c r="AD50" s="117"/>
      <c r="AE50" s="117"/>
      <c r="AF50" s="117"/>
      <c r="AG50" s="117"/>
      <c r="AH50" s="117"/>
      <c r="AI50" s="117"/>
      <c r="AJ50" s="117"/>
      <c r="AK50" s="117"/>
      <c r="AL50" s="96" t="s">
        <v>210</v>
      </c>
      <c r="AM50" s="96"/>
      <c r="AN50" s="96"/>
      <c r="AO50" s="96"/>
      <c r="AP50" s="96"/>
      <c r="AQ50" s="96"/>
      <c r="AR50" s="96"/>
      <c r="AS50" s="96"/>
      <c r="AT50" s="96"/>
      <c r="AU50" s="96"/>
      <c r="AV50" s="96"/>
      <c r="AW50" s="96"/>
      <c r="AX50" s="96"/>
      <c r="AY50" s="96"/>
      <c r="AZ50" s="96"/>
      <c r="BA50" s="88">
        <f t="shared" si="6"/>
        <v>799800</v>
      </c>
      <c r="BQ50" s="88">
        <v>799800</v>
      </c>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row>
    <row r="51" spans="1:256" s="88" customFormat="1" ht="43.5" customHeight="1">
      <c r="A51" s="111"/>
      <c r="B51" s="110" t="s">
        <v>254</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7"/>
      <c r="AD51" s="117"/>
      <c r="AE51" s="117"/>
      <c r="AF51" s="117"/>
      <c r="AG51" s="117"/>
      <c r="AH51" s="117"/>
      <c r="AI51" s="117"/>
      <c r="AJ51" s="117"/>
      <c r="AK51" s="117"/>
      <c r="AL51" s="87"/>
      <c r="AM51" s="87"/>
      <c r="AN51" s="87"/>
      <c r="AO51" s="87"/>
      <c r="AP51" s="87"/>
      <c r="AQ51" s="87"/>
      <c r="AR51" s="87"/>
      <c r="AS51" s="87"/>
      <c r="AT51" s="87"/>
      <c r="AU51" s="87"/>
      <c r="AV51" s="87"/>
      <c r="AW51" s="87"/>
      <c r="AX51" s="87"/>
      <c r="AY51" s="87"/>
      <c r="AZ51" s="87"/>
      <c r="BA51" s="88">
        <f t="shared" si="6"/>
        <v>0</v>
      </c>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row>
    <row r="52" spans="1:256" s="88" customFormat="1" ht="30" customHeight="1">
      <c r="A52" s="111"/>
      <c r="B52" s="110" t="s">
        <v>211</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7"/>
      <c r="AD52" s="117"/>
      <c r="AE52" s="117"/>
      <c r="AF52" s="117"/>
      <c r="AG52" s="117"/>
      <c r="AH52" s="117"/>
      <c r="AI52" s="117"/>
      <c r="AJ52" s="117"/>
      <c r="AK52" s="117"/>
      <c r="AL52" s="106" t="s">
        <v>212</v>
      </c>
      <c r="AM52" s="106"/>
      <c r="AN52" s="106"/>
      <c r="AO52" s="106"/>
      <c r="AP52" s="106"/>
      <c r="AQ52" s="106"/>
      <c r="AR52" s="106"/>
      <c r="AS52" s="106"/>
      <c r="AT52" s="106"/>
      <c r="AU52" s="106"/>
      <c r="AV52" s="106"/>
      <c r="AW52" s="106"/>
      <c r="AX52" s="106"/>
      <c r="AY52" s="106"/>
      <c r="AZ52" s="106"/>
      <c r="BA52" s="88">
        <f t="shared" si="6"/>
        <v>48500</v>
      </c>
      <c r="BQ52" s="88">
        <v>48500</v>
      </c>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row>
    <row r="53" spans="1:256" s="88" customFormat="1" ht="30" customHeight="1">
      <c r="A53" s="111"/>
      <c r="B53" s="110" t="s">
        <v>211</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7"/>
      <c r="AD53" s="117"/>
      <c r="AE53" s="117"/>
      <c r="AF53" s="117"/>
      <c r="AG53" s="117"/>
      <c r="AH53" s="117"/>
      <c r="AI53" s="117"/>
      <c r="AJ53" s="117"/>
      <c r="AK53" s="117"/>
      <c r="AL53" s="106" t="s">
        <v>215</v>
      </c>
      <c r="AM53" s="106"/>
      <c r="AN53" s="106"/>
      <c r="AO53" s="106"/>
      <c r="AP53" s="106"/>
      <c r="AQ53" s="106"/>
      <c r="AR53" s="106"/>
      <c r="AS53" s="106"/>
      <c r="AT53" s="106"/>
      <c r="AU53" s="106"/>
      <c r="AV53" s="106"/>
      <c r="AW53" s="106"/>
      <c r="AX53" s="106"/>
      <c r="AY53" s="106"/>
      <c r="AZ53" s="106"/>
      <c r="BA53" s="88">
        <f t="shared" si="6"/>
        <v>21600</v>
      </c>
      <c r="BQ53" s="88">
        <v>21600</v>
      </c>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row r="54" spans="1:256" s="88" customFormat="1" ht="15" customHeight="1">
      <c r="A54" s="111"/>
      <c r="B54" s="110" t="s">
        <v>216</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7"/>
      <c r="AD54" s="117"/>
      <c r="AE54" s="117"/>
      <c r="AF54" s="117"/>
      <c r="AG54" s="117"/>
      <c r="AH54" s="117"/>
      <c r="AI54" s="117"/>
      <c r="AJ54" s="117"/>
      <c r="AK54" s="117"/>
      <c r="AL54" s="106" t="s">
        <v>217</v>
      </c>
      <c r="AM54" s="106"/>
      <c r="AN54" s="106"/>
      <c r="AO54" s="106"/>
      <c r="AP54" s="106"/>
      <c r="AQ54" s="106"/>
      <c r="AR54" s="106"/>
      <c r="AS54" s="106"/>
      <c r="AT54" s="106"/>
      <c r="AU54" s="106"/>
      <c r="AV54" s="106"/>
      <c r="AW54" s="106"/>
      <c r="AX54" s="106"/>
      <c r="AY54" s="106"/>
      <c r="AZ54" s="106"/>
      <c r="BA54" s="88">
        <f t="shared" si="6"/>
        <v>80000</v>
      </c>
      <c r="BQ54" s="88">
        <v>80000</v>
      </c>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row>
    <row r="55" spans="1:256" s="88" customFormat="1" ht="15" customHeight="1">
      <c r="A55" s="111"/>
      <c r="B55" s="110" t="s">
        <v>216</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7"/>
      <c r="AD55" s="117"/>
      <c r="AE55" s="117"/>
      <c r="AF55" s="117"/>
      <c r="AG55" s="117"/>
      <c r="AH55" s="117"/>
      <c r="AI55" s="117"/>
      <c r="AJ55" s="117"/>
      <c r="AK55" s="117"/>
      <c r="AL55" s="106" t="s">
        <v>219</v>
      </c>
      <c r="AM55" s="106"/>
      <c r="AN55" s="106"/>
      <c r="AO55" s="106"/>
      <c r="AP55" s="106"/>
      <c r="AQ55" s="106"/>
      <c r="AR55" s="106"/>
      <c r="AS55" s="106"/>
      <c r="AT55" s="106"/>
      <c r="AU55" s="106"/>
      <c r="AV55" s="106"/>
      <c r="AW55" s="106"/>
      <c r="AX55" s="106"/>
      <c r="AY55" s="106"/>
      <c r="AZ55" s="106"/>
      <c r="BA55" s="88">
        <f t="shared" si="6"/>
        <v>129100</v>
      </c>
      <c r="BQ55" s="88">
        <v>129100</v>
      </c>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row>
    <row r="56" spans="1:256" s="88" customFormat="1" ht="15" customHeight="1">
      <c r="A56" s="111"/>
      <c r="B56" s="110" t="s">
        <v>216</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7"/>
      <c r="AD56" s="117"/>
      <c r="AE56" s="117"/>
      <c r="AF56" s="117"/>
      <c r="AG56" s="117"/>
      <c r="AH56" s="117"/>
      <c r="AI56" s="117"/>
      <c r="AJ56" s="117"/>
      <c r="AK56" s="117"/>
      <c r="AL56" s="106" t="s">
        <v>220</v>
      </c>
      <c r="AM56" s="106"/>
      <c r="AN56" s="106"/>
      <c r="AO56" s="106"/>
      <c r="AP56" s="106"/>
      <c r="AQ56" s="106"/>
      <c r="AR56" s="106"/>
      <c r="AS56" s="106"/>
      <c r="AT56" s="106"/>
      <c r="AU56" s="106"/>
      <c r="AV56" s="106"/>
      <c r="AW56" s="106"/>
      <c r="AX56" s="106"/>
      <c r="AY56" s="106"/>
      <c r="AZ56" s="106"/>
      <c r="BA56" s="88">
        <f t="shared" si="6"/>
        <v>9600</v>
      </c>
      <c r="BQ56" s="88">
        <v>9600</v>
      </c>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row>
    <row r="57" spans="1:256" s="88" customFormat="1" ht="15" customHeight="1">
      <c r="A57" s="111"/>
      <c r="B57" s="110" t="s">
        <v>221</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7"/>
      <c r="AD57" s="117"/>
      <c r="AE57" s="117"/>
      <c r="AF57" s="117"/>
      <c r="AG57" s="117"/>
      <c r="AH57" s="117"/>
      <c r="AI57" s="117"/>
      <c r="AJ57" s="117"/>
      <c r="AK57" s="117"/>
      <c r="AL57" s="106" t="s">
        <v>255</v>
      </c>
      <c r="AM57" s="106"/>
      <c r="AN57" s="106"/>
      <c r="AO57" s="106"/>
      <c r="AP57" s="106"/>
      <c r="AQ57" s="106"/>
      <c r="AR57" s="106"/>
      <c r="AS57" s="106"/>
      <c r="AT57" s="106"/>
      <c r="AU57" s="106"/>
      <c r="AV57" s="106"/>
      <c r="AW57" s="106"/>
      <c r="AX57" s="106"/>
      <c r="AY57" s="106"/>
      <c r="AZ57" s="106"/>
      <c r="BA57" s="88">
        <f t="shared" si="6"/>
        <v>8000</v>
      </c>
      <c r="BQ57" s="88">
        <v>8000</v>
      </c>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row>
    <row r="58" spans="1:256" s="88" customFormat="1" ht="15" customHeight="1">
      <c r="A58" s="84"/>
      <c r="B58" s="110" t="s">
        <v>223</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7"/>
      <c r="AD58" s="117"/>
      <c r="AE58" s="117"/>
      <c r="AF58" s="117"/>
      <c r="AG58" s="117"/>
      <c r="AH58" s="117"/>
      <c r="AI58" s="117"/>
      <c r="AJ58" s="117"/>
      <c r="AK58" s="117"/>
      <c r="AL58" s="106" t="s">
        <v>224</v>
      </c>
      <c r="AM58" s="106"/>
      <c r="AN58" s="106"/>
      <c r="AO58" s="106"/>
      <c r="AP58" s="106"/>
      <c r="AQ58" s="106"/>
      <c r="AR58" s="106"/>
      <c r="AS58" s="106"/>
      <c r="AT58" s="106"/>
      <c r="AU58" s="106"/>
      <c r="AV58" s="106"/>
      <c r="AW58" s="106"/>
      <c r="AX58" s="106"/>
      <c r="AY58" s="106"/>
      <c r="AZ58" s="106"/>
      <c r="BA58" s="88">
        <f t="shared" si="6"/>
        <v>16200</v>
      </c>
      <c r="BQ58" s="88">
        <v>16200</v>
      </c>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row>
    <row r="59" spans="1:256" s="88" customFormat="1" ht="15" customHeight="1">
      <c r="A59" s="114"/>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7"/>
      <c r="AD59" s="117"/>
      <c r="AE59" s="117"/>
      <c r="AF59" s="117"/>
      <c r="AG59" s="117"/>
      <c r="AH59" s="117"/>
      <c r="AI59" s="117"/>
      <c r="AJ59" s="117"/>
      <c r="AK59" s="117"/>
      <c r="AL59" s="96"/>
      <c r="AM59" s="96"/>
      <c r="AN59" s="96"/>
      <c r="AO59" s="96"/>
      <c r="AP59" s="96"/>
      <c r="AQ59" s="96"/>
      <c r="AR59" s="96"/>
      <c r="AS59" s="96"/>
      <c r="AT59" s="96"/>
      <c r="AU59" s="96"/>
      <c r="AV59" s="96"/>
      <c r="AW59" s="96"/>
      <c r="AX59" s="96"/>
      <c r="AY59" s="96"/>
      <c r="AZ59" s="96"/>
      <c r="BA59" s="88">
        <f t="shared" si="6"/>
        <v>0</v>
      </c>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row>
    <row r="60" spans="1:256" s="88" customFormat="1" ht="30" customHeight="1">
      <c r="A60" s="111"/>
      <c r="B60" s="110" t="s">
        <v>225</v>
      </c>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7"/>
      <c r="AD60" s="117"/>
      <c r="AE60" s="117"/>
      <c r="AF60" s="117"/>
      <c r="AG60" s="117"/>
      <c r="AH60" s="117"/>
      <c r="AI60" s="117"/>
      <c r="AJ60" s="117"/>
      <c r="AK60" s="117"/>
      <c r="AL60" s="87"/>
      <c r="AM60" s="87"/>
      <c r="AN60" s="87"/>
      <c r="AO60" s="87"/>
      <c r="AP60" s="87"/>
      <c r="AQ60" s="87"/>
      <c r="AR60" s="87"/>
      <c r="AS60" s="87"/>
      <c r="AT60" s="87"/>
      <c r="AU60" s="87"/>
      <c r="AV60" s="87"/>
      <c r="AW60" s="87"/>
      <c r="AX60" s="87"/>
      <c r="AY60" s="87"/>
      <c r="AZ60" s="87"/>
      <c r="BA60" s="88">
        <f t="shared" si="6"/>
        <v>0</v>
      </c>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row>
    <row r="61" spans="1:256" s="88" customFormat="1" ht="15" customHeight="1">
      <c r="A61" s="84"/>
      <c r="B61" s="110" t="s">
        <v>226</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7"/>
      <c r="AD61" s="117"/>
      <c r="AE61" s="117"/>
      <c r="AF61" s="117"/>
      <c r="AG61" s="117"/>
      <c r="AH61" s="117"/>
      <c r="AI61" s="117"/>
      <c r="AJ61" s="117"/>
      <c r="AK61" s="117"/>
      <c r="AL61" s="96" t="s">
        <v>227</v>
      </c>
      <c r="AM61" s="96"/>
      <c r="AN61" s="96"/>
      <c r="AO61" s="96"/>
      <c r="AP61" s="96"/>
      <c r="AQ61" s="96"/>
      <c r="AR61" s="96"/>
      <c r="AS61" s="96"/>
      <c r="AT61" s="96"/>
      <c r="AU61" s="96"/>
      <c r="AV61" s="96"/>
      <c r="AW61" s="96"/>
      <c r="AX61" s="96"/>
      <c r="AY61" s="96"/>
      <c r="AZ61" s="96"/>
      <c r="BA61" s="88">
        <f t="shared" si="6"/>
        <v>63200</v>
      </c>
      <c r="BQ61" s="88">
        <v>63200</v>
      </c>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row>
    <row r="62" spans="1:256" s="88" customFormat="1" ht="15" customHeight="1">
      <c r="A62" s="114"/>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23"/>
      <c r="AD62" s="123"/>
      <c r="AE62" s="123"/>
      <c r="AF62" s="123"/>
      <c r="AG62" s="123"/>
      <c r="AH62" s="123"/>
      <c r="AI62" s="123"/>
      <c r="AJ62" s="123"/>
      <c r="AK62" s="123"/>
      <c r="AL62" s="96" t="s">
        <v>229</v>
      </c>
      <c r="AM62" s="96"/>
      <c r="AN62" s="96"/>
      <c r="AO62" s="96"/>
      <c r="AP62" s="96"/>
      <c r="AQ62" s="96"/>
      <c r="AR62" s="96"/>
      <c r="AS62" s="96"/>
      <c r="AT62" s="96"/>
      <c r="AU62" s="96"/>
      <c r="AV62" s="96"/>
      <c r="AW62" s="96"/>
      <c r="AX62" s="96"/>
      <c r="AY62" s="96"/>
      <c r="AZ62" s="96"/>
      <c r="BA62" s="88">
        <f t="shared" si="6"/>
        <v>45400</v>
      </c>
      <c r="BQ62" s="88">
        <v>45400</v>
      </c>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s="88" customFormat="1" ht="15" customHeight="1">
      <c r="A63" s="114"/>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23"/>
      <c r="AD63" s="123"/>
      <c r="AE63" s="123"/>
      <c r="AF63" s="123"/>
      <c r="AG63" s="123"/>
      <c r="AH63" s="123"/>
      <c r="AI63" s="123"/>
      <c r="AJ63" s="123"/>
      <c r="AK63" s="123"/>
      <c r="AL63" s="96" t="s">
        <v>230</v>
      </c>
      <c r="AM63" s="96"/>
      <c r="AN63" s="96"/>
      <c r="AO63" s="96"/>
      <c r="AP63" s="96"/>
      <c r="AQ63" s="96"/>
      <c r="AR63" s="96"/>
      <c r="AS63" s="96"/>
      <c r="AT63" s="96"/>
      <c r="AU63" s="96"/>
      <c r="AV63" s="96"/>
      <c r="AW63" s="96"/>
      <c r="AX63" s="96"/>
      <c r="AY63" s="96"/>
      <c r="AZ63" s="96"/>
      <c r="BA63" s="88">
        <f t="shared" si="6"/>
        <v>35070</v>
      </c>
      <c r="BQ63" s="88">
        <v>35070</v>
      </c>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row>
    <row r="64" spans="1:256" s="88" customFormat="1" ht="15" customHeight="1">
      <c r="A64" s="114"/>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23"/>
      <c r="AD64" s="123"/>
      <c r="AE64" s="123"/>
      <c r="AF64" s="123"/>
      <c r="AG64" s="123"/>
      <c r="AH64" s="123"/>
      <c r="AI64" s="123"/>
      <c r="AJ64" s="123"/>
      <c r="AK64" s="123"/>
      <c r="AL64" s="96" t="s">
        <v>232</v>
      </c>
      <c r="AM64" s="96"/>
      <c r="AN64" s="96"/>
      <c r="AO64" s="96"/>
      <c r="AP64" s="96"/>
      <c r="AQ64" s="96"/>
      <c r="AR64" s="96"/>
      <c r="AS64" s="96"/>
      <c r="AT64" s="96"/>
      <c r="AU64" s="96"/>
      <c r="AV64" s="96"/>
      <c r="AW64" s="96"/>
      <c r="AX64" s="96"/>
      <c r="AY64" s="96"/>
      <c r="AZ64" s="96"/>
      <c r="BA64" s="88">
        <f t="shared" si="6"/>
        <v>25500</v>
      </c>
      <c r="BQ64" s="88">
        <v>25500</v>
      </c>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row>
    <row r="65" spans="1:256" s="88" customFormat="1" ht="15" customHeight="1">
      <c r="A65" s="114"/>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23"/>
      <c r="AD65" s="123"/>
      <c r="AE65" s="123"/>
      <c r="AF65" s="123"/>
      <c r="AG65" s="123"/>
      <c r="AH65" s="123"/>
      <c r="AI65" s="123"/>
      <c r="AJ65" s="123"/>
      <c r="AK65" s="123"/>
      <c r="AL65" s="96" t="s">
        <v>234</v>
      </c>
      <c r="AM65" s="96"/>
      <c r="AN65" s="96"/>
      <c r="AO65" s="96"/>
      <c r="AP65" s="96"/>
      <c r="AQ65" s="96"/>
      <c r="AR65" s="96"/>
      <c r="AS65" s="96"/>
      <c r="AT65" s="96"/>
      <c r="AU65" s="96"/>
      <c r="AV65" s="96"/>
      <c r="AW65" s="96"/>
      <c r="AX65" s="96"/>
      <c r="AY65" s="96"/>
      <c r="AZ65" s="96"/>
      <c r="BA65" s="88">
        <f>EF65</f>
        <v>300000</v>
      </c>
      <c r="EF65" s="88">
        <v>300000</v>
      </c>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row>
    <row r="66" spans="1:256" s="129" customFormat="1" ht="42" customHeight="1">
      <c r="A66" s="77"/>
      <c r="B66" s="127" t="s">
        <v>235</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8" t="s">
        <v>188</v>
      </c>
      <c r="AD66" s="128"/>
      <c r="AE66" s="128"/>
      <c r="AF66" s="128"/>
      <c r="AG66" s="128"/>
      <c r="AH66" s="128"/>
      <c r="AI66" s="128"/>
      <c r="AJ66" s="128"/>
      <c r="AK66" s="128"/>
      <c r="AL66" s="128" t="s">
        <v>144</v>
      </c>
      <c r="AM66" s="128"/>
      <c r="AN66" s="128"/>
      <c r="AO66" s="128"/>
      <c r="AP66" s="128"/>
      <c r="AQ66" s="128"/>
      <c r="AR66" s="128"/>
      <c r="AS66" s="128"/>
      <c r="AT66" s="128"/>
      <c r="AU66" s="128"/>
      <c r="AV66" s="128"/>
      <c r="AW66" s="128"/>
      <c r="AX66" s="128"/>
      <c r="AY66" s="128"/>
      <c r="AZ66" s="128"/>
      <c r="BA66" s="83"/>
      <c r="BB66" s="83"/>
      <c r="BC66" s="83"/>
      <c r="BD66" s="83"/>
      <c r="BE66" s="83"/>
      <c r="BF66" s="83"/>
      <c r="BG66" s="83"/>
      <c r="BH66" s="83"/>
      <c r="BI66" s="83"/>
      <c r="BJ66" s="83"/>
      <c r="BK66" s="83"/>
      <c r="BL66" s="83"/>
      <c r="BM66" s="83"/>
      <c r="BN66" s="83"/>
      <c r="BO66" s="83"/>
      <c r="BP66" s="83"/>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row r="67" spans="1:256" s="83" customFormat="1" ht="15" customHeight="1">
      <c r="A67" s="77"/>
      <c r="B67" s="99" t="s">
        <v>56</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76"/>
      <c r="AD67" s="76"/>
      <c r="AE67" s="76"/>
      <c r="AF67" s="76"/>
      <c r="AG67" s="76"/>
      <c r="AH67" s="76"/>
      <c r="AI67" s="76"/>
      <c r="AJ67" s="76"/>
      <c r="AK67" s="76"/>
      <c r="AL67" s="76" t="s">
        <v>178</v>
      </c>
      <c r="AM67" s="76"/>
      <c r="AN67" s="76"/>
      <c r="AO67" s="76"/>
      <c r="AP67" s="76"/>
      <c r="AQ67" s="76"/>
      <c r="AR67" s="76"/>
      <c r="AS67" s="76"/>
      <c r="AT67" s="76"/>
      <c r="AU67" s="76"/>
      <c r="AV67" s="76"/>
      <c r="AW67" s="76"/>
      <c r="AX67" s="76"/>
      <c r="AY67" s="76"/>
      <c r="AZ67" s="76"/>
      <c r="BA67" s="83" t="s">
        <v>178</v>
      </c>
      <c r="BQ67" s="83" t="s">
        <v>178</v>
      </c>
      <c r="CG67" s="83" t="s">
        <v>178</v>
      </c>
      <c r="CZ67" s="83" t="s">
        <v>178</v>
      </c>
      <c r="DP67" s="83" t="s">
        <v>178</v>
      </c>
      <c r="EF67" s="83" t="s">
        <v>178</v>
      </c>
      <c r="EV67" s="83" t="s">
        <v>178</v>
      </c>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c r="IV67" s="81"/>
    </row>
    <row r="68" spans="1:256" s="83" customFormat="1" ht="30" customHeight="1">
      <c r="A68" s="77"/>
      <c r="B68" s="99" t="s">
        <v>236</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76" t="s">
        <v>237</v>
      </c>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row>
    <row r="69" spans="1:256" s="83" customFormat="1" ht="15" customHeight="1">
      <c r="A69" s="77"/>
      <c r="B69" s="99" t="s">
        <v>238</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76" t="s">
        <v>239</v>
      </c>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row>
    <row r="70" spans="1:256" s="83" customFormat="1" ht="30" customHeight="1">
      <c r="A70" s="77"/>
      <c r="B70" s="99" t="s">
        <v>240</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76" t="s">
        <v>241</v>
      </c>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row>
    <row r="71" spans="1:256" s="83" customFormat="1" ht="15" customHeight="1">
      <c r="A71" s="77"/>
      <c r="B71" s="99" t="s">
        <v>56</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76"/>
      <c r="AD71" s="76"/>
      <c r="AE71" s="76"/>
      <c r="AF71" s="76"/>
      <c r="AG71" s="76"/>
      <c r="AH71" s="76"/>
      <c r="AI71" s="76"/>
      <c r="AJ71" s="76"/>
      <c r="AK71" s="76"/>
      <c r="AL71" s="76" t="s">
        <v>178</v>
      </c>
      <c r="AM71" s="76"/>
      <c r="AN71" s="76"/>
      <c r="AO71" s="76"/>
      <c r="AP71" s="76"/>
      <c r="AQ71" s="76"/>
      <c r="AR71" s="76"/>
      <c r="AS71" s="76"/>
      <c r="AT71" s="76"/>
      <c r="AU71" s="76"/>
      <c r="AV71" s="76"/>
      <c r="AW71" s="76"/>
      <c r="AX71" s="76"/>
      <c r="AY71" s="76"/>
      <c r="AZ71" s="76"/>
      <c r="BA71" s="83" t="s">
        <v>178</v>
      </c>
      <c r="BQ71" s="83" t="s">
        <v>178</v>
      </c>
      <c r="CG71" s="83" t="s">
        <v>178</v>
      </c>
      <c r="CZ71" s="83" t="s">
        <v>178</v>
      </c>
      <c r="DP71" s="83" t="s">
        <v>178</v>
      </c>
      <c r="EF71" s="83" t="s">
        <v>178</v>
      </c>
      <c r="EV71" s="83" t="s">
        <v>178</v>
      </c>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c r="IV71" s="81"/>
    </row>
    <row r="72" spans="1:256" s="83" customFormat="1" ht="30" customHeight="1">
      <c r="A72" s="77"/>
      <c r="B72" s="99" t="s">
        <v>242</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76" t="s">
        <v>243</v>
      </c>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c r="IJ72" s="81"/>
      <c r="IK72" s="81"/>
      <c r="IL72" s="81"/>
      <c r="IM72" s="81"/>
      <c r="IN72" s="81"/>
      <c r="IO72" s="81"/>
      <c r="IP72" s="81"/>
      <c r="IQ72" s="81"/>
      <c r="IR72" s="81"/>
      <c r="IS72" s="81"/>
      <c r="IT72" s="81"/>
      <c r="IU72" s="81"/>
      <c r="IV72" s="81"/>
    </row>
    <row r="73" spans="1:256" s="83" customFormat="1" ht="15" customHeight="1">
      <c r="A73" s="77"/>
      <c r="B73" s="99" t="s">
        <v>244</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76" t="s">
        <v>245</v>
      </c>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c r="HT73" s="81"/>
      <c r="HU73" s="81"/>
      <c r="HV73" s="81"/>
      <c r="HW73" s="81"/>
      <c r="HX73" s="81"/>
      <c r="HY73" s="81"/>
      <c r="HZ73" s="81"/>
      <c r="IA73" s="81"/>
      <c r="IB73" s="81"/>
      <c r="IC73" s="81"/>
      <c r="ID73" s="81"/>
      <c r="IE73" s="81"/>
      <c r="IF73" s="81"/>
      <c r="IG73" s="81"/>
      <c r="IH73" s="81"/>
      <c r="II73" s="81"/>
      <c r="IJ73" s="81"/>
      <c r="IK73" s="81"/>
      <c r="IL73" s="81"/>
      <c r="IM73" s="81"/>
      <c r="IN73" s="81"/>
      <c r="IO73" s="81"/>
      <c r="IP73" s="81"/>
      <c r="IQ73" s="81"/>
      <c r="IR73" s="81"/>
      <c r="IS73" s="81"/>
      <c r="IT73" s="81"/>
      <c r="IU73" s="81"/>
      <c r="IV73" s="81"/>
    </row>
    <row r="74" spans="1:256" s="83" customFormat="1" ht="30" customHeight="1">
      <c r="A74" s="77"/>
      <c r="B74" s="127" t="s">
        <v>246</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76" t="s">
        <v>247</v>
      </c>
      <c r="AD74" s="76"/>
      <c r="AE74" s="76"/>
      <c r="AF74" s="76"/>
      <c r="AG74" s="76"/>
      <c r="AH74" s="76"/>
      <c r="AI74" s="76"/>
      <c r="AJ74" s="76"/>
      <c r="AK74" s="76"/>
      <c r="AL74" s="76" t="s">
        <v>144</v>
      </c>
      <c r="AM74" s="76"/>
      <c r="AN74" s="76"/>
      <c r="AO74" s="76"/>
      <c r="AP74" s="76"/>
      <c r="AQ74" s="76"/>
      <c r="AR74" s="76"/>
      <c r="AS74" s="76"/>
      <c r="AT74" s="76"/>
      <c r="AU74" s="76"/>
      <c r="AV74" s="76"/>
      <c r="AW74" s="76"/>
      <c r="AX74" s="76"/>
      <c r="AY74" s="76"/>
      <c r="AZ74" s="76"/>
      <c r="BA74" s="88"/>
      <c r="BB74" s="88"/>
      <c r="BC74" s="88"/>
      <c r="BD74" s="88"/>
      <c r="BE74" s="88"/>
      <c r="BF74" s="88"/>
      <c r="BG74" s="88"/>
      <c r="BH74" s="88"/>
      <c r="BI74" s="88"/>
      <c r="BJ74" s="88"/>
      <c r="BK74" s="88"/>
      <c r="BL74" s="88"/>
      <c r="BM74" s="88"/>
      <c r="BN74" s="88"/>
      <c r="BO74" s="88"/>
      <c r="BP74" s="88"/>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row>
    <row r="75" spans="1:256" s="83" customFormat="1" ht="30" customHeight="1">
      <c r="A75" s="77"/>
      <c r="B75" s="127" t="s">
        <v>248</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76" t="s">
        <v>249</v>
      </c>
      <c r="AD75" s="76"/>
      <c r="AE75" s="76"/>
      <c r="AF75" s="76"/>
      <c r="AG75" s="76"/>
      <c r="AH75" s="76"/>
      <c r="AI75" s="76"/>
      <c r="AJ75" s="76"/>
      <c r="AK75" s="76"/>
      <c r="AL75" s="76" t="s">
        <v>144</v>
      </c>
      <c r="AM75" s="76"/>
      <c r="AN75" s="76"/>
      <c r="AO75" s="76"/>
      <c r="AP75" s="76"/>
      <c r="AQ75" s="76"/>
      <c r="AR75" s="76"/>
      <c r="AS75" s="76"/>
      <c r="AT75" s="76"/>
      <c r="AU75" s="76"/>
      <c r="AV75" s="76"/>
      <c r="AW75" s="76"/>
      <c r="AX75" s="76"/>
      <c r="AY75" s="76"/>
      <c r="AZ75" s="76"/>
      <c r="BA75" s="88"/>
      <c r="BB75" s="88"/>
      <c r="BC75" s="88"/>
      <c r="BD75" s="88"/>
      <c r="BE75" s="88"/>
      <c r="BF75" s="88"/>
      <c r="BG75" s="88"/>
      <c r="BH75" s="88"/>
      <c r="BI75" s="88"/>
      <c r="BJ75" s="88"/>
      <c r="BK75" s="88"/>
      <c r="BL75" s="88"/>
      <c r="BM75" s="88"/>
      <c r="BN75" s="88"/>
      <c r="BO75" s="88"/>
      <c r="BP75" s="88"/>
      <c r="BQ75" s="83">
        <f>BQ9-BQ26</f>
        <v>0</v>
      </c>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sheetData>
  <sheetProtection selectLockedCells="1" selectUnlockedCells="1"/>
  <mergeCells count="655">
    <mergeCell ref="B1:FJ1"/>
    <mergeCell ref="BK2:BP2"/>
    <mergeCell ref="BQ2:DA2"/>
    <mergeCell ref="A4:AB7"/>
    <mergeCell ref="AC4:AK7"/>
    <mergeCell ref="AL4:AZ7"/>
    <mergeCell ref="BA4:FK4"/>
    <mergeCell ref="BA5:BP7"/>
    <mergeCell ref="BQ5:FK5"/>
    <mergeCell ref="BQ6:CF7"/>
    <mergeCell ref="CG6:CY7"/>
    <mergeCell ref="CZ6:DO7"/>
    <mergeCell ref="DP6:EE7"/>
    <mergeCell ref="EF6:FK6"/>
    <mergeCell ref="EF7:EU7"/>
    <mergeCell ref="EV7:FK7"/>
    <mergeCell ref="A8:AB8"/>
    <mergeCell ref="AC8:AK8"/>
    <mergeCell ref="AL8:AZ8"/>
    <mergeCell ref="BA8:BP8"/>
    <mergeCell ref="BQ8:CF8"/>
    <mergeCell ref="CG8:CY8"/>
    <mergeCell ref="CZ8:DO8"/>
    <mergeCell ref="DP8:EE8"/>
    <mergeCell ref="EF8:EU8"/>
    <mergeCell ref="EV8:FK8"/>
    <mergeCell ref="B9:AB9"/>
    <mergeCell ref="AC9:AK9"/>
    <mergeCell ref="AL9:AZ9"/>
    <mergeCell ref="BA9:BP9"/>
    <mergeCell ref="BQ9:CF9"/>
    <mergeCell ref="CG9:CY9"/>
    <mergeCell ref="CZ9:DO9"/>
    <mergeCell ref="DP9:EE9"/>
    <mergeCell ref="EF9:EU9"/>
    <mergeCell ref="EV9:FK9"/>
    <mergeCell ref="A10:AB11"/>
    <mergeCell ref="AC10:AK11"/>
    <mergeCell ref="AL10:AZ11"/>
    <mergeCell ref="BA10:BP11"/>
    <mergeCell ref="BQ10:CF11"/>
    <mergeCell ref="CG10:CY11"/>
    <mergeCell ref="CZ10:DO11"/>
    <mergeCell ref="DP10:EE11"/>
    <mergeCell ref="EF10:EU11"/>
    <mergeCell ref="EV10:FK11"/>
    <mergeCell ref="B12:AB12"/>
    <mergeCell ref="AC12:AK12"/>
    <mergeCell ref="AL12:AZ12"/>
    <mergeCell ref="BA12:BP12"/>
    <mergeCell ref="BQ12:CF12"/>
    <mergeCell ref="CG12:CY12"/>
    <mergeCell ref="CZ12:DO12"/>
    <mergeCell ref="DP12:EE12"/>
    <mergeCell ref="EF12:EU12"/>
    <mergeCell ref="EV12:FK12"/>
    <mergeCell ref="B13:AB13"/>
    <mergeCell ref="AC13:AK13"/>
    <mergeCell ref="AL13:AZ13"/>
    <mergeCell ref="BA13:BP13"/>
    <mergeCell ref="BQ13:CF13"/>
    <mergeCell ref="CG13:CY13"/>
    <mergeCell ref="CZ13:DO13"/>
    <mergeCell ref="DP13:EE13"/>
    <mergeCell ref="EF13:EU13"/>
    <mergeCell ref="EV13:FK13"/>
    <mergeCell ref="B14:AB14"/>
    <mergeCell ref="AC14:AK14"/>
    <mergeCell ref="AL14:AZ14"/>
    <mergeCell ref="BA14:BP14"/>
    <mergeCell ref="BQ14:CF14"/>
    <mergeCell ref="CG14:CY14"/>
    <mergeCell ref="CZ14:DO14"/>
    <mergeCell ref="DP14:EE14"/>
    <mergeCell ref="EF14:EU14"/>
    <mergeCell ref="EV14:FK14"/>
    <mergeCell ref="B15:AB15"/>
    <mergeCell ref="AC15:AK15"/>
    <mergeCell ref="AL15:AZ15"/>
    <mergeCell ref="BA15:BP15"/>
    <mergeCell ref="BQ15:CF15"/>
    <mergeCell ref="CG15:CY15"/>
    <mergeCell ref="CZ15:DO15"/>
    <mergeCell ref="DP15:EE15"/>
    <mergeCell ref="EF15:EU15"/>
    <mergeCell ref="EV15:FK15"/>
    <mergeCell ref="B16:AB16"/>
    <mergeCell ref="AC16:AK16"/>
    <mergeCell ref="AL16:AZ16"/>
    <mergeCell ref="BA16:BP16"/>
    <mergeCell ref="BQ16:CF16"/>
    <mergeCell ref="CG16:CY16"/>
    <mergeCell ref="CZ16:DO16"/>
    <mergeCell ref="DP16:EE16"/>
    <mergeCell ref="EF16:EU16"/>
    <mergeCell ref="EV16:FK16"/>
    <mergeCell ref="B17:AB17"/>
    <mergeCell ref="AC17:AK17"/>
    <mergeCell ref="AL17:AZ17"/>
    <mergeCell ref="BA17:BP17"/>
    <mergeCell ref="BQ17:CF17"/>
    <mergeCell ref="CG17:CY17"/>
    <mergeCell ref="CZ17:DO17"/>
    <mergeCell ref="DP17:EE17"/>
    <mergeCell ref="EF17:EU17"/>
    <mergeCell ref="EV17:FK17"/>
    <mergeCell ref="B18:AB18"/>
    <mergeCell ref="AC18:AK18"/>
    <mergeCell ref="AL18:AZ18"/>
    <mergeCell ref="BA18:BP18"/>
    <mergeCell ref="BQ18:CF18"/>
    <mergeCell ref="CG18:CY18"/>
    <mergeCell ref="CZ18:DO18"/>
    <mergeCell ref="DP18:EE18"/>
    <mergeCell ref="EF18:EU18"/>
    <mergeCell ref="EV18:FK18"/>
    <mergeCell ref="B19:AB19"/>
    <mergeCell ref="AC19:AK19"/>
    <mergeCell ref="AL19:AZ19"/>
    <mergeCell ref="BA19:BP19"/>
    <mergeCell ref="BQ19:CF19"/>
    <mergeCell ref="CG19:CY19"/>
    <mergeCell ref="CZ19:DO19"/>
    <mergeCell ref="DP19:EE19"/>
    <mergeCell ref="EF19:EU19"/>
    <mergeCell ref="EV19:FK19"/>
    <mergeCell ref="B20:AB20"/>
    <mergeCell ref="AC20:AK20"/>
    <mergeCell ref="AL20:AZ20"/>
    <mergeCell ref="BA20:BP20"/>
    <mergeCell ref="BQ20:CF20"/>
    <mergeCell ref="CG20:CY20"/>
    <mergeCell ref="CZ20:DO20"/>
    <mergeCell ref="DP20:EE20"/>
    <mergeCell ref="EF20:EU20"/>
    <mergeCell ref="EV20:FK20"/>
    <mergeCell ref="B21:AB21"/>
    <mergeCell ref="AC21:AK21"/>
    <mergeCell ref="AL21:AZ21"/>
    <mergeCell ref="BA21:BP21"/>
    <mergeCell ref="BQ21:CF21"/>
    <mergeCell ref="CG21:CY21"/>
    <mergeCell ref="CZ21:DO21"/>
    <mergeCell ref="DP21:EE21"/>
    <mergeCell ref="EF21:EU21"/>
    <mergeCell ref="EV21:FK21"/>
    <mergeCell ref="B22:AB22"/>
    <mergeCell ref="AC22:AK22"/>
    <mergeCell ref="AL22:AZ22"/>
    <mergeCell ref="BA22:BP22"/>
    <mergeCell ref="BQ22:CF22"/>
    <mergeCell ref="CG22:CY22"/>
    <mergeCell ref="CZ22:DO22"/>
    <mergeCell ref="DP22:EE22"/>
    <mergeCell ref="EF22:EU22"/>
    <mergeCell ref="EV22:FK22"/>
    <mergeCell ref="B23:AB23"/>
    <mergeCell ref="AC23:AK23"/>
    <mergeCell ref="AL23:AZ23"/>
    <mergeCell ref="BA23:BP23"/>
    <mergeCell ref="BQ23:CF23"/>
    <mergeCell ref="CG23:CY23"/>
    <mergeCell ref="CZ23:DO23"/>
    <mergeCell ref="DP23:EE23"/>
    <mergeCell ref="EF23:EU23"/>
    <mergeCell ref="EV23:FK23"/>
    <mergeCell ref="B24:AB24"/>
    <mergeCell ref="AC24:AK24"/>
    <mergeCell ref="AL24:AZ24"/>
    <mergeCell ref="BA24:BP24"/>
    <mergeCell ref="BQ24:CF24"/>
    <mergeCell ref="CG24:CY24"/>
    <mergeCell ref="CZ24:DO24"/>
    <mergeCell ref="DP24:EE24"/>
    <mergeCell ref="EF24:EU24"/>
    <mergeCell ref="EV24:FK24"/>
    <mergeCell ref="B25:AB25"/>
    <mergeCell ref="AC25:AK25"/>
    <mergeCell ref="AL25:AZ25"/>
    <mergeCell ref="BA25:BP25"/>
    <mergeCell ref="BQ25:CF25"/>
    <mergeCell ref="CG25:CY25"/>
    <mergeCell ref="CZ25:DO25"/>
    <mergeCell ref="DP25:EE25"/>
    <mergeCell ref="EF25:EU25"/>
    <mergeCell ref="EV25:FK25"/>
    <mergeCell ref="B26:AB26"/>
    <mergeCell ref="AC26:AK26"/>
    <mergeCell ref="AL26:AZ26"/>
    <mergeCell ref="BA26:BP26"/>
    <mergeCell ref="BQ26:CF26"/>
    <mergeCell ref="CG26:CY26"/>
    <mergeCell ref="CZ26:DO26"/>
    <mergeCell ref="DP26:EE26"/>
    <mergeCell ref="EF26:EU26"/>
    <mergeCell ref="EV26:FK26"/>
    <mergeCell ref="B27:AB27"/>
    <mergeCell ref="AC27:AK27"/>
    <mergeCell ref="AL27:AZ27"/>
    <mergeCell ref="BA27:BP27"/>
    <mergeCell ref="BQ27:CF27"/>
    <mergeCell ref="CG27:CY27"/>
    <mergeCell ref="CZ27:DO27"/>
    <mergeCell ref="DP27:EE27"/>
    <mergeCell ref="EF27:EU27"/>
    <mergeCell ref="EV27:FK27"/>
    <mergeCell ref="B28:AB28"/>
    <mergeCell ref="AC28:AK31"/>
    <mergeCell ref="AL28:AZ28"/>
    <mergeCell ref="BA28:BP28"/>
    <mergeCell ref="BQ28:CF28"/>
    <mergeCell ref="CG28:CY28"/>
    <mergeCell ref="CZ28:DO28"/>
    <mergeCell ref="DP28:EE28"/>
    <mergeCell ref="EF28:EU28"/>
    <mergeCell ref="EV28:FK28"/>
    <mergeCell ref="B29:AB29"/>
    <mergeCell ref="AL29:AZ29"/>
    <mergeCell ref="BA29:BP29"/>
    <mergeCell ref="BQ29:CF29"/>
    <mergeCell ref="CG29:CY29"/>
    <mergeCell ref="CZ29:DO29"/>
    <mergeCell ref="DP29:EE29"/>
    <mergeCell ref="EF29:EU29"/>
    <mergeCell ref="EV29:FK29"/>
    <mergeCell ref="B30:AB30"/>
    <mergeCell ref="AL30:AZ30"/>
    <mergeCell ref="BA30:BP30"/>
    <mergeCell ref="BQ30:CF30"/>
    <mergeCell ref="CG30:CY30"/>
    <mergeCell ref="CZ30:DO30"/>
    <mergeCell ref="DP30:EE30"/>
    <mergeCell ref="EF30:EU30"/>
    <mergeCell ref="EV30:FK30"/>
    <mergeCell ref="B31:AB31"/>
    <mergeCell ref="AL31:AZ31"/>
    <mergeCell ref="BA31:BP31"/>
    <mergeCell ref="BQ31:CF31"/>
    <mergeCell ref="CG31:CY31"/>
    <mergeCell ref="CZ31:DO31"/>
    <mergeCell ref="DP31:EE31"/>
    <mergeCell ref="EF31:EU31"/>
    <mergeCell ref="EV31:FK31"/>
    <mergeCell ref="B32:AB32"/>
    <mergeCell ref="AC32:AK32"/>
    <mergeCell ref="AL32:AZ32"/>
    <mergeCell ref="BA32:BP32"/>
    <mergeCell ref="BQ32:CF32"/>
    <mergeCell ref="CG32:CY32"/>
    <mergeCell ref="CZ32:DO32"/>
    <mergeCell ref="DP32:EE32"/>
    <mergeCell ref="EF32:EU32"/>
    <mergeCell ref="EV32:FK32"/>
    <mergeCell ref="B33:AB33"/>
    <mergeCell ref="AC33:AK35"/>
    <mergeCell ref="AL33:AZ33"/>
    <mergeCell ref="BA33:BP33"/>
    <mergeCell ref="BQ33:CF33"/>
    <mergeCell ref="CG33:CY33"/>
    <mergeCell ref="CZ33:DO33"/>
    <mergeCell ref="DP33:EE33"/>
    <mergeCell ref="EF33:EU33"/>
    <mergeCell ref="EV33:FK33"/>
    <mergeCell ref="B34:AB35"/>
    <mergeCell ref="AL34:AZ34"/>
    <mergeCell ref="BA34:BP34"/>
    <mergeCell ref="BQ34:CF34"/>
    <mergeCell ref="CG34:CY34"/>
    <mergeCell ref="CZ34:DO34"/>
    <mergeCell ref="DP34:EE34"/>
    <mergeCell ref="EF34:EU34"/>
    <mergeCell ref="EV34:FK34"/>
    <mergeCell ref="AL35:AZ35"/>
    <mergeCell ref="BA35:BP35"/>
    <mergeCell ref="BQ35:CF35"/>
    <mergeCell ref="CG35:CY35"/>
    <mergeCell ref="CZ35:DO35"/>
    <mergeCell ref="DP35:EE35"/>
    <mergeCell ref="EF35:EU35"/>
    <mergeCell ref="EV35:FK35"/>
    <mergeCell ref="B36:AB36"/>
    <mergeCell ref="AC36:AK40"/>
    <mergeCell ref="AL36:AZ36"/>
    <mergeCell ref="BA36:BP36"/>
    <mergeCell ref="BQ36:CF36"/>
    <mergeCell ref="CG36:CY36"/>
    <mergeCell ref="CZ36:DO36"/>
    <mergeCell ref="DP36:EE36"/>
    <mergeCell ref="EF36:EU36"/>
    <mergeCell ref="EV36:FK36"/>
    <mergeCell ref="B37:AB37"/>
    <mergeCell ref="AL37:AZ37"/>
    <mergeCell ref="BA37:BP37"/>
    <mergeCell ref="BQ37:CF37"/>
    <mergeCell ref="CG37:CY37"/>
    <mergeCell ref="CZ37:DO37"/>
    <mergeCell ref="DP37:EE37"/>
    <mergeCell ref="EF37:EU37"/>
    <mergeCell ref="EV37:FK37"/>
    <mergeCell ref="B38:AB38"/>
    <mergeCell ref="AL38:AZ38"/>
    <mergeCell ref="BA38:BP38"/>
    <mergeCell ref="BQ38:CF38"/>
    <mergeCell ref="CG38:CY38"/>
    <mergeCell ref="CZ38:DO38"/>
    <mergeCell ref="DP38:EE38"/>
    <mergeCell ref="EF38:EU38"/>
    <mergeCell ref="EV38:FK38"/>
    <mergeCell ref="B39:AB39"/>
    <mergeCell ref="AL39:AZ39"/>
    <mergeCell ref="BA39:BP39"/>
    <mergeCell ref="BQ39:CF39"/>
    <mergeCell ref="CG39:CY39"/>
    <mergeCell ref="CZ39:DO39"/>
    <mergeCell ref="DP39:EE39"/>
    <mergeCell ref="EF39:EU39"/>
    <mergeCell ref="EV39:FK39"/>
    <mergeCell ref="B40:AB40"/>
    <mergeCell ref="AL40:AZ40"/>
    <mergeCell ref="BA40:BP40"/>
    <mergeCell ref="BQ40:CF40"/>
    <mergeCell ref="CG40:CY40"/>
    <mergeCell ref="CZ40:DO40"/>
    <mergeCell ref="DP40:EE40"/>
    <mergeCell ref="EF40:EU40"/>
    <mergeCell ref="EV40:FK40"/>
    <mergeCell ref="B41:AB41"/>
    <mergeCell ref="AC41:AK41"/>
    <mergeCell ref="AL41:AZ41"/>
    <mergeCell ref="BA41:BP41"/>
    <mergeCell ref="BQ41:CF41"/>
    <mergeCell ref="CG41:CY41"/>
    <mergeCell ref="CZ41:DO41"/>
    <mergeCell ref="DP41:EE41"/>
    <mergeCell ref="EF41:EU41"/>
    <mergeCell ref="EV41:FK41"/>
    <mergeCell ref="B42:AB42"/>
    <mergeCell ref="AC42:AK43"/>
    <mergeCell ref="AL42:AZ42"/>
    <mergeCell ref="BA42:BP42"/>
    <mergeCell ref="BQ42:CF42"/>
    <mergeCell ref="CG42:CY42"/>
    <mergeCell ref="CZ42:DO42"/>
    <mergeCell ref="DP42:EE42"/>
    <mergeCell ref="EF42:EU42"/>
    <mergeCell ref="EV42:FK42"/>
    <mergeCell ref="B43:AB43"/>
    <mergeCell ref="AL43:AZ43"/>
    <mergeCell ref="BA43:BP43"/>
    <mergeCell ref="BQ43:CF43"/>
    <mergeCell ref="CG43:CY43"/>
    <mergeCell ref="CZ43:DO43"/>
    <mergeCell ref="DP43:EE43"/>
    <mergeCell ref="EF43:EU43"/>
    <mergeCell ref="EV43:FK43"/>
    <mergeCell ref="B44:AB44"/>
    <mergeCell ref="AC44:AK44"/>
    <mergeCell ref="AL44:AZ44"/>
    <mergeCell ref="BA44:BP44"/>
    <mergeCell ref="BQ44:CF44"/>
    <mergeCell ref="CG44:CY44"/>
    <mergeCell ref="CZ44:DO44"/>
    <mergeCell ref="DP44:EE44"/>
    <mergeCell ref="EF44:EU44"/>
    <mergeCell ref="EV44:FK44"/>
    <mergeCell ref="B45:AB45"/>
    <mergeCell ref="AC45:AK61"/>
    <mergeCell ref="AL45:AZ45"/>
    <mergeCell ref="BA45:BP45"/>
    <mergeCell ref="BQ45:CF45"/>
    <mergeCell ref="CG45:CY45"/>
    <mergeCell ref="CZ45:DO45"/>
    <mergeCell ref="DP45:EE45"/>
    <mergeCell ref="EF45:EU45"/>
    <mergeCell ref="EV45:FK45"/>
    <mergeCell ref="B46:AB46"/>
    <mergeCell ref="AL46:AZ46"/>
    <mergeCell ref="BA46:BP46"/>
    <mergeCell ref="BQ46:CF46"/>
    <mergeCell ref="CG46:CY46"/>
    <mergeCell ref="CZ46:DO46"/>
    <mergeCell ref="DP46:EE46"/>
    <mergeCell ref="EF46:EU46"/>
    <mergeCell ref="EV46:FK46"/>
    <mergeCell ref="B47:AB47"/>
    <mergeCell ref="AL47:AZ47"/>
    <mergeCell ref="BA47:BP47"/>
    <mergeCell ref="BQ47:CF47"/>
    <mergeCell ref="CG47:CY47"/>
    <mergeCell ref="CZ47:DO47"/>
    <mergeCell ref="DP47:EE47"/>
    <mergeCell ref="EF47:EU47"/>
    <mergeCell ref="EV47:FK47"/>
    <mergeCell ref="B48:AB48"/>
    <mergeCell ref="AL48:AZ48"/>
    <mergeCell ref="BA48:BP48"/>
    <mergeCell ref="BQ48:CF48"/>
    <mergeCell ref="CG48:CY48"/>
    <mergeCell ref="CZ48:DO48"/>
    <mergeCell ref="DP48:EE48"/>
    <mergeCell ref="EF48:EU48"/>
    <mergeCell ref="EV48:FK48"/>
    <mergeCell ref="B49:AB49"/>
    <mergeCell ref="AL49:AZ49"/>
    <mergeCell ref="BA49:BP49"/>
    <mergeCell ref="BQ49:CF49"/>
    <mergeCell ref="CG49:CY49"/>
    <mergeCell ref="CZ49:DO49"/>
    <mergeCell ref="DP49:EE49"/>
    <mergeCell ref="EF49:EU49"/>
    <mergeCell ref="EV49:FK49"/>
    <mergeCell ref="B50:AB50"/>
    <mergeCell ref="AL50:AZ50"/>
    <mergeCell ref="BA50:BP50"/>
    <mergeCell ref="BQ50:CF50"/>
    <mergeCell ref="CG50:CY50"/>
    <mergeCell ref="CZ50:DO50"/>
    <mergeCell ref="DP50:EE50"/>
    <mergeCell ref="EF50:EU50"/>
    <mergeCell ref="EV50:FK50"/>
    <mergeCell ref="B51:AB51"/>
    <mergeCell ref="AL51:AZ51"/>
    <mergeCell ref="BA51:BP51"/>
    <mergeCell ref="BQ51:CF51"/>
    <mergeCell ref="CG51:CY51"/>
    <mergeCell ref="CZ51:DO51"/>
    <mergeCell ref="DP51:EE51"/>
    <mergeCell ref="EF51:EU51"/>
    <mergeCell ref="EV51:FK51"/>
    <mergeCell ref="B52:AB52"/>
    <mergeCell ref="AL52:AZ52"/>
    <mergeCell ref="BA52:BP52"/>
    <mergeCell ref="BQ52:CF52"/>
    <mergeCell ref="CG52:CY52"/>
    <mergeCell ref="CZ52:DO52"/>
    <mergeCell ref="DP52:EE52"/>
    <mergeCell ref="EF52:EU52"/>
    <mergeCell ref="EV52:FK52"/>
    <mergeCell ref="B53:AB53"/>
    <mergeCell ref="AL53:AZ53"/>
    <mergeCell ref="BA53:BP53"/>
    <mergeCell ref="BQ53:CF53"/>
    <mergeCell ref="CG53:CY53"/>
    <mergeCell ref="CZ53:DO53"/>
    <mergeCell ref="DP53:EE53"/>
    <mergeCell ref="EF53:EU53"/>
    <mergeCell ref="EV53:FK53"/>
    <mergeCell ref="B54:AB54"/>
    <mergeCell ref="AL54:AZ54"/>
    <mergeCell ref="BA54:BP54"/>
    <mergeCell ref="BQ54:CF54"/>
    <mergeCell ref="CG54:CY54"/>
    <mergeCell ref="CZ54:DO54"/>
    <mergeCell ref="DP54:EE54"/>
    <mergeCell ref="EF54:EU54"/>
    <mergeCell ref="EV54:FK54"/>
    <mergeCell ref="B55:AB55"/>
    <mergeCell ref="AL55:AZ55"/>
    <mergeCell ref="BA55:BP55"/>
    <mergeCell ref="BQ55:CF55"/>
    <mergeCell ref="CG55:CY55"/>
    <mergeCell ref="CZ55:DO55"/>
    <mergeCell ref="DP55:EE55"/>
    <mergeCell ref="EF55:EU55"/>
    <mergeCell ref="EV55:FK55"/>
    <mergeCell ref="B56:AB56"/>
    <mergeCell ref="AL56:AZ56"/>
    <mergeCell ref="BA56:BP56"/>
    <mergeCell ref="BQ56:CF56"/>
    <mergeCell ref="CG56:CY56"/>
    <mergeCell ref="CZ56:DO56"/>
    <mergeCell ref="DP56:EE56"/>
    <mergeCell ref="EF56:EU56"/>
    <mergeCell ref="EV56:FK56"/>
    <mergeCell ref="B57:AB57"/>
    <mergeCell ref="AL57:AZ57"/>
    <mergeCell ref="BA57:BP57"/>
    <mergeCell ref="BQ57:CF57"/>
    <mergeCell ref="CG57:CY57"/>
    <mergeCell ref="CZ57:DO57"/>
    <mergeCell ref="DP57:EE57"/>
    <mergeCell ref="EF57:EU57"/>
    <mergeCell ref="EV57:FK57"/>
    <mergeCell ref="B58:AB59"/>
    <mergeCell ref="AL58:AZ58"/>
    <mergeCell ref="BA58:BP58"/>
    <mergeCell ref="BQ58:CF58"/>
    <mergeCell ref="CG58:CY58"/>
    <mergeCell ref="CZ58:DO58"/>
    <mergeCell ref="DP58:EE58"/>
    <mergeCell ref="EF58:EU58"/>
    <mergeCell ref="EV58:FK58"/>
    <mergeCell ref="AL59:AZ59"/>
    <mergeCell ref="BA59:BP59"/>
    <mergeCell ref="BQ59:CF59"/>
    <mergeCell ref="CG59:CY59"/>
    <mergeCell ref="CZ59:DO59"/>
    <mergeCell ref="DP59:EE59"/>
    <mergeCell ref="EF59:EU59"/>
    <mergeCell ref="EV59:FK59"/>
    <mergeCell ref="B60:AB60"/>
    <mergeCell ref="AL60:AZ60"/>
    <mergeCell ref="BA60:BP60"/>
    <mergeCell ref="BQ60:CF60"/>
    <mergeCell ref="CG60:CY60"/>
    <mergeCell ref="CZ60:DO60"/>
    <mergeCell ref="DP60:EE60"/>
    <mergeCell ref="EF60:EU60"/>
    <mergeCell ref="EV60:FK60"/>
    <mergeCell ref="B61:AB65"/>
    <mergeCell ref="AL61:AZ61"/>
    <mergeCell ref="BA61:BP61"/>
    <mergeCell ref="BQ61:CF61"/>
    <mergeCell ref="CG61:CY61"/>
    <mergeCell ref="CZ61:DO61"/>
    <mergeCell ref="DP61:EE61"/>
    <mergeCell ref="EF61:EU61"/>
    <mergeCell ref="EV61:FK61"/>
    <mergeCell ref="A62:A64"/>
    <mergeCell ref="AC62:AK62"/>
    <mergeCell ref="AL62:AZ62"/>
    <mergeCell ref="BA62:BP62"/>
    <mergeCell ref="BQ62:CF62"/>
    <mergeCell ref="CG62:CY62"/>
    <mergeCell ref="CZ62:DO62"/>
    <mergeCell ref="DP62:EE62"/>
    <mergeCell ref="EF62:EU62"/>
    <mergeCell ref="EV62:FK62"/>
    <mergeCell ref="AC63:AK63"/>
    <mergeCell ref="AL63:AZ63"/>
    <mergeCell ref="BA63:BP63"/>
    <mergeCell ref="BQ63:CF63"/>
    <mergeCell ref="CG63:CY63"/>
    <mergeCell ref="CZ63:DO63"/>
    <mergeCell ref="DP63:EE63"/>
    <mergeCell ref="EF63:EU63"/>
    <mergeCell ref="EV63:FK63"/>
    <mergeCell ref="AC64:AK64"/>
    <mergeCell ref="AL64:AZ64"/>
    <mergeCell ref="BA64:BP64"/>
    <mergeCell ref="BQ64:CF64"/>
    <mergeCell ref="CG64:CY64"/>
    <mergeCell ref="CZ64:DO64"/>
    <mergeCell ref="DP64:EE64"/>
    <mergeCell ref="EF64:EU64"/>
    <mergeCell ref="EV64:FK64"/>
    <mergeCell ref="AC65:AK65"/>
    <mergeCell ref="AL65:AZ65"/>
    <mergeCell ref="BA65:BP65"/>
    <mergeCell ref="BQ65:CF65"/>
    <mergeCell ref="CG65:CY65"/>
    <mergeCell ref="CZ65:DO65"/>
    <mergeCell ref="DP65:EE65"/>
    <mergeCell ref="EF65:EU65"/>
    <mergeCell ref="EV65:FK65"/>
    <mergeCell ref="B66:AB66"/>
    <mergeCell ref="AC66:AK66"/>
    <mergeCell ref="AL66:AZ66"/>
    <mergeCell ref="BA66:BP66"/>
    <mergeCell ref="BQ66:CF66"/>
    <mergeCell ref="CG66:CY66"/>
    <mergeCell ref="CZ66:DO66"/>
    <mergeCell ref="DP66:EE66"/>
    <mergeCell ref="EF66:EU66"/>
    <mergeCell ref="EV66:FK66"/>
    <mergeCell ref="B67:AB67"/>
    <mergeCell ref="AC67:AK67"/>
    <mergeCell ref="AL67:AZ67"/>
    <mergeCell ref="BA67:BP67"/>
    <mergeCell ref="BQ67:CF67"/>
    <mergeCell ref="CG67:CY67"/>
    <mergeCell ref="CZ67:DO67"/>
    <mergeCell ref="DP67:EE67"/>
    <mergeCell ref="EF67:EU67"/>
    <mergeCell ref="EV67:FK67"/>
    <mergeCell ref="B68:AB68"/>
    <mergeCell ref="AC68:AK68"/>
    <mergeCell ref="AL68:AZ68"/>
    <mergeCell ref="BA68:BP68"/>
    <mergeCell ref="BQ68:CF68"/>
    <mergeCell ref="CG68:CY68"/>
    <mergeCell ref="CZ68:DO68"/>
    <mergeCell ref="DP68:EE68"/>
    <mergeCell ref="EF68:EU68"/>
    <mergeCell ref="EV68:FK68"/>
    <mergeCell ref="B69:AB69"/>
    <mergeCell ref="AC69:AK69"/>
    <mergeCell ref="AL69:AZ69"/>
    <mergeCell ref="BA69:BP69"/>
    <mergeCell ref="BQ69:CF69"/>
    <mergeCell ref="CG69:CY69"/>
    <mergeCell ref="CZ69:DO69"/>
    <mergeCell ref="DP69:EE69"/>
    <mergeCell ref="EF69:EU69"/>
    <mergeCell ref="EV69:FK69"/>
    <mergeCell ref="B70:AB70"/>
    <mergeCell ref="AC70:AK70"/>
    <mergeCell ref="AL70:AZ70"/>
    <mergeCell ref="BA70:BP70"/>
    <mergeCell ref="BQ70:CF70"/>
    <mergeCell ref="CG70:CY70"/>
    <mergeCell ref="CZ70:DO70"/>
    <mergeCell ref="DP70:EE70"/>
    <mergeCell ref="EF70:EU70"/>
    <mergeCell ref="EV70:FK70"/>
    <mergeCell ref="B71:AB71"/>
    <mergeCell ref="AC71:AK71"/>
    <mergeCell ref="AL71:AZ71"/>
    <mergeCell ref="BA71:BP71"/>
    <mergeCell ref="BQ71:CF71"/>
    <mergeCell ref="CG71:CY71"/>
    <mergeCell ref="CZ71:DO71"/>
    <mergeCell ref="DP71:EE71"/>
    <mergeCell ref="EF71:EU71"/>
    <mergeCell ref="EV71:FK71"/>
    <mergeCell ref="B72:AB72"/>
    <mergeCell ref="AC72:AK72"/>
    <mergeCell ref="AL72:AZ72"/>
    <mergeCell ref="BA72:BP72"/>
    <mergeCell ref="BQ72:CF72"/>
    <mergeCell ref="CG72:CY72"/>
    <mergeCell ref="CZ72:DO72"/>
    <mergeCell ref="DP72:EE72"/>
    <mergeCell ref="EF72:EU72"/>
    <mergeCell ref="EV72:FK72"/>
    <mergeCell ref="B73:AB73"/>
    <mergeCell ref="AC73:AK73"/>
    <mergeCell ref="AL73:AZ73"/>
    <mergeCell ref="BA73:BP73"/>
    <mergeCell ref="BQ73:CF73"/>
    <mergeCell ref="CG73:CY73"/>
    <mergeCell ref="CZ73:DO73"/>
    <mergeCell ref="DP73:EE73"/>
    <mergeCell ref="EF73:EU73"/>
    <mergeCell ref="EV73:FK73"/>
    <mergeCell ref="B74:AB74"/>
    <mergeCell ref="AC74:AK74"/>
    <mergeCell ref="AL74:AZ74"/>
    <mergeCell ref="BA74:BP74"/>
    <mergeCell ref="BQ74:CF74"/>
    <mergeCell ref="CG74:CY74"/>
    <mergeCell ref="CZ74:DO74"/>
    <mergeCell ref="DP74:EE74"/>
    <mergeCell ref="EF74:EU74"/>
    <mergeCell ref="EV74:FK74"/>
    <mergeCell ref="B75:AB75"/>
    <mergeCell ref="AC75:AK75"/>
    <mergeCell ref="AL75:AZ75"/>
    <mergeCell ref="BA75:BP75"/>
    <mergeCell ref="BQ75:CF75"/>
    <mergeCell ref="CG75:CY75"/>
    <mergeCell ref="CZ75:DO75"/>
    <mergeCell ref="DP75:EE75"/>
    <mergeCell ref="EF75:EU75"/>
    <mergeCell ref="EV75:FK75"/>
  </mergeCells>
  <printOptions/>
  <pageMargins left="0.39375" right="0.31527777777777777" top="0.7868055555555555" bottom="0.39375" header="0.19652777777777777" footer="0.5118055555555555"/>
  <pageSetup fitToHeight="2"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75"/>
  <sheetViews>
    <sheetView zoomScaleSheetLayoutView="100" workbookViewId="0" topLeftCell="A43">
      <selection activeCell="AL53" sqref="AL53"/>
    </sheetView>
  </sheetViews>
  <sheetFormatPr defaultColWidth="1.00390625" defaultRowHeight="12.75"/>
  <cols>
    <col min="1" max="35" width="0.6171875" style="1" customWidth="1"/>
    <col min="36" max="36" width="0.12890625" style="1" customWidth="1"/>
    <col min="37" max="37" width="0.6171875" style="1" hidden="1" customWidth="1"/>
    <col min="38" max="51" width="0.6171875" style="1" customWidth="1"/>
    <col min="52" max="52" width="19.625" style="1" customWidth="1"/>
    <col min="53" max="67" width="0.6171875" style="1" customWidth="1"/>
    <col min="68" max="68" width="3.50390625" style="1" customWidth="1"/>
    <col min="69" max="83" width="0.6171875" style="1" customWidth="1"/>
    <col min="84" max="84" width="3.00390625" style="1" customWidth="1"/>
    <col min="85" max="150" width="0.6171875" style="1" customWidth="1"/>
    <col min="151" max="151" width="2.25390625" style="1" customWidth="1"/>
    <col min="152" max="16384" width="0.6171875" style="1" customWidth="1"/>
  </cols>
  <sheetData>
    <row r="1" spans="1:256" s="51" customFormat="1" ht="15" customHeight="1">
      <c r="A1" s="1"/>
      <c r="B1" s="51" t="s">
        <v>127</v>
      </c>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63:105" ht="13.5">
      <c r="BK2" s="8"/>
      <c r="BL2" s="8"/>
      <c r="BM2" s="8"/>
      <c r="BN2" s="8"/>
      <c r="BO2" s="8"/>
      <c r="BP2" s="8"/>
      <c r="BQ2" s="3" t="s">
        <v>256</v>
      </c>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spans="168:256" s="70" customFormat="1" ht="13.5">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1" customFormat="1" ht="15" customHeight="1">
      <c r="A4" s="71" t="s">
        <v>129</v>
      </c>
      <c r="AC4" s="71" t="s">
        <v>130</v>
      </c>
      <c r="AL4" s="71" t="s">
        <v>131</v>
      </c>
      <c r="BA4" s="71" t="s">
        <v>132</v>
      </c>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pans="53:256" s="71" customFormat="1" ht="15" customHeight="1">
      <c r="BA5" s="71" t="s">
        <v>133</v>
      </c>
      <c r="BQ5" s="71" t="s">
        <v>58</v>
      </c>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69:256" s="71" customFormat="1" ht="57" customHeight="1">
      <c r="BQ6" s="73" t="s">
        <v>134</v>
      </c>
      <c r="BR6" s="73"/>
      <c r="BS6" s="73"/>
      <c r="BT6" s="73"/>
      <c r="BU6" s="73"/>
      <c r="BV6" s="73"/>
      <c r="BW6" s="73"/>
      <c r="BX6" s="73"/>
      <c r="BY6" s="73"/>
      <c r="BZ6" s="73"/>
      <c r="CA6" s="73"/>
      <c r="CB6" s="73"/>
      <c r="CC6" s="73"/>
      <c r="CD6" s="73"/>
      <c r="CE6" s="73"/>
      <c r="CF6" s="73"/>
      <c r="CG6" s="71" t="s">
        <v>135</v>
      </c>
      <c r="CZ6" s="71" t="s">
        <v>136</v>
      </c>
      <c r="DP6" s="71" t="s">
        <v>137</v>
      </c>
      <c r="EF6" s="71" t="s">
        <v>138</v>
      </c>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69:256" s="71" customFormat="1" ht="114.75" customHeight="1">
      <c r="BQ7" s="73"/>
      <c r="BR7" s="73"/>
      <c r="BS7" s="73"/>
      <c r="BT7" s="73"/>
      <c r="BU7" s="73"/>
      <c r="BV7" s="73"/>
      <c r="BW7" s="73"/>
      <c r="BX7" s="73"/>
      <c r="BY7" s="73"/>
      <c r="BZ7" s="73"/>
      <c r="CA7" s="73"/>
      <c r="CB7" s="73"/>
      <c r="CC7" s="73"/>
      <c r="CD7" s="73"/>
      <c r="CE7" s="73"/>
      <c r="CF7" s="73"/>
      <c r="EF7" s="74" t="s">
        <v>133</v>
      </c>
      <c r="EG7" s="74"/>
      <c r="EH7" s="74"/>
      <c r="EI7" s="74"/>
      <c r="EJ7" s="74"/>
      <c r="EK7" s="74"/>
      <c r="EL7" s="74"/>
      <c r="EM7" s="74"/>
      <c r="EN7" s="74"/>
      <c r="EO7" s="74"/>
      <c r="EP7" s="74"/>
      <c r="EQ7" s="74"/>
      <c r="ER7" s="74"/>
      <c r="ES7" s="74"/>
      <c r="ET7" s="74"/>
      <c r="EU7" s="74"/>
      <c r="EV7" s="74" t="s">
        <v>139</v>
      </c>
      <c r="EW7" s="74"/>
      <c r="EX7" s="74"/>
      <c r="EY7" s="74"/>
      <c r="EZ7" s="74"/>
      <c r="FA7" s="74"/>
      <c r="FB7" s="74"/>
      <c r="FC7" s="74"/>
      <c r="FD7" s="74"/>
      <c r="FE7" s="74"/>
      <c r="FF7" s="74"/>
      <c r="FG7" s="74"/>
      <c r="FH7" s="74"/>
      <c r="FI7" s="74"/>
      <c r="FJ7" s="74"/>
      <c r="FK7" s="74"/>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row>
    <row r="8" spans="1:256" s="75" customFormat="1" ht="13.5">
      <c r="A8" s="75">
        <v>1</v>
      </c>
      <c r="AC8" s="76" t="s">
        <v>140</v>
      </c>
      <c r="AD8" s="76"/>
      <c r="AE8" s="76"/>
      <c r="AF8" s="76"/>
      <c r="AG8" s="76"/>
      <c r="AH8" s="76"/>
      <c r="AI8" s="76"/>
      <c r="AJ8" s="76"/>
      <c r="AK8" s="76"/>
      <c r="AL8" s="76" t="s">
        <v>141</v>
      </c>
      <c r="AM8" s="76"/>
      <c r="AN8" s="76"/>
      <c r="AO8" s="76"/>
      <c r="AP8" s="76"/>
      <c r="AQ8" s="76"/>
      <c r="AR8" s="76"/>
      <c r="AS8" s="76"/>
      <c r="AT8" s="76"/>
      <c r="AU8" s="76"/>
      <c r="AV8" s="76"/>
      <c r="AW8" s="76"/>
      <c r="AX8" s="76"/>
      <c r="AY8" s="76"/>
      <c r="AZ8" s="76"/>
      <c r="BA8" s="75">
        <v>4</v>
      </c>
      <c r="BQ8" s="75">
        <v>5</v>
      </c>
      <c r="CG8" s="75">
        <v>6</v>
      </c>
      <c r="CZ8" s="75">
        <v>7</v>
      </c>
      <c r="DP8" s="75">
        <v>8</v>
      </c>
      <c r="EF8" s="75">
        <v>9</v>
      </c>
      <c r="EV8" s="75">
        <v>10</v>
      </c>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row>
    <row r="9" spans="1:256" s="80" customFormat="1" ht="30" customHeight="1">
      <c r="A9" s="77"/>
      <c r="B9" s="78" t="s">
        <v>142</v>
      </c>
      <c r="C9" s="78"/>
      <c r="D9" s="78"/>
      <c r="E9" s="78"/>
      <c r="F9" s="78"/>
      <c r="G9" s="78"/>
      <c r="H9" s="78"/>
      <c r="I9" s="78"/>
      <c r="J9" s="78"/>
      <c r="K9" s="78"/>
      <c r="L9" s="78"/>
      <c r="M9" s="78"/>
      <c r="N9" s="78"/>
      <c r="O9" s="78"/>
      <c r="P9" s="78"/>
      <c r="Q9" s="78"/>
      <c r="R9" s="78"/>
      <c r="S9" s="78"/>
      <c r="T9" s="78"/>
      <c r="U9" s="78"/>
      <c r="V9" s="78"/>
      <c r="W9" s="78"/>
      <c r="X9" s="78"/>
      <c r="Y9" s="78"/>
      <c r="Z9" s="78"/>
      <c r="AA9" s="78"/>
      <c r="AB9" s="78"/>
      <c r="AC9" s="79" t="s">
        <v>143</v>
      </c>
      <c r="AD9" s="79"/>
      <c r="AE9" s="79"/>
      <c r="AF9" s="79"/>
      <c r="AG9" s="79"/>
      <c r="AH9" s="79"/>
      <c r="AI9" s="79"/>
      <c r="AJ9" s="79"/>
      <c r="AK9" s="79"/>
      <c r="AL9" s="79" t="s">
        <v>144</v>
      </c>
      <c r="AM9" s="79"/>
      <c r="AN9" s="79"/>
      <c r="AO9" s="79"/>
      <c r="AP9" s="79"/>
      <c r="AQ9" s="79"/>
      <c r="AR9" s="79"/>
      <c r="AS9" s="79"/>
      <c r="AT9" s="79"/>
      <c r="AU9" s="79"/>
      <c r="AV9" s="79"/>
      <c r="AW9" s="79"/>
      <c r="AX9" s="79"/>
      <c r="AY9" s="79"/>
      <c r="AZ9" s="79"/>
      <c r="BA9" s="80">
        <f>BQ9+CG9+CZ9+DP9+EF9</f>
        <v>7048370</v>
      </c>
      <c r="BQ9" s="80">
        <f>BQ12</f>
        <v>6748370</v>
      </c>
      <c r="CG9" s="80">
        <f>CG22</f>
        <v>0</v>
      </c>
      <c r="CZ9" s="80">
        <f>CZ22</f>
        <v>0</v>
      </c>
      <c r="DP9" s="80">
        <f>DP12</f>
        <v>0</v>
      </c>
      <c r="EF9" s="80">
        <f>EF12</f>
        <v>300000</v>
      </c>
      <c r="EV9" s="80">
        <f>EV12+EV15+EV16+EV19+EV17</f>
        <v>0</v>
      </c>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83" customFormat="1" ht="15" customHeight="1">
      <c r="A10" s="82" t="s">
        <v>145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76" t="s">
        <v>146</v>
      </c>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Q10" s="83" t="s">
        <v>144</v>
      </c>
      <c r="CG10" s="83" t="s">
        <v>144</v>
      </c>
      <c r="CZ10" s="83" t="s">
        <v>144</v>
      </c>
      <c r="DP10" s="83" t="s">
        <v>144</v>
      </c>
      <c r="EV10" s="83" t="s">
        <v>144</v>
      </c>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3" customFormat="1" ht="1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88" customFormat="1" ht="30" customHeight="1">
      <c r="A12" s="84"/>
      <c r="B12" s="85" t="s">
        <v>147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6" t="s">
        <v>148</v>
      </c>
      <c r="AD12" s="86"/>
      <c r="AE12" s="86"/>
      <c r="AF12" s="86"/>
      <c r="AG12" s="86"/>
      <c r="AH12" s="86"/>
      <c r="AI12" s="86"/>
      <c r="AJ12" s="86"/>
      <c r="AK12" s="86"/>
      <c r="AL12" s="87"/>
      <c r="AM12" s="87"/>
      <c r="AN12" s="87"/>
      <c r="AO12" s="87"/>
      <c r="AP12" s="87"/>
      <c r="AQ12" s="87"/>
      <c r="AR12" s="87"/>
      <c r="AS12" s="87"/>
      <c r="AT12" s="87"/>
      <c r="AU12" s="87"/>
      <c r="AV12" s="87"/>
      <c r="AW12" s="87"/>
      <c r="AX12" s="87"/>
      <c r="AY12" s="87"/>
      <c r="AZ12" s="87"/>
      <c r="BA12" s="88">
        <f aca="true" t="shared" si="0" ref="BA12:BA19">BQ12+DP12+EF12</f>
        <v>7048370</v>
      </c>
      <c r="BQ12" s="88">
        <f>BQ14+BQ15+BQ16+BQ17+BQ18+BQ19</f>
        <v>6748370</v>
      </c>
      <c r="CG12" s="88" t="s">
        <v>144</v>
      </c>
      <c r="CZ12" s="88" t="s">
        <v>144</v>
      </c>
      <c r="EF12" s="88">
        <f>EF13</f>
        <v>300000</v>
      </c>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row>
    <row r="13" spans="1:256" s="88" customFormat="1" ht="28.5" customHeight="1">
      <c r="A13" s="84"/>
      <c r="B13" s="95" t="s">
        <v>151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86"/>
      <c r="AD13" s="86"/>
      <c r="AE13" s="86"/>
      <c r="AF13" s="86"/>
      <c r="AG13" s="86"/>
      <c r="AH13" s="86"/>
      <c r="AI13" s="86"/>
      <c r="AJ13" s="86"/>
      <c r="AK13" s="86"/>
      <c r="AL13" s="25" t="s">
        <v>152</v>
      </c>
      <c r="AM13" s="25"/>
      <c r="AN13" s="25"/>
      <c r="AO13" s="25"/>
      <c r="AP13" s="25"/>
      <c r="AQ13" s="25"/>
      <c r="AR13" s="25"/>
      <c r="AS13" s="25"/>
      <c r="AT13" s="25"/>
      <c r="AU13" s="25"/>
      <c r="AV13" s="25"/>
      <c r="AW13" s="25"/>
      <c r="AX13" s="25"/>
      <c r="AY13" s="25"/>
      <c r="AZ13" s="25"/>
      <c r="BA13" s="88">
        <f t="shared" si="0"/>
        <v>300000</v>
      </c>
      <c r="BQ13" s="94"/>
      <c r="BR13" s="94"/>
      <c r="BS13" s="94"/>
      <c r="BT13" s="94"/>
      <c r="BU13" s="94"/>
      <c r="BV13" s="94"/>
      <c r="BW13" s="94"/>
      <c r="BX13" s="94"/>
      <c r="BY13" s="94"/>
      <c r="BZ13" s="94"/>
      <c r="CA13" s="94"/>
      <c r="CB13" s="94"/>
      <c r="CC13" s="94"/>
      <c r="CD13" s="94"/>
      <c r="CE13" s="94"/>
      <c r="CF13" s="94"/>
      <c r="CG13" s="88" t="s">
        <v>144</v>
      </c>
      <c r="CZ13" s="88" t="s">
        <v>144</v>
      </c>
      <c r="EF13" s="88">
        <v>300000</v>
      </c>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row>
    <row r="14" spans="1:256" s="88" customFormat="1" ht="165.75" customHeight="1">
      <c r="A14" s="84"/>
      <c r="B14" s="95" t="s">
        <v>153</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86"/>
      <c r="AD14" s="86"/>
      <c r="AE14" s="86"/>
      <c r="AF14" s="86"/>
      <c r="AG14" s="86"/>
      <c r="AH14" s="86"/>
      <c r="AI14" s="86"/>
      <c r="AJ14" s="86"/>
      <c r="AK14" s="86"/>
      <c r="AL14" s="96" t="s">
        <v>154</v>
      </c>
      <c r="AM14" s="96"/>
      <c r="AN14" s="96"/>
      <c r="AO14" s="96"/>
      <c r="AP14" s="96"/>
      <c r="AQ14" s="96"/>
      <c r="AR14" s="96"/>
      <c r="AS14" s="96"/>
      <c r="AT14" s="96"/>
      <c r="AU14" s="96"/>
      <c r="AV14" s="96"/>
      <c r="AW14" s="96"/>
      <c r="AX14" s="96"/>
      <c r="AY14" s="96"/>
      <c r="AZ14" s="96"/>
      <c r="BA14" s="88">
        <f t="shared" si="0"/>
        <v>5502700</v>
      </c>
      <c r="BQ14" s="88">
        <v>5502700</v>
      </c>
      <c r="CG14" s="88" t="s">
        <v>144</v>
      </c>
      <c r="CZ14" s="88" t="s">
        <v>144</v>
      </c>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row>
    <row r="15" spans="1:256" s="88" customFormat="1" ht="76.5" customHeight="1">
      <c r="A15" s="84"/>
      <c r="B15" s="97" t="s">
        <v>155</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86"/>
      <c r="AD15" s="86"/>
      <c r="AE15" s="86"/>
      <c r="AF15" s="86"/>
      <c r="AG15" s="86"/>
      <c r="AH15" s="86"/>
      <c r="AI15" s="86"/>
      <c r="AJ15" s="86"/>
      <c r="AK15" s="86"/>
      <c r="AL15" s="87" t="s">
        <v>156</v>
      </c>
      <c r="AM15" s="87"/>
      <c r="AN15" s="87"/>
      <c r="AO15" s="87"/>
      <c r="AP15" s="87"/>
      <c r="AQ15" s="87"/>
      <c r="AR15" s="87"/>
      <c r="AS15" s="87"/>
      <c r="AT15" s="87"/>
      <c r="AU15" s="87"/>
      <c r="AV15" s="87"/>
      <c r="AW15" s="87"/>
      <c r="AX15" s="87"/>
      <c r="AY15" s="87"/>
      <c r="AZ15" s="87"/>
      <c r="BA15" s="88">
        <f t="shared" si="0"/>
        <v>21600</v>
      </c>
      <c r="BQ15" s="88">
        <v>21600</v>
      </c>
      <c r="CG15" s="88" t="s">
        <v>144</v>
      </c>
      <c r="CZ15" s="88" t="s">
        <v>144</v>
      </c>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row>
    <row r="16" spans="1:256" s="88" customFormat="1" ht="45" customHeight="1">
      <c r="A16" s="84"/>
      <c r="B16" s="90" t="s">
        <v>157</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86"/>
      <c r="AD16" s="86"/>
      <c r="AE16" s="86"/>
      <c r="AF16" s="86"/>
      <c r="AG16" s="86"/>
      <c r="AH16" s="86"/>
      <c r="AI16" s="86"/>
      <c r="AJ16" s="86"/>
      <c r="AK16" s="86"/>
      <c r="AL16" s="87" t="s">
        <v>156</v>
      </c>
      <c r="AM16" s="87"/>
      <c r="AN16" s="87"/>
      <c r="AO16" s="87"/>
      <c r="AP16" s="87"/>
      <c r="AQ16" s="87"/>
      <c r="AR16" s="87"/>
      <c r="AS16" s="87"/>
      <c r="AT16" s="87"/>
      <c r="AU16" s="87"/>
      <c r="AV16" s="87"/>
      <c r="AW16" s="87"/>
      <c r="AX16" s="87"/>
      <c r="AY16" s="87"/>
      <c r="AZ16" s="87"/>
      <c r="BA16" s="88">
        <f t="shared" si="0"/>
        <v>1134000</v>
      </c>
      <c r="BQ16" s="88">
        <v>1134000</v>
      </c>
      <c r="CG16" s="88" t="s">
        <v>144</v>
      </c>
      <c r="CZ16" s="88" t="s">
        <v>144</v>
      </c>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row>
    <row r="17" spans="1:256" s="88" customFormat="1" ht="79.5" customHeight="1">
      <c r="A17" s="84"/>
      <c r="B17" s="90" t="s">
        <v>158</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86"/>
      <c r="AD17" s="86"/>
      <c r="AE17" s="86"/>
      <c r="AF17" s="86"/>
      <c r="AG17" s="86"/>
      <c r="AH17" s="86"/>
      <c r="AI17" s="86"/>
      <c r="AJ17" s="86"/>
      <c r="AK17" s="86"/>
      <c r="AL17" s="87" t="s">
        <v>156</v>
      </c>
      <c r="AM17" s="87"/>
      <c r="AN17" s="87"/>
      <c r="AO17" s="87"/>
      <c r="AP17" s="87"/>
      <c r="AQ17" s="87"/>
      <c r="AR17" s="87"/>
      <c r="AS17" s="87"/>
      <c r="AT17" s="87"/>
      <c r="AU17" s="87"/>
      <c r="AV17" s="87"/>
      <c r="AW17" s="87"/>
      <c r="AX17" s="87"/>
      <c r="AY17" s="87"/>
      <c r="AZ17" s="87"/>
      <c r="BA17" s="88">
        <f t="shared" si="0"/>
        <v>9600</v>
      </c>
      <c r="BQ17" s="88">
        <v>9600</v>
      </c>
      <c r="CG17" s="88" t="s">
        <v>144</v>
      </c>
      <c r="CZ17" s="88" t="s">
        <v>144</v>
      </c>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row>
    <row r="18" spans="1:256" s="88" customFormat="1" ht="33" customHeight="1">
      <c r="A18" s="84"/>
      <c r="B18" s="90" t="s">
        <v>159</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86"/>
      <c r="AD18" s="86"/>
      <c r="AE18" s="86"/>
      <c r="AF18" s="86"/>
      <c r="AG18" s="86"/>
      <c r="AH18" s="86"/>
      <c r="AI18" s="86"/>
      <c r="AJ18" s="86"/>
      <c r="AK18" s="86"/>
      <c r="AL18" s="87" t="s">
        <v>160</v>
      </c>
      <c r="AM18" s="87"/>
      <c r="AN18" s="87"/>
      <c r="AO18" s="87"/>
      <c r="AP18" s="87"/>
      <c r="AQ18" s="87"/>
      <c r="AR18" s="87"/>
      <c r="AS18" s="87"/>
      <c r="AT18" s="87"/>
      <c r="AU18" s="87"/>
      <c r="AV18" s="87"/>
      <c r="AW18" s="87"/>
      <c r="AX18" s="87"/>
      <c r="AY18" s="87"/>
      <c r="AZ18" s="87"/>
      <c r="BA18" s="88">
        <f t="shared" si="0"/>
        <v>35070</v>
      </c>
      <c r="BQ18" s="88">
        <v>35070</v>
      </c>
      <c r="CG18" s="88" t="s">
        <v>144</v>
      </c>
      <c r="CZ18" s="88" t="s">
        <v>144</v>
      </c>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row>
    <row r="19" spans="1:256" s="88" customFormat="1" ht="54.75" customHeight="1">
      <c r="A19" s="84"/>
      <c r="B19" s="90" t="s">
        <v>161</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86"/>
      <c r="AD19" s="86"/>
      <c r="AE19" s="86"/>
      <c r="AF19" s="86"/>
      <c r="AG19" s="86"/>
      <c r="AH19" s="86"/>
      <c r="AI19" s="86"/>
      <c r="AJ19" s="86"/>
      <c r="AK19" s="86"/>
      <c r="AL19" s="87" t="s">
        <v>162</v>
      </c>
      <c r="AM19" s="87"/>
      <c r="AN19" s="87"/>
      <c r="AO19" s="87"/>
      <c r="AP19" s="87"/>
      <c r="AQ19" s="87"/>
      <c r="AR19" s="87"/>
      <c r="AS19" s="87"/>
      <c r="AT19" s="87"/>
      <c r="AU19" s="87"/>
      <c r="AV19" s="87"/>
      <c r="AW19" s="87"/>
      <c r="AX19" s="87"/>
      <c r="AY19" s="87"/>
      <c r="AZ19" s="87"/>
      <c r="BA19" s="88">
        <f t="shared" si="0"/>
        <v>45400</v>
      </c>
      <c r="BQ19" s="88">
        <v>45400</v>
      </c>
      <c r="CG19" s="88" t="s">
        <v>144</v>
      </c>
      <c r="CZ19" s="88" t="s">
        <v>144</v>
      </c>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row>
    <row r="20" spans="1:256" s="83" customFormat="1" ht="53.25" customHeight="1">
      <c r="A20" s="77"/>
      <c r="B20" s="99" t="s">
        <v>251</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76" t="s">
        <v>252</v>
      </c>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83">
        <f aca="true" t="shared" si="1" ref="BA20:BA21">EF20</f>
        <v>0</v>
      </c>
      <c r="BQ20" s="83" t="s">
        <v>144</v>
      </c>
      <c r="CG20" s="83" t="s">
        <v>144</v>
      </c>
      <c r="CZ20" s="83" t="s">
        <v>144</v>
      </c>
      <c r="DP20" s="83" t="s">
        <v>144</v>
      </c>
      <c r="EV20" s="83" t="s">
        <v>144</v>
      </c>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83" customFormat="1" ht="117.75" customHeight="1">
      <c r="A21" s="77"/>
      <c r="B21" s="99" t="s">
        <v>166</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76" t="s">
        <v>167</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83">
        <f t="shared" si="1"/>
        <v>0</v>
      </c>
      <c r="BQ21" s="83" t="s">
        <v>144</v>
      </c>
      <c r="CG21" s="83" t="s">
        <v>144</v>
      </c>
      <c r="CZ21" s="83" t="s">
        <v>144</v>
      </c>
      <c r="DP21" s="83" t="s">
        <v>144</v>
      </c>
      <c r="EV21" s="83" t="s">
        <v>144</v>
      </c>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83" customFormat="1" ht="43.5" customHeight="1">
      <c r="A22" s="77"/>
      <c r="B22" s="99" t="s">
        <v>168</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76" t="s">
        <v>169</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83">
        <f>CG22+CZ22</f>
        <v>0</v>
      </c>
      <c r="BQ22" s="83" t="s">
        <v>144</v>
      </c>
      <c r="DP22" s="83" t="s">
        <v>144</v>
      </c>
      <c r="EF22" s="83" t="s">
        <v>144</v>
      </c>
      <c r="EV22" s="83" t="s">
        <v>144</v>
      </c>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83" customFormat="1" ht="15" customHeight="1">
      <c r="A23" s="77"/>
      <c r="B23" s="99" t="s">
        <v>170</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76" t="s">
        <v>171</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83">
        <f aca="true" t="shared" si="2" ref="BA23:BA24">EF23</f>
        <v>0</v>
      </c>
      <c r="BQ23" s="83" t="s">
        <v>144</v>
      </c>
      <c r="CG23" s="83" t="s">
        <v>144</v>
      </c>
      <c r="CZ23" s="83" t="s">
        <v>144</v>
      </c>
      <c r="DP23" s="83" t="s">
        <v>144</v>
      </c>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83" customFormat="1" ht="30" customHeight="1">
      <c r="A24" s="100"/>
      <c r="B24" s="101" t="s">
        <v>172</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2" t="s">
        <v>173</v>
      </c>
      <c r="AD24" s="102"/>
      <c r="AE24" s="102"/>
      <c r="AF24" s="102"/>
      <c r="AG24" s="102"/>
      <c r="AH24" s="102"/>
      <c r="AI24" s="102"/>
      <c r="AJ24" s="102"/>
      <c r="AK24" s="102"/>
      <c r="AL24" s="76" t="s">
        <v>144</v>
      </c>
      <c r="AM24" s="76"/>
      <c r="AN24" s="76"/>
      <c r="AO24" s="76"/>
      <c r="AP24" s="76"/>
      <c r="AQ24" s="76"/>
      <c r="AR24" s="76"/>
      <c r="AS24" s="76"/>
      <c r="AT24" s="76"/>
      <c r="AU24" s="76"/>
      <c r="AV24" s="76"/>
      <c r="AW24" s="76"/>
      <c r="AX24" s="76"/>
      <c r="AY24" s="76"/>
      <c r="AZ24" s="76"/>
      <c r="BA24" s="83">
        <f t="shared" si="2"/>
        <v>0</v>
      </c>
      <c r="BQ24" s="83" t="s">
        <v>144</v>
      </c>
      <c r="CG24" s="83" t="s">
        <v>144</v>
      </c>
      <c r="CZ24" s="83" t="s">
        <v>144</v>
      </c>
      <c r="DP24" s="83" t="s">
        <v>144</v>
      </c>
      <c r="EV24" s="83" t="s">
        <v>144</v>
      </c>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83" customFormat="1" ht="15" customHeight="1">
      <c r="A25" s="77"/>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80" customFormat="1" ht="30" customHeight="1">
      <c r="A26" s="77"/>
      <c r="B26" s="78" t="s">
        <v>174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t="s">
        <v>175</v>
      </c>
      <c r="AD26" s="79"/>
      <c r="AE26" s="79"/>
      <c r="AF26" s="79"/>
      <c r="AG26" s="79"/>
      <c r="AH26" s="79"/>
      <c r="AI26" s="79"/>
      <c r="AJ26" s="79"/>
      <c r="AK26" s="79"/>
      <c r="AL26" s="79" t="s">
        <v>144</v>
      </c>
      <c r="AM26" s="79"/>
      <c r="AN26" s="79"/>
      <c r="AO26" s="79"/>
      <c r="AP26" s="79"/>
      <c r="AQ26" s="79"/>
      <c r="AR26" s="79"/>
      <c r="AS26" s="79"/>
      <c r="AT26" s="79"/>
      <c r="AU26" s="79"/>
      <c r="AV26" s="79"/>
      <c r="AW26" s="79"/>
      <c r="AX26" s="79"/>
      <c r="AY26" s="79"/>
      <c r="AZ26" s="79"/>
      <c r="BA26" s="80">
        <f aca="true" t="shared" si="3" ref="BA26:BA27">EF26+DP26+CZ26+CG26+BQ26</f>
        <v>7048370</v>
      </c>
      <c r="BQ26" s="80">
        <f>BQ27+BQ32+BQ36+BQ42+BQ44</f>
        <v>6748370</v>
      </c>
      <c r="CG26" s="80">
        <f>CG27+CG32+CG36+CG41+CG42+CG44</f>
        <v>0</v>
      </c>
      <c r="CZ26" s="80">
        <f>CZ27+CZ32+CZ36+CZ41+CZ42+CZ44</f>
        <v>0</v>
      </c>
      <c r="DP26" s="80">
        <f>DP27+DP32+DP36+DP41+DP44</f>
        <v>0</v>
      </c>
      <c r="EF26" s="80">
        <f>EF27+EF32+EF36+EF41+EF42+EF44</f>
        <v>300000</v>
      </c>
      <c r="EV26" s="80">
        <f>EV27+EV32+EV36+EV41+EV42+EV44</f>
        <v>0</v>
      </c>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83" customFormat="1" ht="30" customHeight="1">
      <c r="A27" s="100"/>
      <c r="B27" s="101" t="s">
        <v>176</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2" t="s">
        <v>177</v>
      </c>
      <c r="AD27" s="102"/>
      <c r="AE27" s="102"/>
      <c r="AF27" s="102"/>
      <c r="AG27" s="102"/>
      <c r="AH27" s="102"/>
      <c r="AI27" s="102"/>
      <c r="AJ27" s="102"/>
      <c r="AK27" s="102"/>
      <c r="AL27" s="76" t="s">
        <v>146</v>
      </c>
      <c r="AM27" s="76"/>
      <c r="AN27" s="76"/>
      <c r="AO27" s="76"/>
      <c r="AP27" s="76"/>
      <c r="AQ27" s="76"/>
      <c r="AR27" s="76"/>
      <c r="AS27" s="76"/>
      <c r="AT27" s="76"/>
      <c r="AU27" s="76"/>
      <c r="AV27" s="76"/>
      <c r="AW27" s="76"/>
      <c r="AX27" s="76"/>
      <c r="AY27" s="76"/>
      <c r="AZ27" s="76"/>
      <c r="BA27" s="83">
        <f t="shared" si="3"/>
        <v>5347400</v>
      </c>
      <c r="BQ27" s="83">
        <f>BQ29+BQ30+BQ31</f>
        <v>5347400</v>
      </c>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83" customFormat="1" ht="15" customHeight="1">
      <c r="A28" s="77"/>
      <c r="B28" s="103" t="s">
        <v>56</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4"/>
      <c r="AD28" s="104"/>
      <c r="AE28" s="104"/>
      <c r="AF28" s="104"/>
      <c r="AG28" s="104"/>
      <c r="AH28" s="104"/>
      <c r="AI28" s="104"/>
      <c r="AJ28" s="104"/>
      <c r="AK28" s="104"/>
      <c r="AL28" s="76" t="s">
        <v>178</v>
      </c>
      <c r="AM28" s="76"/>
      <c r="AN28" s="76"/>
      <c r="AO28" s="76"/>
      <c r="AP28" s="76"/>
      <c r="AQ28" s="76"/>
      <c r="AR28" s="76"/>
      <c r="AS28" s="76"/>
      <c r="AT28" s="76"/>
      <c r="AU28" s="76"/>
      <c r="AV28" s="76"/>
      <c r="AW28" s="76"/>
      <c r="AX28" s="76"/>
      <c r="AY28" s="76"/>
      <c r="AZ28" s="76"/>
      <c r="BA28" s="83" t="s">
        <v>178</v>
      </c>
      <c r="BQ28" s="83" t="s">
        <v>178</v>
      </c>
      <c r="CG28" s="83" t="s">
        <v>178</v>
      </c>
      <c r="CZ28" s="83" t="s">
        <v>178</v>
      </c>
      <c r="DP28" s="83" t="s">
        <v>178</v>
      </c>
      <c r="EF28" s="83" t="s">
        <v>178</v>
      </c>
      <c r="EV28" s="83" t="s">
        <v>178</v>
      </c>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88" customFormat="1" ht="35.25" customHeight="1">
      <c r="A29" s="111"/>
      <c r="B29" s="130" t="s">
        <v>179</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04"/>
      <c r="AD29" s="104"/>
      <c r="AE29" s="104"/>
      <c r="AF29" s="104"/>
      <c r="AG29" s="104"/>
      <c r="AH29" s="104"/>
      <c r="AI29" s="104"/>
      <c r="AJ29" s="104"/>
      <c r="AK29" s="104"/>
      <c r="AL29" s="106" t="s">
        <v>180</v>
      </c>
      <c r="AM29" s="106"/>
      <c r="AN29" s="106"/>
      <c r="AO29" s="106"/>
      <c r="AP29" s="106"/>
      <c r="AQ29" s="106"/>
      <c r="AR29" s="106"/>
      <c r="AS29" s="106"/>
      <c r="AT29" s="106"/>
      <c r="AU29" s="106"/>
      <c r="AV29" s="106"/>
      <c r="AW29" s="106"/>
      <c r="AX29" s="106"/>
      <c r="AY29" s="106"/>
      <c r="AZ29" s="106"/>
      <c r="BA29" s="88">
        <f aca="true" t="shared" si="4" ref="BA29:BA30">EF29+DP29+CZ29+CG29+CG31+BQ29</f>
        <v>4107100</v>
      </c>
      <c r="BQ29" s="88">
        <v>4107100</v>
      </c>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row>
    <row r="30" spans="1:256" s="88" customFormat="1" ht="30" customHeight="1">
      <c r="A30" s="111"/>
      <c r="B30" s="110" t="s">
        <v>182</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04"/>
      <c r="AD30" s="104"/>
      <c r="AE30" s="104"/>
      <c r="AF30" s="104"/>
      <c r="AG30" s="104"/>
      <c r="AH30" s="104"/>
      <c r="AI30" s="104"/>
      <c r="AJ30" s="104"/>
      <c r="AK30" s="104"/>
      <c r="AL30" s="106" t="s">
        <v>183</v>
      </c>
      <c r="AM30" s="106"/>
      <c r="AN30" s="106"/>
      <c r="AO30" s="106"/>
      <c r="AP30" s="106"/>
      <c r="AQ30" s="106"/>
      <c r="AR30" s="106"/>
      <c r="AS30" s="106"/>
      <c r="AT30" s="106"/>
      <c r="AU30" s="106"/>
      <c r="AV30" s="106"/>
      <c r="AW30" s="106"/>
      <c r="AX30" s="106"/>
      <c r="AY30" s="106"/>
      <c r="AZ30" s="106"/>
      <c r="BA30" s="88">
        <f t="shared" si="4"/>
        <v>1240300</v>
      </c>
      <c r="BQ30" s="88">
        <v>1240300</v>
      </c>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1:256" s="88" customFormat="1" ht="51.75" customHeight="1">
      <c r="A31" s="84"/>
      <c r="B31" s="85" t="s">
        <v>185</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104"/>
      <c r="AD31" s="104"/>
      <c r="AE31" s="104"/>
      <c r="AF31" s="104"/>
      <c r="AG31" s="104"/>
      <c r="AH31" s="104"/>
      <c r="AI31" s="104"/>
      <c r="AJ31" s="104"/>
      <c r="AK31" s="104"/>
      <c r="AL31" s="96"/>
      <c r="AM31" s="96"/>
      <c r="AN31" s="96"/>
      <c r="AO31" s="96"/>
      <c r="AP31" s="96"/>
      <c r="AQ31" s="96"/>
      <c r="AR31" s="96"/>
      <c r="AS31" s="96"/>
      <c r="AT31" s="96"/>
      <c r="AU31" s="96"/>
      <c r="AV31" s="96"/>
      <c r="AW31" s="96"/>
      <c r="AX31" s="96"/>
      <c r="AY31" s="96"/>
      <c r="AZ31" s="96"/>
      <c r="BA31" s="88">
        <f>EF31+DP31+CZ31+CG31+BQ31</f>
        <v>0</v>
      </c>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row>
    <row r="32" spans="1:256" s="88" customFormat="1" ht="43.5" customHeight="1">
      <c r="A32" s="111"/>
      <c r="B32" s="110" t="s">
        <v>186</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86" t="s">
        <v>187</v>
      </c>
      <c r="AD32" s="86"/>
      <c r="AE32" s="86"/>
      <c r="AF32" s="86"/>
      <c r="AG32" s="86"/>
      <c r="AH32" s="86"/>
      <c r="AI32" s="86"/>
      <c r="AJ32" s="86"/>
      <c r="AK32" s="86"/>
      <c r="AL32" s="87" t="s">
        <v>188</v>
      </c>
      <c r="AM32" s="87"/>
      <c r="AN32" s="87"/>
      <c r="AO32" s="87"/>
      <c r="AP32" s="87"/>
      <c r="AQ32" s="87"/>
      <c r="AR32" s="87"/>
      <c r="AS32" s="87"/>
      <c r="AT32" s="87"/>
      <c r="AU32" s="87"/>
      <c r="AV32" s="87"/>
      <c r="AW32" s="87"/>
      <c r="AX32" s="87"/>
      <c r="AY32" s="87"/>
      <c r="AZ32" s="87"/>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row>
    <row r="33" spans="1:256" s="88" customFormat="1" ht="15" customHeight="1">
      <c r="A33" s="111"/>
      <c r="B33" s="112" t="s">
        <v>56</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3"/>
      <c r="AD33" s="113"/>
      <c r="AE33" s="113"/>
      <c r="AF33" s="113"/>
      <c r="AG33" s="113"/>
      <c r="AH33" s="113"/>
      <c r="AI33" s="113"/>
      <c r="AJ33" s="113"/>
      <c r="AK33" s="113"/>
      <c r="AL33" s="87" t="s">
        <v>178</v>
      </c>
      <c r="AM33" s="87"/>
      <c r="AN33" s="87"/>
      <c r="AO33" s="87"/>
      <c r="AP33" s="87"/>
      <c r="AQ33" s="87"/>
      <c r="AR33" s="87"/>
      <c r="AS33" s="87"/>
      <c r="AT33" s="87"/>
      <c r="AU33" s="87"/>
      <c r="AV33" s="87"/>
      <c r="AW33" s="87"/>
      <c r="AX33" s="87"/>
      <c r="AY33" s="87"/>
      <c r="AZ33" s="87"/>
      <c r="BA33" s="88" t="s">
        <v>178</v>
      </c>
      <c r="BQ33" s="88" t="s">
        <v>178</v>
      </c>
      <c r="CG33" s="88" t="s">
        <v>178</v>
      </c>
      <c r="CZ33" s="88" t="s">
        <v>178</v>
      </c>
      <c r="DP33" s="88" t="s">
        <v>178</v>
      </c>
      <c r="EF33" s="88" t="s">
        <v>178</v>
      </c>
      <c r="EV33" s="88" t="s">
        <v>178</v>
      </c>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s="88" customFormat="1" ht="15" customHeight="1">
      <c r="A34" s="84"/>
      <c r="B34" s="110" t="s">
        <v>189</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3"/>
      <c r="AD34" s="113"/>
      <c r="AE34" s="113"/>
      <c r="AF34" s="113"/>
      <c r="AG34" s="113"/>
      <c r="AH34" s="113"/>
      <c r="AI34" s="113"/>
      <c r="AJ34" s="113"/>
      <c r="AK34" s="113"/>
      <c r="AL34" s="87"/>
      <c r="AM34" s="87"/>
      <c r="AN34" s="87"/>
      <c r="AO34" s="87"/>
      <c r="AP34" s="87"/>
      <c r="AQ34" s="87"/>
      <c r="AR34" s="87"/>
      <c r="AS34" s="87"/>
      <c r="AT34" s="87"/>
      <c r="AU34" s="87"/>
      <c r="AV34" s="87"/>
      <c r="AW34" s="87"/>
      <c r="AX34" s="87"/>
      <c r="AY34" s="87"/>
      <c r="AZ34" s="87"/>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row>
    <row r="35" spans="1:256" s="88" customFormat="1" ht="15" customHeight="1">
      <c r="A35" s="114"/>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3"/>
      <c r="AD35" s="113"/>
      <c r="AE35" s="113"/>
      <c r="AF35" s="113"/>
      <c r="AG35" s="113"/>
      <c r="AH35" s="113"/>
      <c r="AI35" s="113"/>
      <c r="AJ35" s="113"/>
      <c r="AK35" s="113"/>
      <c r="AL35" s="87"/>
      <c r="AM35" s="87"/>
      <c r="AN35" s="87"/>
      <c r="AO35" s="87"/>
      <c r="AP35" s="87"/>
      <c r="AQ35" s="87"/>
      <c r="AR35" s="87"/>
      <c r="AS35" s="87"/>
      <c r="AT35" s="87"/>
      <c r="AU35" s="87"/>
      <c r="AV35" s="87"/>
      <c r="AW35" s="87"/>
      <c r="AX35" s="87"/>
      <c r="AY35" s="87"/>
      <c r="AZ35" s="87"/>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row>
    <row r="36" spans="1:256" s="88" customFormat="1" ht="30" customHeight="1">
      <c r="A36" s="111"/>
      <c r="B36" s="110" t="s">
        <v>190</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5" t="s">
        <v>191</v>
      </c>
      <c r="AD36" s="115"/>
      <c r="AE36" s="115"/>
      <c r="AF36" s="115"/>
      <c r="AG36" s="115"/>
      <c r="AH36" s="115"/>
      <c r="AI36" s="115"/>
      <c r="AJ36" s="115"/>
      <c r="AK36" s="115"/>
      <c r="AL36" s="87"/>
      <c r="AM36" s="87"/>
      <c r="AN36" s="87"/>
      <c r="AO36" s="87"/>
      <c r="AP36" s="87"/>
      <c r="AQ36" s="87"/>
      <c r="AR36" s="87"/>
      <c r="AS36" s="87"/>
      <c r="AT36" s="87"/>
      <c r="AU36" s="87"/>
      <c r="AV36" s="87"/>
      <c r="AW36" s="87"/>
      <c r="AX36" s="87"/>
      <c r="AY36" s="87"/>
      <c r="AZ36" s="87"/>
      <c r="BA36" s="88">
        <f>BA38+BA39+BA40</f>
        <v>106000</v>
      </c>
      <c r="BQ36" s="88">
        <f>BQ38+BQ39+BQ40</f>
        <v>106000</v>
      </c>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row>
    <row r="37" spans="1:256" s="88" customFormat="1" ht="15" customHeight="1">
      <c r="A37" s="111"/>
      <c r="B37" s="110" t="s">
        <v>56</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5"/>
      <c r="AD37" s="115"/>
      <c r="AE37" s="115"/>
      <c r="AF37" s="115"/>
      <c r="AG37" s="115"/>
      <c r="AH37" s="115"/>
      <c r="AI37" s="115"/>
      <c r="AJ37" s="115"/>
      <c r="AK37" s="115"/>
      <c r="AL37" s="87" t="s">
        <v>178</v>
      </c>
      <c r="AM37" s="87"/>
      <c r="AN37" s="87"/>
      <c r="AO37" s="87"/>
      <c r="AP37" s="87"/>
      <c r="AQ37" s="87"/>
      <c r="AR37" s="87"/>
      <c r="AS37" s="87"/>
      <c r="AT37" s="87"/>
      <c r="AU37" s="87"/>
      <c r="AV37" s="87"/>
      <c r="AW37" s="87"/>
      <c r="AX37" s="87"/>
      <c r="AY37" s="87"/>
      <c r="AZ37" s="87"/>
      <c r="BA37" s="88" t="s">
        <v>178</v>
      </c>
      <c r="BQ37" s="88" t="s">
        <v>178</v>
      </c>
      <c r="CG37" s="88" t="s">
        <v>178</v>
      </c>
      <c r="CZ37" s="88" t="s">
        <v>178</v>
      </c>
      <c r="DP37" s="88" t="s">
        <v>178</v>
      </c>
      <c r="EF37" s="88" t="s">
        <v>178</v>
      </c>
      <c r="EV37" s="88" t="s">
        <v>178</v>
      </c>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row>
    <row r="38" spans="1:256" s="88" customFormat="1" ht="43.5" customHeight="1">
      <c r="A38" s="111"/>
      <c r="B38" s="110" t="s">
        <v>192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5"/>
      <c r="AD38" s="115"/>
      <c r="AE38" s="115"/>
      <c r="AF38" s="115"/>
      <c r="AG38" s="115"/>
      <c r="AH38" s="115"/>
      <c r="AI38" s="115"/>
      <c r="AJ38" s="115"/>
      <c r="AK38" s="115"/>
      <c r="AL38" s="96" t="s">
        <v>193</v>
      </c>
      <c r="AM38" s="96"/>
      <c r="AN38" s="96"/>
      <c r="AO38" s="96"/>
      <c r="AP38" s="96"/>
      <c r="AQ38" s="96"/>
      <c r="AR38" s="96"/>
      <c r="AS38" s="96"/>
      <c r="AT38" s="96"/>
      <c r="AU38" s="96"/>
      <c r="AV38" s="96"/>
      <c r="AW38" s="96"/>
      <c r="AX38" s="96"/>
      <c r="AY38" s="96"/>
      <c r="AZ38" s="96"/>
      <c r="BA38" s="88">
        <f aca="true" t="shared" si="5" ref="BA38:BA42">EF38+DP38+CZ38+CG38+BQ38</f>
        <v>100000</v>
      </c>
      <c r="BQ38" s="88">
        <v>100000</v>
      </c>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row>
    <row r="39" spans="1:256" s="88" customFormat="1" ht="30" customHeight="1">
      <c r="A39" s="111"/>
      <c r="B39" s="110" t="s">
        <v>194</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5"/>
      <c r="AD39" s="115"/>
      <c r="AE39" s="115"/>
      <c r="AF39" s="115"/>
      <c r="AG39" s="115"/>
      <c r="AH39" s="115"/>
      <c r="AI39" s="115"/>
      <c r="AJ39" s="115"/>
      <c r="AK39" s="115"/>
      <c r="AL39" s="96" t="s">
        <v>195</v>
      </c>
      <c r="AM39" s="96"/>
      <c r="AN39" s="96"/>
      <c r="AO39" s="96"/>
      <c r="AP39" s="96"/>
      <c r="AQ39" s="96"/>
      <c r="AR39" s="96"/>
      <c r="AS39" s="96"/>
      <c r="AT39" s="96"/>
      <c r="AU39" s="96"/>
      <c r="AV39" s="96"/>
      <c r="AW39" s="96"/>
      <c r="AX39" s="96"/>
      <c r="AY39" s="96"/>
      <c r="AZ39" s="96"/>
      <c r="BA39" s="88">
        <f t="shared" si="5"/>
        <v>4000</v>
      </c>
      <c r="BQ39" s="88">
        <v>4000</v>
      </c>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row>
    <row r="40" spans="1:256" s="88" customFormat="1" ht="15" customHeight="1">
      <c r="A40" s="111"/>
      <c r="B40" s="110" t="s">
        <v>197</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5"/>
      <c r="AD40" s="115"/>
      <c r="AE40" s="115"/>
      <c r="AF40" s="115"/>
      <c r="AG40" s="115"/>
      <c r="AH40" s="115"/>
      <c r="AI40" s="115"/>
      <c r="AJ40" s="115"/>
      <c r="AK40" s="115"/>
      <c r="AL40" s="96" t="s">
        <v>253</v>
      </c>
      <c r="AM40" s="96"/>
      <c r="AN40" s="96"/>
      <c r="AO40" s="96"/>
      <c r="AP40" s="96"/>
      <c r="AQ40" s="96"/>
      <c r="AR40" s="96"/>
      <c r="AS40" s="96"/>
      <c r="AT40" s="96"/>
      <c r="AU40" s="96"/>
      <c r="AV40" s="96"/>
      <c r="AW40" s="96"/>
      <c r="AX40" s="96"/>
      <c r="AY40" s="96"/>
      <c r="AZ40" s="96"/>
      <c r="BA40" s="88">
        <f t="shared" si="5"/>
        <v>2000</v>
      </c>
      <c r="BQ40" s="88">
        <v>2000</v>
      </c>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88" customFormat="1" ht="43.5" customHeight="1">
      <c r="A41" s="84"/>
      <c r="B41" s="85" t="s">
        <v>199</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6" t="s">
        <v>200</v>
      </c>
      <c r="AD41" s="86"/>
      <c r="AE41" s="86"/>
      <c r="AF41" s="86"/>
      <c r="AG41" s="86"/>
      <c r="AH41" s="86"/>
      <c r="AI41" s="86"/>
      <c r="AJ41" s="86"/>
      <c r="AK41" s="86"/>
      <c r="AL41" s="87"/>
      <c r="AM41" s="87"/>
      <c r="AN41" s="87"/>
      <c r="AO41" s="87"/>
      <c r="AP41" s="87"/>
      <c r="AQ41" s="87"/>
      <c r="AR41" s="87"/>
      <c r="AS41" s="87"/>
      <c r="AT41" s="87"/>
      <c r="AU41" s="87"/>
      <c r="AV41" s="87"/>
      <c r="AW41" s="87"/>
      <c r="AX41" s="87"/>
      <c r="AY41" s="87"/>
      <c r="AZ41" s="87"/>
      <c r="BA41" s="88">
        <f t="shared" si="5"/>
        <v>0</v>
      </c>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row>
    <row r="42" spans="1:256" s="88" customFormat="1" ht="43.5" customHeight="1">
      <c r="A42" s="111"/>
      <c r="B42" s="110" t="s">
        <v>201</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86" t="s">
        <v>202</v>
      </c>
      <c r="AD42" s="86"/>
      <c r="AE42" s="86"/>
      <c r="AF42" s="86"/>
      <c r="AG42" s="86"/>
      <c r="AH42" s="86"/>
      <c r="AI42" s="86"/>
      <c r="AJ42" s="86"/>
      <c r="AK42" s="86"/>
      <c r="AL42" s="87"/>
      <c r="AM42" s="87"/>
      <c r="AN42" s="87"/>
      <c r="AO42" s="87"/>
      <c r="AP42" s="87"/>
      <c r="AQ42" s="87"/>
      <c r="AR42" s="87"/>
      <c r="AS42" s="87"/>
      <c r="AT42" s="87"/>
      <c r="AU42" s="87"/>
      <c r="AV42" s="87"/>
      <c r="AW42" s="87"/>
      <c r="AX42" s="87"/>
      <c r="AY42" s="87"/>
      <c r="AZ42" s="87"/>
      <c r="BA42" s="88">
        <f t="shared" si="5"/>
        <v>0</v>
      </c>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row>
    <row r="43" spans="1:256" s="88" customFormat="1" ht="15" customHeight="1">
      <c r="A43" s="111"/>
      <c r="B43" s="110" t="s">
        <v>56</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86"/>
      <c r="AD43" s="86"/>
      <c r="AE43" s="86"/>
      <c r="AF43" s="86"/>
      <c r="AG43" s="86"/>
      <c r="AH43" s="86"/>
      <c r="AI43" s="86"/>
      <c r="AJ43" s="86"/>
      <c r="AK43" s="86"/>
      <c r="AL43" s="87"/>
      <c r="AM43" s="87"/>
      <c r="AN43" s="87"/>
      <c r="AO43" s="87"/>
      <c r="AP43" s="87"/>
      <c r="AQ43" s="87"/>
      <c r="AR43" s="87"/>
      <c r="AS43" s="87"/>
      <c r="AT43" s="87"/>
      <c r="AU43" s="87"/>
      <c r="AV43" s="87"/>
      <c r="AW43" s="87"/>
      <c r="AX43" s="87"/>
      <c r="AY43" s="87"/>
      <c r="AZ43" s="87"/>
      <c r="BA43" s="88" t="s">
        <v>178</v>
      </c>
      <c r="BQ43" s="88" t="s">
        <v>178</v>
      </c>
      <c r="CG43" s="88" t="s">
        <v>178</v>
      </c>
      <c r="CZ43" s="88" t="s">
        <v>178</v>
      </c>
      <c r="DP43" s="88" t="s">
        <v>178</v>
      </c>
      <c r="EF43" s="88" t="s">
        <v>178</v>
      </c>
      <c r="EV43" s="88" t="s">
        <v>178</v>
      </c>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88" customFormat="1" ht="43.5" customHeight="1">
      <c r="A44" s="111"/>
      <c r="B44" s="110" t="s">
        <v>203</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6">
        <v>260</v>
      </c>
      <c r="AD44" s="116"/>
      <c r="AE44" s="116"/>
      <c r="AF44" s="116"/>
      <c r="AG44" s="116"/>
      <c r="AH44" s="116"/>
      <c r="AI44" s="116"/>
      <c r="AJ44" s="116"/>
      <c r="AK44" s="116"/>
      <c r="AL44" s="87"/>
      <c r="AM44" s="87"/>
      <c r="AN44" s="87"/>
      <c r="AO44" s="87"/>
      <c r="AP44" s="87"/>
      <c r="AQ44" s="87"/>
      <c r="AR44" s="87"/>
      <c r="AS44" s="87"/>
      <c r="AT44" s="87"/>
      <c r="AU44" s="87"/>
      <c r="AV44" s="87"/>
      <c r="AW44" s="87"/>
      <c r="AX44" s="87"/>
      <c r="AY44" s="87"/>
      <c r="AZ44" s="87"/>
      <c r="BA44" s="88">
        <f>EF44+DP44+CZ44+CG44+BQ44</f>
        <v>1594970</v>
      </c>
      <c r="BQ44" s="88">
        <f>BQ47+BQ48+BQ50+BQ52+BQ53+BQ54+BQ55+BQ56+BQ58+BQ62+BQ63+BQ64+BQ61+BQ57</f>
        <v>1294970</v>
      </c>
      <c r="EF44" s="88">
        <v>300000</v>
      </c>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s="88" customFormat="1" ht="15" customHeight="1">
      <c r="A45" s="111"/>
      <c r="B45" s="110" t="s">
        <v>56</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7"/>
      <c r="AD45" s="117"/>
      <c r="AE45" s="117"/>
      <c r="AF45" s="117"/>
      <c r="AG45" s="117"/>
      <c r="AH45" s="117"/>
      <c r="AI45" s="117"/>
      <c r="AJ45" s="117"/>
      <c r="AK45" s="117"/>
      <c r="AL45" s="87" t="s">
        <v>178</v>
      </c>
      <c r="AM45" s="87"/>
      <c r="AN45" s="87"/>
      <c r="AO45" s="87"/>
      <c r="AP45" s="87"/>
      <c r="AQ45" s="87"/>
      <c r="AR45" s="87"/>
      <c r="AS45" s="87"/>
      <c r="AT45" s="87"/>
      <c r="AU45" s="87"/>
      <c r="AV45" s="87"/>
      <c r="AW45" s="87"/>
      <c r="AX45" s="87"/>
      <c r="AY45" s="87"/>
      <c r="AZ45" s="87"/>
      <c r="BA45" s="88" t="s">
        <v>178</v>
      </c>
      <c r="BQ45" s="88" t="s">
        <v>178</v>
      </c>
      <c r="CG45" s="88" t="s">
        <v>178</v>
      </c>
      <c r="CZ45" s="88" t="s">
        <v>178</v>
      </c>
      <c r="DP45" s="88" t="s">
        <v>178</v>
      </c>
      <c r="EF45" s="88" t="s">
        <v>178</v>
      </c>
      <c r="EV45" s="88" t="s">
        <v>178</v>
      </c>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s="88" customFormat="1" ht="45.75" customHeight="1">
      <c r="A46" s="111"/>
      <c r="B46" s="110" t="s">
        <v>204</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7"/>
      <c r="AD46" s="117"/>
      <c r="AE46" s="117"/>
      <c r="AF46" s="117"/>
      <c r="AG46" s="117"/>
      <c r="AH46" s="117"/>
      <c r="AI46" s="117"/>
      <c r="AJ46" s="117"/>
      <c r="AK46" s="117"/>
      <c r="AL46" s="87"/>
      <c r="AM46" s="87"/>
      <c r="AN46" s="87"/>
      <c r="AO46" s="87"/>
      <c r="AP46" s="87"/>
      <c r="AQ46" s="87"/>
      <c r="AR46" s="87"/>
      <c r="AS46" s="87"/>
      <c r="AT46" s="87"/>
      <c r="AU46" s="87"/>
      <c r="AV46" s="87"/>
      <c r="AW46" s="87"/>
      <c r="AX46" s="87"/>
      <c r="AY46" s="87"/>
      <c r="AZ46" s="87"/>
      <c r="BA46" s="88">
        <f aca="true" t="shared" si="6" ref="BA46:BA65">EF46+DP46+CZ46+CG46+BQ46</f>
        <v>0</v>
      </c>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88" customFormat="1" ht="15" customHeight="1">
      <c r="A47" s="111"/>
      <c r="B47" s="110" t="s">
        <v>205</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7"/>
      <c r="AD47" s="117"/>
      <c r="AE47" s="117"/>
      <c r="AF47" s="117"/>
      <c r="AG47" s="117"/>
      <c r="AH47" s="117"/>
      <c r="AI47" s="117"/>
      <c r="AJ47" s="117"/>
      <c r="AK47" s="117"/>
      <c r="AL47" s="106" t="s">
        <v>206</v>
      </c>
      <c r="AM47" s="106"/>
      <c r="AN47" s="106"/>
      <c r="AO47" s="106"/>
      <c r="AP47" s="106"/>
      <c r="AQ47" s="106"/>
      <c r="AR47" s="106"/>
      <c r="AS47" s="106"/>
      <c r="AT47" s="106"/>
      <c r="AU47" s="106"/>
      <c r="AV47" s="106"/>
      <c r="AW47" s="106"/>
      <c r="AX47" s="106"/>
      <c r="AY47" s="106"/>
      <c r="AZ47" s="106"/>
      <c r="BA47" s="88">
        <f t="shared" si="6"/>
        <v>10000</v>
      </c>
      <c r="BQ47" s="88">
        <v>10000</v>
      </c>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row>
    <row r="48" spans="1:256" s="88" customFormat="1" ht="15" customHeight="1">
      <c r="A48" s="111"/>
      <c r="B48" s="110" t="s">
        <v>205</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7"/>
      <c r="AD48" s="117"/>
      <c r="AE48" s="117"/>
      <c r="AF48" s="117"/>
      <c r="AG48" s="117"/>
      <c r="AH48" s="117"/>
      <c r="AI48" s="117"/>
      <c r="AJ48" s="117"/>
      <c r="AK48" s="117"/>
      <c r="AL48" s="96" t="s">
        <v>207</v>
      </c>
      <c r="AM48" s="96"/>
      <c r="AN48" s="96"/>
      <c r="AO48" s="96"/>
      <c r="AP48" s="96"/>
      <c r="AQ48" s="96"/>
      <c r="AR48" s="96"/>
      <c r="AS48" s="96"/>
      <c r="AT48" s="96"/>
      <c r="AU48" s="96"/>
      <c r="AV48" s="96"/>
      <c r="AW48" s="96"/>
      <c r="AX48" s="96"/>
      <c r="AY48" s="96"/>
      <c r="AZ48" s="96"/>
      <c r="BA48" s="88">
        <f t="shared" si="6"/>
        <v>3000</v>
      </c>
      <c r="BQ48" s="88">
        <v>3000</v>
      </c>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row>
    <row r="49" spans="1:256" s="88" customFormat="1" ht="15" customHeight="1">
      <c r="A49" s="111"/>
      <c r="B49" s="110" t="s">
        <v>208</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7"/>
      <c r="AD49" s="117"/>
      <c r="AE49" s="117"/>
      <c r="AF49" s="117"/>
      <c r="AG49" s="117"/>
      <c r="AH49" s="117"/>
      <c r="AI49" s="117"/>
      <c r="AJ49" s="117"/>
      <c r="AK49" s="117"/>
      <c r="AL49" s="87"/>
      <c r="AM49" s="87"/>
      <c r="AN49" s="87"/>
      <c r="AO49" s="87"/>
      <c r="AP49" s="87"/>
      <c r="AQ49" s="87"/>
      <c r="AR49" s="87"/>
      <c r="AS49" s="87"/>
      <c r="AT49" s="87"/>
      <c r="AU49" s="87"/>
      <c r="AV49" s="87"/>
      <c r="AW49" s="87"/>
      <c r="AX49" s="87"/>
      <c r="AY49" s="87"/>
      <c r="AZ49" s="87"/>
      <c r="BA49" s="88">
        <f t="shared" si="6"/>
        <v>0</v>
      </c>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spans="1:256" s="88" customFormat="1" ht="15" customHeight="1">
      <c r="A50" s="111"/>
      <c r="B50" s="110" t="s">
        <v>209</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7"/>
      <c r="AD50" s="117"/>
      <c r="AE50" s="117"/>
      <c r="AF50" s="117"/>
      <c r="AG50" s="117"/>
      <c r="AH50" s="117"/>
      <c r="AI50" s="117"/>
      <c r="AJ50" s="117"/>
      <c r="AK50" s="117"/>
      <c r="AL50" s="96" t="s">
        <v>210</v>
      </c>
      <c r="AM50" s="96"/>
      <c r="AN50" s="96"/>
      <c r="AO50" s="96"/>
      <c r="AP50" s="96"/>
      <c r="AQ50" s="96"/>
      <c r="AR50" s="96"/>
      <c r="AS50" s="96"/>
      <c r="AT50" s="96"/>
      <c r="AU50" s="96"/>
      <c r="AV50" s="96"/>
      <c r="AW50" s="96"/>
      <c r="AX50" s="96"/>
      <c r="AY50" s="96"/>
      <c r="AZ50" s="96"/>
      <c r="BA50" s="88">
        <f t="shared" si="6"/>
        <v>799800</v>
      </c>
      <c r="BQ50" s="88">
        <v>799800</v>
      </c>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row>
    <row r="51" spans="1:256" s="88" customFormat="1" ht="43.5" customHeight="1">
      <c r="A51" s="111"/>
      <c r="B51" s="110" t="s">
        <v>254</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7"/>
      <c r="AD51" s="117"/>
      <c r="AE51" s="117"/>
      <c r="AF51" s="117"/>
      <c r="AG51" s="117"/>
      <c r="AH51" s="117"/>
      <c r="AI51" s="117"/>
      <c r="AJ51" s="117"/>
      <c r="AK51" s="117"/>
      <c r="AL51" s="87"/>
      <c r="AM51" s="87"/>
      <c r="AN51" s="87"/>
      <c r="AO51" s="87"/>
      <c r="AP51" s="87"/>
      <c r="AQ51" s="87"/>
      <c r="AR51" s="87"/>
      <c r="AS51" s="87"/>
      <c r="AT51" s="87"/>
      <c r="AU51" s="87"/>
      <c r="AV51" s="87"/>
      <c r="AW51" s="87"/>
      <c r="AX51" s="87"/>
      <c r="AY51" s="87"/>
      <c r="AZ51" s="87"/>
      <c r="BA51" s="88">
        <f t="shared" si="6"/>
        <v>0</v>
      </c>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row>
    <row r="52" spans="1:256" s="88" customFormat="1" ht="30" customHeight="1">
      <c r="A52" s="111"/>
      <c r="B52" s="110" t="s">
        <v>211</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7"/>
      <c r="AD52" s="117"/>
      <c r="AE52" s="117"/>
      <c r="AF52" s="117"/>
      <c r="AG52" s="117"/>
      <c r="AH52" s="117"/>
      <c r="AI52" s="117"/>
      <c r="AJ52" s="117"/>
      <c r="AK52" s="117"/>
      <c r="AL52" s="106" t="s">
        <v>212</v>
      </c>
      <c r="AM52" s="106"/>
      <c r="AN52" s="106"/>
      <c r="AO52" s="106"/>
      <c r="AP52" s="106"/>
      <c r="AQ52" s="106"/>
      <c r="AR52" s="106"/>
      <c r="AS52" s="106"/>
      <c r="AT52" s="106"/>
      <c r="AU52" s="106"/>
      <c r="AV52" s="106"/>
      <c r="AW52" s="106"/>
      <c r="AX52" s="106"/>
      <c r="AY52" s="106"/>
      <c r="AZ52" s="106"/>
      <c r="BA52" s="88">
        <f t="shared" si="6"/>
        <v>48500</v>
      </c>
      <c r="BQ52" s="88">
        <v>48500</v>
      </c>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row>
    <row r="53" spans="1:256" s="88" customFormat="1" ht="30" customHeight="1">
      <c r="A53" s="111"/>
      <c r="B53" s="110" t="s">
        <v>211</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7"/>
      <c r="AD53" s="117"/>
      <c r="AE53" s="117"/>
      <c r="AF53" s="117"/>
      <c r="AG53" s="117"/>
      <c r="AH53" s="117"/>
      <c r="AI53" s="117"/>
      <c r="AJ53" s="117"/>
      <c r="AK53" s="117"/>
      <c r="AL53" s="106" t="s">
        <v>215</v>
      </c>
      <c r="AM53" s="106"/>
      <c r="AN53" s="106"/>
      <c r="AO53" s="106"/>
      <c r="AP53" s="106"/>
      <c r="AQ53" s="106"/>
      <c r="AR53" s="106"/>
      <c r="AS53" s="106"/>
      <c r="AT53" s="106"/>
      <c r="AU53" s="106"/>
      <c r="AV53" s="106"/>
      <c r="AW53" s="106"/>
      <c r="AX53" s="106"/>
      <c r="AY53" s="106"/>
      <c r="AZ53" s="106"/>
      <c r="BA53" s="88">
        <f t="shared" si="6"/>
        <v>21600</v>
      </c>
      <c r="BQ53" s="88">
        <v>21600</v>
      </c>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row r="54" spans="1:256" s="88" customFormat="1" ht="15" customHeight="1">
      <c r="A54" s="111"/>
      <c r="B54" s="110" t="s">
        <v>216</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7"/>
      <c r="AD54" s="117"/>
      <c r="AE54" s="117"/>
      <c r="AF54" s="117"/>
      <c r="AG54" s="117"/>
      <c r="AH54" s="117"/>
      <c r="AI54" s="117"/>
      <c r="AJ54" s="117"/>
      <c r="AK54" s="117"/>
      <c r="AL54" s="106" t="s">
        <v>217</v>
      </c>
      <c r="AM54" s="106"/>
      <c r="AN54" s="106"/>
      <c r="AO54" s="106"/>
      <c r="AP54" s="106"/>
      <c r="AQ54" s="106"/>
      <c r="AR54" s="106"/>
      <c r="AS54" s="106"/>
      <c r="AT54" s="106"/>
      <c r="AU54" s="106"/>
      <c r="AV54" s="106"/>
      <c r="AW54" s="106"/>
      <c r="AX54" s="106"/>
      <c r="AY54" s="106"/>
      <c r="AZ54" s="106"/>
      <c r="BA54" s="88">
        <f t="shared" si="6"/>
        <v>80000</v>
      </c>
      <c r="BQ54" s="88">
        <v>80000</v>
      </c>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row>
    <row r="55" spans="1:256" s="88" customFormat="1" ht="15" customHeight="1">
      <c r="A55" s="111"/>
      <c r="B55" s="110" t="s">
        <v>216</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7"/>
      <c r="AD55" s="117"/>
      <c r="AE55" s="117"/>
      <c r="AF55" s="117"/>
      <c r="AG55" s="117"/>
      <c r="AH55" s="117"/>
      <c r="AI55" s="117"/>
      <c r="AJ55" s="117"/>
      <c r="AK55" s="117"/>
      <c r="AL55" s="106" t="s">
        <v>219</v>
      </c>
      <c r="AM55" s="106"/>
      <c r="AN55" s="106"/>
      <c r="AO55" s="106"/>
      <c r="AP55" s="106"/>
      <c r="AQ55" s="106"/>
      <c r="AR55" s="106"/>
      <c r="AS55" s="106"/>
      <c r="AT55" s="106"/>
      <c r="AU55" s="106"/>
      <c r="AV55" s="106"/>
      <c r="AW55" s="106"/>
      <c r="AX55" s="106"/>
      <c r="AY55" s="106"/>
      <c r="AZ55" s="106"/>
      <c r="BA55" s="88">
        <f t="shared" si="6"/>
        <v>129100</v>
      </c>
      <c r="BQ55" s="88">
        <v>129100</v>
      </c>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row>
    <row r="56" spans="1:256" s="88" customFormat="1" ht="15" customHeight="1">
      <c r="A56" s="111"/>
      <c r="B56" s="110" t="s">
        <v>216</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7"/>
      <c r="AD56" s="117"/>
      <c r="AE56" s="117"/>
      <c r="AF56" s="117"/>
      <c r="AG56" s="117"/>
      <c r="AH56" s="117"/>
      <c r="AI56" s="117"/>
      <c r="AJ56" s="117"/>
      <c r="AK56" s="117"/>
      <c r="AL56" s="106" t="s">
        <v>220</v>
      </c>
      <c r="AM56" s="106"/>
      <c r="AN56" s="106"/>
      <c r="AO56" s="106"/>
      <c r="AP56" s="106"/>
      <c r="AQ56" s="106"/>
      <c r="AR56" s="106"/>
      <c r="AS56" s="106"/>
      <c r="AT56" s="106"/>
      <c r="AU56" s="106"/>
      <c r="AV56" s="106"/>
      <c r="AW56" s="106"/>
      <c r="AX56" s="106"/>
      <c r="AY56" s="106"/>
      <c r="AZ56" s="106"/>
      <c r="BA56" s="88">
        <f t="shared" si="6"/>
        <v>9600</v>
      </c>
      <c r="BQ56" s="88">
        <v>9600</v>
      </c>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row>
    <row r="57" spans="1:256" s="88" customFormat="1" ht="15" customHeight="1">
      <c r="A57" s="111"/>
      <c r="B57" s="110" t="s">
        <v>221</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7"/>
      <c r="AD57" s="117"/>
      <c r="AE57" s="117"/>
      <c r="AF57" s="117"/>
      <c r="AG57" s="117"/>
      <c r="AH57" s="117"/>
      <c r="AI57" s="117"/>
      <c r="AJ57" s="117"/>
      <c r="AK57" s="117"/>
      <c r="AL57" s="106" t="s">
        <v>255</v>
      </c>
      <c r="AM57" s="106"/>
      <c r="AN57" s="106"/>
      <c r="AO57" s="106"/>
      <c r="AP57" s="106"/>
      <c r="AQ57" s="106"/>
      <c r="AR57" s="106"/>
      <c r="AS57" s="106"/>
      <c r="AT57" s="106"/>
      <c r="AU57" s="106"/>
      <c r="AV57" s="106"/>
      <c r="AW57" s="106"/>
      <c r="AX57" s="106"/>
      <c r="AY57" s="106"/>
      <c r="AZ57" s="106"/>
      <c r="BA57" s="88">
        <f t="shared" si="6"/>
        <v>8000</v>
      </c>
      <c r="BQ57" s="88">
        <v>8000</v>
      </c>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row>
    <row r="58" spans="1:256" s="88" customFormat="1" ht="15" customHeight="1">
      <c r="A58" s="84"/>
      <c r="B58" s="110" t="s">
        <v>223</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7"/>
      <c r="AD58" s="117"/>
      <c r="AE58" s="117"/>
      <c r="AF58" s="117"/>
      <c r="AG58" s="117"/>
      <c r="AH58" s="117"/>
      <c r="AI58" s="117"/>
      <c r="AJ58" s="117"/>
      <c r="AK58" s="117"/>
      <c r="AL58" s="106" t="s">
        <v>224</v>
      </c>
      <c r="AM58" s="106"/>
      <c r="AN58" s="106"/>
      <c r="AO58" s="106"/>
      <c r="AP58" s="106"/>
      <c r="AQ58" s="106"/>
      <c r="AR58" s="106"/>
      <c r="AS58" s="106"/>
      <c r="AT58" s="106"/>
      <c r="AU58" s="106"/>
      <c r="AV58" s="106"/>
      <c r="AW58" s="106"/>
      <c r="AX58" s="106"/>
      <c r="AY58" s="106"/>
      <c r="AZ58" s="106"/>
      <c r="BA58" s="88">
        <f t="shared" si="6"/>
        <v>16200</v>
      </c>
      <c r="BQ58" s="88">
        <v>16200</v>
      </c>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row>
    <row r="59" spans="1:256" s="88" customFormat="1" ht="15" customHeight="1">
      <c r="A59" s="114"/>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7"/>
      <c r="AD59" s="117"/>
      <c r="AE59" s="117"/>
      <c r="AF59" s="117"/>
      <c r="AG59" s="117"/>
      <c r="AH59" s="117"/>
      <c r="AI59" s="117"/>
      <c r="AJ59" s="117"/>
      <c r="AK59" s="117"/>
      <c r="AL59" s="96"/>
      <c r="AM59" s="96"/>
      <c r="AN59" s="96"/>
      <c r="AO59" s="96"/>
      <c r="AP59" s="96"/>
      <c r="AQ59" s="96"/>
      <c r="AR59" s="96"/>
      <c r="AS59" s="96"/>
      <c r="AT59" s="96"/>
      <c r="AU59" s="96"/>
      <c r="AV59" s="96"/>
      <c r="AW59" s="96"/>
      <c r="AX59" s="96"/>
      <c r="AY59" s="96"/>
      <c r="AZ59" s="96"/>
      <c r="BA59" s="88">
        <f t="shared" si="6"/>
        <v>0</v>
      </c>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row>
    <row r="60" spans="1:256" s="88" customFormat="1" ht="30" customHeight="1">
      <c r="A60" s="111"/>
      <c r="B60" s="110" t="s">
        <v>225</v>
      </c>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7"/>
      <c r="AD60" s="117"/>
      <c r="AE60" s="117"/>
      <c r="AF60" s="117"/>
      <c r="AG60" s="117"/>
      <c r="AH60" s="117"/>
      <c r="AI60" s="117"/>
      <c r="AJ60" s="117"/>
      <c r="AK60" s="117"/>
      <c r="AL60" s="87"/>
      <c r="AM60" s="87"/>
      <c r="AN60" s="87"/>
      <c r="AO60" s="87"/>
      <c r="AP60" s="87"/>
      <c r="AQ60" s="87"/>
      <c r="AR60" s="87"/>
      <c r="AS60" s="87"/>
      <c r="AT60" s="87"/>
      <c r="AU60" s="87"/>
      <c r="AV60" s="87"/>
      <c r="AW60" s="87"/>
      <c r="AX60" s="87"/>
      <c r="AY60" s="87"/>
      <c r="AZ60" s="87"/>
      <c r="BA60" s="88">
        <f t="shared" si="6"/>
        <v>0</v>
      </c>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row>
    <row r="61" spans="1:256" s="88" customFormat="1" ht="15" customHeight="1">
      <c r="A61" s="84"/>
      <c r="B61" s="110" t="s">
        <v>226</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7"/>
      <c r="AD61" s="117"/>
      <c r="AE61" s="117"/>
      <c r="AF61" s="117"/>
      <c r="AG61" s="117"/>
      <c r="AH61" s="117"/>
      <c r="AI61" s="117"/>
      <c r="AJ61" s="117"/>
      <c r="AK61" s="117"/>
      <c r="AL61" s="96" t="s">
        <v>257</v>
      </c>
      <c r="AM61" s="96"/>
      <c r="AN61" s="96"/>
      <c r="AO61" s="96"/>
      <c r="AP61" s="96"/>
      <c r="AQ61" s="96"/>
      <c r="AR61" s="96"/>
      <c r="AS61" s="96"/>
      <c r="AT61" s="96"/>
      <c r="AU61" s="96"/>
      <c r="AV61" s="96"/>
      <c r="AW61" s="96"/>
      <c r="AX61" s="96"/>
      <c r="AY61" s="96"/>
      <c r="AZ61" s="96"/>
      <c r="BA61" s="88">
        <f t="shared" si="6"/>
        <v>63200</v>
      </c>
      <c r="BQ61" s="88">
        <v>63200</v>
      </c>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row>
    <row r="62" spans="1:256" s="88" customFormat="1" ht="15" customHeight="1">
      <c r="A62" s="114"/>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23"/>
      <c r="AD62" s="123"/>
      <c r="AE62" s="123"/>
      <c r="AF62" s="123"/>
      <c r="AG62" s="123"/>
      <c r="AH62" s="123"/>
      <c r="AI62" s="123"/>
      <c r="AJ62" s="123"/>
      <c r="AK62" s="123"/>
      <c r="AL62" s="96" t="s">
        <v>258</v>
      </c>
      <c r="AM62" s="96"/>
      <c r="AN62" s="96"/>
      <c r="AO62" s="96"/>
      <c r="AP62" s="96"/>
      <c r="AQ62" s="96"/>
      <c r="AR62" s="96"/>
      <c r="AS62" s="96"/>
      <c r="AT62" s="96"/>
      <c r="AU62" s="96"/>
      <c r="AV62" s="96"/>
      <c r="AW62" s="96"/>
      <c r="AX62" s="96"/>
      <c r="AY62" s="96"/>
      <c r="AZ62" s="96"/>
      <c r="BA62" s="88">
        <f t="shared" si="6"/>
        <v>45400</v>
      </c>
      <c r="BQ62" s="88">
        <v>45400</v>
      </c>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s="88" customFormat="1" ht="15" customHeight="1">
      <c r="A63" s="114"/>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23"/>
      <c r="AD63" s="123"/>
      <c r="AE63" s="123"/>
      <c r="AF63" s="123"/>
      <c r="AG63" s="123"/>
      <c r="AH63" s="123"/>
      <c r="AI63" s="123"/>
      <c r="AJ63" s="123"/>
      <c r="AK63" s="123"/>
      <c r="AL63" s="96" t="s">
        <v>259</v>
      </c>
      <c r="AM63" s="96"/>
      <c r="AN63" s="96"/>
      <c r="AO63" s="96"/>
      <c r="AP63" s="96"/>
      <c r="AQ63" s="96"/>
      <c r="AR63" s="96"/>
      <c r="AS63" s="96"/>
      <c r="AT63" s="96"/>
      <c r="AU63" s="96"/>
      <c r="AV63" s="96"/>
      <c r="AW63" s="96"/>
      <c r="AX63" s="96"/>
      <c r="AY63" s="96"/>
      <c r="AZ63" s="96"/>
      <c r="BA63" s="88">
        <f t="shared" si="6"/>
        <v>35070</v>
      </c>
      <c r="BQ63" s="88">
        <v>35070</v>
      </c>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row>
    <row r="64" spans="1:256" s="88" customFormat="1" ht="15" customHeight="1">
      <c r="A64" s="114"/>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23"/>
      <c r="AD64" s="123"/>
      <c r="AE64" s="123"/>
      <c r="AF64" s="123"/>
      <c r="AG64" s="123"/>
      <c r="AH64" s="123"/>
      <c r="AI64" s="123"/>
      <c r="AJ64" s="123"/>
      <c r="AK64" s="123"/>
      <c r="AL64" s="96" t="s">
        <v>260</v>
      </c>
      <c r="AM64" s="96"/>
      <c r="AN64" s="96"/>
      <c r="AO64" s="96"/>
      <c r="AP64" s="96"/>
      <c r="AQ64" s="96"/>
      <c r="AR64" s="96"/>
      <c r="AS64" s="96"/>
      <c r="AT64" s="96"/>
      <c r="AU64" s="96"/>
      <c r="AV64" s="96"/>
      <c r="AW64" s="96"/>
      <c r="AX64" s="96"/>
      <c r="AY64" s="96"/>
      <c r="AZ64" s="96"/>
      <c r="BA64" s="88">
        <f t="shared" si="6"/>
        <v>25500</v>
      </c>
      <c r="BQ64" s="88">
        <v>25500</v>
      </c>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row>
    <row r="65" spans="1:256" s="88" customFormat="1" ht="15" customHeight="1">
      <c r="A65" s="114"/>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23"/>
      <c r="AD65" s="123"/>
      <c r="AE65" s="123"/>
      <c r="AF65" s="123"/>
      <c r="AG65" s="123"/>
      <c r="AH65" s="123"/>
      <c r="AI65" s="123"/>
      <c r="AJ65" s="123"/>
      <c r="AK65" s="123"/>
      <c r="AL65" s="96" t="s">
        <v>261</v>
      </c>
      <c r="AM65" s="96"/>
      <c r="AN65" s="96"/>
      <c r="AO65" s="96"/>
      <c r="AP65" s="96"/>
      <c r="AQ65" s="96"/>
      <c r="AR65" s="96"/>
      <c r="AS65" s="96"/>
      <c r="AT65" s="96"/>
      <c r="AU65" s="96"/>
      <c r="AV65" s="96"/>
      <c r="AW65" s="96"/>
      <c r="AX65" s="96"/>
      <c r="AY65" s="96"/>
      <c r="AZ65" s="96"/>
      <c r="BA65" s="88">
        <f t="shared" si="6"/>
        <v>300000</v>
      </c>
      <c r="EF65" s="88">
        <v>300000</v>
      </c>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row>
    <row r="66" spans="1:256" s="129" customFormat="1" ht="42" customHeight="1">
      <c r="A66" s="77"/>
      <c r="B66" s="127" t="s">
        <v>235</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8" t="s">
        <v>188</v>
      </c>
      <c r="AD66" s="128"/>
      <c r="AE66" s="128"/>
      <c r="AF66" s="128"/>
      <c r="AG66" s="128"/>
      <c r="AH66" s="128"/>
      <c r="AI66" s="128"/>
      <c r="AJ66" s="128"/>
      <c r="AK66" s="128"/>
      <c r="AL66" s="128" t="s">
        <v>144</v>
      </c>
      <c r="AM66" s="128"/>
      <c r="AN66" s="128"/>
      <c r="AO66" s="128"/>
      <c r="AP66" s="128"/>
      <c r="AQ66" s="128"/>
      <c r="AR66" s="128"/>
      <c r="AS66" s="128"/>
      <c r="AT66" s="128"/>
      <c r="AU66" s="128"/>
      <c r="AV66" s="128"/>
      <c r="AW66" s="128"/>
      <c r="AX66" s="128"/>
      <c r="AY66" s="128"/>
      <c r="AZ66" s="128"/>
      <c r="BA66" s="83"/>
      <c r="BB66" s="83"/>
      <c r="BC66" s="83"/>
      <c r="BD66" s="83"/>
      <c r="BE66" s="83"/>
      <c r="BF66" s="83"/>
      <c r="BG66" s="83"/>
      <c r="BH66" s="83"/>
      <c r="BI66" s="83"/>
      <c r="BJ66" s="83"/>
      <c r="BK66" s="83"/>
      <c r="BL66" s="83"/>
      <c r="BM66" s="83"/>
      <c r="BN66" s="83"/>
      <c r="BO66" s="83"/>
      <c r="BP66" s="83"/>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row r="67" spans="1:256" s="83" customFormat="1" ht="15" customHeight="1">
      <c r="A67" s="77"/>
      <c r="B67" s="99" t="s">
        <v>56</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76"/>
      <c r="AD67" s="76"/>
      <c r="AE67" s="76"/>
      <c r="AF67" s="76"/>
      <c r="AG67" s="76"/>
      <c r="AH67" s="76"/>
      <c r="AI67" s="76"/>
      <c r="AJ67" s="76"/>
      <c r="AK67" s="76"/>
      <c r="AL67" s="76" t="s">
        <v>178</v>
      </c>
      <c r="AM67" s="76"/>
      <c r="AN67" s="76"/>
      <c r="AO67" s="76"/>
      <c r="AP67" s="76"/>
      <c r="AQ67" s="76"/>
      <c r="AR67" s="76"/>
      <c r="AS67" s="76"/>
      <c r="AT67" s="76"/>
      <c r="AU67" s="76"/>
      <c r="AV67" s="76"/>
      <c r="AW67" s="76"/>
      <c r="AX67" s="76"/>
      <c r="AY67" s="76"/>
      <c r="AZ67" s="76"/>
      <c r="BA67" s="83" t="s">
        <v>178</v>
      </c>
      <c r="BQ67" s="83" t="s">
        <v>178</v>
      </c>
      <c r="CG67" s="83" t="s">
        <v>178</v>
      </c>
      <c r="CZ67" s="83" t="s">
        <v>178</v>
      </c>
      <c r="DP67" s="83" t="s">
        <v>178</v>
      </c>
      <c r="EF67" s="83" t="s">
        <v>178</v>
      </c>
      <c r="EV67" s="83" t="s">
        <v>178</v>
      </c>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c r="IV67" s="81"/>
    </row>
    <row r="68" spans="1:256" s="83" customFormat="1" ht="30" customHeight="1">
      <c r="A68" s="77"/>
      <c r="B68" s="99" t="s">
        <v>236</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76" t="s">
        <v>237</v>
      </c>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row>
    <row r="69" spans="1:256" s="83" customFormat="1" ht="15" customHeight="1">
      <c r="A69" s="77"/>
      <c r="B69" s="99" t="s">
        <v>238</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76" t="s">
        <v>239</v>
      </c>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row>
    <row r="70" spans="1:256" s="83" customFormat="1" ht="30" customHeight="1">
      <c r="A70" s="77"/>
      <c r="B70" s="99" t="s">
        <v>240</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76" t="s">
        <v>241</v>
      </c>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row>
    <row r="71" spans="1:256" s="83" customFormat="1" ht="15" customHeight="1">
      <c r="A71" s="77"/>
      <c r="B71" s="99" t="s">
        <v>56</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76"/>
      <c r="AD71" s="76"/>
      <c r="AE71" s="76"/>
      <c r="AF71" s="76"/>
      <c r="AG71" s="76"/>
      <c r="AH71" s="76"/>
      <c r="AI71" s="76"/>
      <c r="AJ71" s="76"/>
      <c r="AK71" s="76"/>
      <c r="AL71" s="76" t="s">
        <v>178</v>
      </c>
      <c r="AM71" s="76"/>
      <c r="AN71" s="76"/>
      <c r="AO71" s="76"/>
      <c r="AP71" s="76"/>
      <c r="AQ71" s="76"/>
      <c r="AR71" s="76"/>
      <c r="AS71" s="76"/>
      <c r="AT71" s="76"/>
      <c r="AU71" s="76"/>
      <c r="AV71" s="76"/>
      <c r="AW71" s="76"/>
      <c r="AX71" s="76"/>
      <c r="AY71" s="76"/>
      <c r="AZ71" s="76"/>
      <c r="BA71" s="83" t="s">
        <v>178</v>
      </c>
      <c r="BQ71" s="83" t="s">
        <v>178</v>
      </c>
      <c r="CG71" s="83" t="s">
        <v>178</v>
      </c>
      <c r="CZ71" s="83" t="s">
        <v>178</v>
      </c>
      <c r="DP71" s="83" t="s">
        <v>178</v>
      </c>
      <c r="EF71" s="83" t="s">
        <v>178</v>
      </c>
      <c r="EV71" s="83" t="s">
        <v>178</v>
      </c>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c r="IV71" s="81"/>
    </row>
    <row r="72" spans="1:256" s="83" customFormat="1" ht="30" customHeight="1">
      <c r="A72" s="77"/>
      <c r="B72" s="99" t="s">
        <v>242</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76" t="s">
        <v>243</v>
      </c>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c r="IJ72" s="81"/>
      <c r="IK72" s="81"/>
      <c r="IL72" s="81"/>
      <c r="IM72" s="81"/>
      <c r="IN72" s="81"/>
      <c r="IO72" s="81"/>
      <c r="IP72" s="81"/>
      <c r="IQ72" s="81"/>
      <c r="IR72" s="81"/>
      <c r="IS72" s="81"/>
      <c r="IT72" s="81"/>
      <c r="IU72" s="81"/>
      <c r="IV72" s="81"/>
    </row>
    <row r="73" spans="1:256" s="83" customFormat="1" ht="15" customHeight="1">
      <c r="A73" s="77"/>
      <c r="B73" s="99" t="s">
        <v>244</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76" t="s">
        <v>245</v>
      </c>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c r="HT73" s="81"/>
      <c r="HU73" s="81"/>
      <c r="HV73" s="81"/>
      <c r="HW73" s="81"/>
      <c r="HX73" s="81"/>
      <c r="HY73" s="81"/>
      <c r="HZ73" s="81"/>
      <c r="IA73" s="81"/>
      <c r="IB73" s="81"/>
      <c r="IC73" s="81"/>
      <c r="ID73" s="81"/>
      <c r="IE73" s="81"/>
      <c r="IF73" s="81"/>
      <c r="IG73" s="81"/>
      <c r="IH73" s="81"/>
      <c r="II73" s="81"/>
      <c r="IJ73" s="81"/>
      <c r="IK73" s="81"/>
      <c r="IL73" s="81"/>
      <c r="IM73" s="81"/>
      <c r="IN73" s="81"/>
      <c r="IO73" s="81"/>
      <c r="IP73" s="81"/>
      <c r="IQ73" s="81"/>
      <c r="IR73" s="81"/>
      <c r="IS73" s="81"/>
      <c r="IT73" s="81"/>
      <c r="IU73" s="81"/>
      <c r="IV73" s="81"/>
    </row>
    <row r="74" spans="1:256" s="83" customFormat="1" ht="30" customHeight="1">
      <c r="A74" s="77"/>
      <c r="B74" s="127" t="s">
        <v>246</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76" t="s">
        <v>247</v>
      </c>
      <c r="AD74" s="76"/>
      <c r="AE74" s="76"/>
      <c r="AF74" s="76"/>
      <c r="AG74" s="76"/>
      <c r="AH74" s="76"/>
      <c r="AI74" s="76"/>
      <c r="AJ74" s="76"/>
      <c r="AK74" s="76"/>
      <c r="AL74" s="76" t="s">
        <v>144</v>
      </c>
      <c r="AM74" s="76"/>
      <c r="AN74" s="76"/>
      <c r="AO74" s="76"/>
      <c r="AP74" s="76"/>
      <c r="AQ74" s="76"/>
      <c r="AR74" s="76"/>
      <c r="AS74" s="76"/>
      <c r="AT74" s="76"/>
      <c r="AU74" s="76"/>
      <c r="AV74" s="76"/>
      <c r="AW74" s="76"/>
      <c r="AX74" s="76"/>
      <c r="AY74" s="76"/>
      <c r="AZ74" s="76"/>
      <c r="BA74" s="88"/>
      <c r="BB74" s="88"/>
      <c r="BC74" s="88"/>
      <c r="BD74" s="88"/>
      <c r="BE74" s="88"/>
      <c r="BF74" s="88"/>
      <c r="BG74" s="88"/>
      <c r="BH74" s="88"/>
      <c r="BI74" s="88"/>
      <c r="BJ74" s="88"/>
      <c r="BK74" s="88"/>
      <c r="BL74" s="88"/>
      <c r="BM74" s="88"/>
      <c r="BN74" s="88"/>
      <c r="BO74" s="88"/>
      <c r="BP74" s="88"/>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row>
    <row r="75" spans="1:256" s="83" customFormat="1" ht="30" customHeight="1">
      <c r="A75" s="77"/>
      <c r="B75" s="127" t="s">
        <v>248</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76" t="s">
        <v>249</v>
      </c>
      <c r="AD75" s="76"/>
      <c r="AE75" s="76"/>
      <c r="AF75" s="76"/>
      <c r="AG75" s="76"/>
      <c r="AH75" s="76"/>
      <c r="AI75" s="76"/>
      <c r="AJ75" s="76"/>
      <c r="AK75" s="76"/>
      <c r="AL75" s="76" t="s">
        <v>144</v>
      </c>
      <c r="AM75" s="76"/>
      <c r="AN75" s="76"/>
      <c r="AO75" s="76"/>
      <c r="AP75" s="76"/>
      <c r="AQ75" s="76"/>
      <c r="AR75" s="76"/>
      <c r="AS75" s="76"/>
      <c r="AT75" s="76"/>
      <c r="AU75" s="76"/>
      <c r="AV75" s="76"/>
      <c r="AW75" s="76"/>
      <c r="AX75" s="76"/>
      <c r="AY75" s="76"/>
      <c r="AZ75" s="76"/>
      <c r="BA75" s="88"/>
      <c r="BB75" s="88"/>
      <c r="BC75" s="88"/>
      <c r="BD75" s="88"/>
      <c r="BE75" s="88"/>
      <c r="BF75" s="88"/>
      <c r="BG75" s="88"/>
      <c r="BH75" s="88"/>
      <c r="BI75" s="88"/>
      <c r="BJ75" s="88"/>
      <c r="BK75" s="88"/>
      <c r="BL75" s="88"/>
      <c r="BM75" s="88"/>
      <c r="BN75" s="88"/>
      <c r="BO75" s="88"/>
      <c r="BP75" s="88"/>
      <c r="BQ75" s="83">
        <f>BQ9-BQ26</f>
        <v>0</v>
      </c>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sheetData>
  <sheetProtection selectLockedCells="1" selectUnlockedCells="1"/>
  <mergeCells count="655">
    <mergeCell ref="B1:FJ1"/>
    <mergeCell ref="BK2:BP2"/>
    <mergeCell ref="BQ2:DA2"/>
    <mergeCell ref="A4:AB7"/>
    <mergeCell ref="AC4:AK7"/>
    <mergeCell ref="AL4:AZ7"/>
    <mergeCell ref="BA4:FK4"/>
    <mergeCell ref="BA5:BP7"/>
    <mergeCell ref="BQ5:FK5"/>
    <mergeCell ref="BQ6:CF7"/>
    <mergeCell ref="CG6:CY7"/>
    <mergeCell ref="CZ6:DO7"/>
    <mergeCell ref="DP6:EE7"/>
    <mergeCell ref="EF6:FK6"/>
    <mergeCell ref="EF7:EU7"/>
    <mergeCell ref="EV7:FK7"/>
    <mergeCell ref="A8:AB8"/>
    <mergeCell ref="AC8:AK8"/>
    <mergeCell ref="AL8:AZ8"/>
    <mergeCell ref="BA8:BP8"/>
    <mergeCell ref="BQ8:CF8"/>
    <mergeCell ref="CG8:CY8"/>
    <mergeCell ref="CZ8:DO8"/>
    <mergeCell ref="DP8:EE8"/>
    <mergeCell ref="EF8:EU8"/>
    <mergeCell ref="EV8:FK8"/>
    <mergeCell ref="B9:AB9"/>
    <mergeCell ref="AC9:AK9"/>
    <mergeCell ref="AL9:AZ9"/>
    <mergeCell ref="BA9:BP9"/>
    <mergeCell ref="BQ9:CF9"/>
    <mergeCell ref="CG9:CY9"/>
    <mergeCell ref="CZ9:DO9"/>
    <mergeCell ref="DP9:EE9"/>
    <mergeCell ref="EF9:EU9"/>
    <mergeCell ref="EV9:FK9"/>
    <mergeCell ref="A10:AB11"/>
    <mergeCell ref="AC10:AK11"/>
    <mergeCell ref="AL10:AZ11"/>
    <mergeCell ref="BA10:BP11"/>
    <mergeCell ref="BQ10:CF11"/>
    <mergeCell ref="CG10:CY11"/>
    <mergeCell ref="CZ10:DO11"/>
    <mergeCell ref="DP10:EE11"/>
    <mergeCell ref="EF10:EU11"/>
    <mergeCell ref="EV10:FK11"/>
    <mergeCell ref="B12:AB12"/>
    <mergeCell ref="AC12:AK12"/>
    <mergeCell ref="AL12:AZ12"/>
    <mergeCell ref="BA12:BP12"/>
    <mergeCell ref="BQ12:CF12"/>
    <mergeCell ref="CG12:CY12"/>
    <mergeCell ref="CZ12:DO12"/>
    <mergeCell ref="DP12:EE12"/>
    <mergeCell ref="EF12:EU12"/>
    <mergeCell ref="EV12:FK12"/>
    <mergeCell ref="B13:AB13"/>
    <mergeCell ref="AC13:AK13"/>
    <mergeCell ref="AL13:AZ13"/>
    <mergeCell ref="BA13:BP13"/>
    <mergeCell ref="BQ13:CF13"/>
    <mergeCell ref="CG13:CY13"/>
    <mergeCell ref="CZ13:DO13"/>
    <mergeCell ref="DP13:EE13"/>
    <mergeCell ref="EF13:EU13"/>
    <mergeCell ref="EV13:FK13"/>
    <mergeCell ref="B14:AB14"/>
    <mergeCell ref="AC14:AK14"/>
    <mergeCell ref="AL14:AZ14"/>
    <mergeCell ref="BA14:BP14"/>
    <mergeCell ref="BQ14:CF14"/>
    <mergeCell ref="CG14:CY14"/>
    <mergeCell ref="CZ14:DO14"/>
    <mergeCell ref="DP14:EE14"/>
    <mergeCell ref="EF14:EU14"/>
    <mergeCell ref="EV14:FK14"/>
    <mergeCell ref="B15:AB15"/>
    <mergeCell ref="AC15:AK15"/>
    <mergeCell ref="AL15:AZ15"/>
    <mergeCell ref="BA15:BP15"/>
    <mergeCell ref="BQ15:CF15"/>
    <mergeCell ref="CG15:CY15"/>
    <mergeCell ref="CZ15:DO15"/>
    <mergeCell ref="DP15:EE15"/>
    <mergeCell ref="EF15:EU15"/>
    <mergeCell ref="EV15:FK15"/>
    <mergeCell ref="B16:AB16"/>
    <mergeCell ref="AC16:AK16"/>
    <mergeCell ref="AL16:AZ16"/>
    <mergeCell ref="BA16:BP16"/>
    <mergeCell ref="BQ16:CF16"/>
    <mergeCell ref="CG16:CY16"/>
    <mergeCell ref="CZ16:DO16"/>
    <mergeCell ref="DP16:EE16"/>
    <mergeCell ref="EF16:EU16"/>
    <mergeCell ref="EV16:FK16"/>
    <mergeCell ref="B17:AB17"/>
    <mergeCell ref="AC17:AK17"/>
    <mergeCell ref="AL17:AZ17"/>
    <mergeCell ref="BA17:BP17"/>
    <mergeCell ref="BQ17:CF17"/>
    <mergeCell ref="CG17:CY17"/>
    <mergeCell ref="CZ17:DO17"/>
    <mergeCell ref="DP17:EE17"/>
    <mergeCell ref="EF17:EU17"/>
    <mergeCell ref="EV17:FK17"/>
    <mergeCell ref="B18:AB18"/>
    <mergeCell ref="AC18:AK18"/>
    <mergeCell ref="AL18:AZ18"/>
    <mergeCell ref="BA18:BP18"/>
    <mergeCell ref="BQ18:CF18"/>
    <mergeCell ref="CG18:CY18"/>
    <mergeCell ref="CZ18:DO18"/>
    <mergeCell ref="DP18:EE18"/>
    <mergeCell ref="EF18:EU18"/>
    <mergeCell ref="EV18:FK18"/>
    <mergeCell ref="B19:AB19"/>
    <mergeCell ref="AC19:AK19"/>
    <mergeCell ref="AL19:AZ19"/>
    <mergeCell ref="BA19:BP19"/>
    <mergeCell ref="BQ19:CF19"/>
    <mergeCell ref="CG19:CY19"/>
    <mergeCell ref="CZ19:DO19"/>
    <mergeCell ref="DP19:EE19"/>
    <mergeCell ref="EF19:EU19"/>
    <mergeCell ref="EV19:FK19"/>
    <mergeCell ref="B20:AB20"/>
    <mergeCell ref="AC20:AK20"/>
    <mergeCell ref="AL20:AZ20"/>
    <mergeCell ref="BA20:BP20"/>
    <mergeCell ref="BQ20:CF20"/>
    <mergeCell ref="CG20:CY20"/>
    <mergeCell ref="CZ20:DO20"/>
    <mergeCell ref="DP20:EE20"/>
    <mergeCell ref="EF20:EU20"/>
    <mergeCell ref="EV20:FK20"/>
    <mergeCell ref="B21:AB21"/>
    <mergeCell ref="AC21:AK21"/>
    <mergeCell ref="AL21:AZ21"/>
    <mergeCell ref="BA21:BP21"/>
    <mergeCell ref="BQ21:CF21"/>
    <mergeCell ref="CG21:CY21"/>
    <mergeCell ref="CZ21:DO21"/>
    <mergeCell ref="DP21:EE21"/>
    <mergeCell ref="EF21:EU21"/>
    <mergeCell ref="EV21:FK21"/>
    <mergeCell ref="B22:AB22"/>
    <mergeCell ref="AC22:AK22"/>
    <mergeCell ref="AL22:AZ22"/>
    <mergeCell ref="BA22:BP22"/>
    <mergeCell ref="BQ22:CF22"/>
    <mergeCell ref="CG22:CY22"/>
    <mergeCell ref="CZ22:DO22"/>
    <mergeCell ref="DP22:EE22"/>
    <mergeCell ref="EF22:EU22"/>
    <mergeCell ref="EV22:FK22"/>
    <mergeCell ref="B23:AB23"/>
    <mergeCell ref="AC23:AK23"/>
    <mergeCell ref="AL23:AZ23"/>
    <mergeCell ref="BA23:BP23"/>
    <mergeCell ref="BQ23:CF23"/>
    <mergeCell ref="CG23:CY23"/>
    <mergeCell ref="CZ23:DO23"/>
    <mergeCell ref="DP23:EE23"/>
    <mergeCell ref="EF23:EU23"/>
    <mergeCell ref="EV23:FK23"/>
    <mergeCell ref="B24:AB24"/>
    <mergeCell ref="AC24:AK24"/>
    <mergeCell ref="AL24:AZ24"/>
    <mergeCell ref="BA24:BP24"/>
    <mergeCell ref="BQ24:CF24"/>
    <mergeCell ref="CG24:CY24"/>
    <mergeCell ref="CZ24:DO24"/>
    <mergeCell ref="DP24:EE24"/>
    <mergeCell ref="EF24:EU24"/>
    <mergeCell ref="EV24:FK24"/>
    <mergeCell ref="B25:AB25"/>
    <mergeCell ref="AC25:AK25"/>
    <mergeCell ref="AL25:AZ25"/>
    <mergeCell ref="BA25:BP25"/>
    <mergeCell ref="BQ25:CF25"/>
    <mergeCell ref="CG25:CY25"/>
    <mergeCell ref="CZ25:DO25"/>
    <mergeCell ref="DP25:EE25"/>
    <mergeCell ref="EF25:EU25"/>
    <mergeCell ref="EV25:FK25"/>
    <mergeCell ref="B26:AB26"/>
    <mergeCell ref="AC26:AK26"/>
    <mergeCell ref="AL26:AZ26"/>
    <mergeCell ref="BA26:BP26"/>
    <mergeCell ref="BQ26:CF26"/>
    <mergeCell ref="CG26:CY26"/>
    <mergeCell ref="CZ26:DO26"/>
    <mergeCell ref="DP26:EE26"/>
    <mergeCell ref="EF26:EU26"/>
    <mergeCell ref="EV26:FK26"/>
    <mergeCell ref="B27:AB27"/>
    <mergeCell ref="AC27:AK27"/>
    <mergeCell ref="AL27:AZ27"/>
    <mergeCell ref="BA27:BP27"/>
    <mergeCell ref="BQ27:CF27"/>
    <mergeCell ref="CG27:CY27"/>
    <mergeCell ref="CZ27:DO27"/>
    <mergeCell ref="DP27:EE27"/>
    <mergeCell ref="EF27:EU27"/>
    <mergeCell ref="EV27:FK27"/>
    <mergeCell ref="B28:AB28"/>
    <mergeCell ref="AC28:AK31"/>
    <mergeCell ref="AL28:AZ28"/>
    <mergeCell ref="BA28:BP28"/>
    <mergeCell ref="BQ28:CF28"/>
    <mergeCell ref="CG28:CY28"/>
    <mergeCell ref="CZ28:DO28"/>
    <mergeCell ref="DP28:EE28"/>
    <mergeCell ref="EF28:EU28"/>
    <mergeCell ref="EV28:FK28"/>
    <mergeCell ref="B29:AB29"/>
    <mergeCell ref="AL29:AZ29"/>
    <mergeCell ref="BA29:BP29"/>
    <mergeCell ref="BQ29:CF29"/>
    <mergeCell ref="CG29:CY29"/>
    <mergeCell ref="CZ29:DO29"/>
    <mergeCell ref="DP29:EE29"/>
    <mergeCell ref="EF29:EU29"/>
    <mergeCell ref="EV29:FK29"/>
    <mergeCell ref="B30:AB30"/>
    <mergeCell ref="AL30:AZ30"/>
    <mergeCell ref="BA30:BP30"/>
    <mergeCell ref="BQ30:CF30"/>
    <mergeCell ref="CG30:CY30"/>
    <mergeCell ref="CZ30:DO30"/>
    <mergeCell ref="DP30:EE30"/>
    <mergeCell ref="EF30:EU30"/>
    <mergeCell ref="EV30:FK30"/>
    <mergeCell ref="B31:AB31"/>
    <mergeCell ref="AL31:AZ31"/>
    <mergeCell ref="BA31:BP31"/>
    <mergeCell ref="BQ31:CF31"/>
    <mergeCell ref="CG31:CY31"/>
    <mergeCell ref="CZ31:DO31"/>
    <mergeCell ref="DP31:EE31"/>
    <mergeCell ref="EF31:EU31"/>
    <mergeCell ref="EV31:FK31"/>
    <mergeCell ref="B32:AB32"/>
    <mergeCell ref="AC32:AK32"/>
    <mergeCell ref="AL32:AZ32"/>
    <mergeCell ref="BA32:BP32"/>
    <mergeCell ref="BQ32:CF32"/>
    <mergeCell ref="CG32:CY32"/>
    <mergeCell ref="CZ32:DO32"/>
    <mergeCell ref="DP32:EE32"/>
    <mergeCell ref="EF32:EU32"/>
    <mergeCell ref="EV32:FK32"/>
    <mergeCell ref="B33:AB33"/>
    <mergeCell ref="AC33:AK35"/>
    <mergeCell ref="AL33:AZ33"/>
    <mergeCell ref="BA33:BP33"/>
    <mergeCell ref="BQ33:CF33"/>
    <mergeCell ref="CG33:CY33"/>
    <mergeCell ref="CZ33:DO33"/>
    <mergeCell ref="DP33:EE33"/>
    <mergeCell ref="EF33:EU33"/>
    <mergeCell ref="EV33:FK33"/>
    <mergeCell ref="B34:AB35"/>
    <mergeCell ref="AL34:AZ34"/>
    <mergeCell ref="BA34:BP34"/>
    <mergeCell ref="BQ34:CF34"/>
    <mergeCell ref="CG34:CY34"/>
    <mergeCell ref="CZ34:DO34"/>
    <mergeCell ref="DP34:EE34"/>
    <mergeCell ref="EF34:EU34"/>
    <mergeCell ref="EV34:FK34"/>
    <mergeCell ref="AL35:AZ35"/>
    <mergeCell ref="BA35:BP35"/>
    <mergeCell ref="BQ35:CF35"/>
    <mergeCell ref="CG35:CY35"/>
    <mergeCell ref="CZ35:DO35"/>
    <mergeCell ref="DP35:EE35"/>
    <mergeCell ref="EF35:EU35"/>
    <mergeCell ref="EV35:FK35"/>
    <mergeCell ref="B36:AB36"/>
    <mergeCell ref="AC36:AK40"/>
    <mergeCell ref="AL36:AZ36"/>
    <mergeCell ref="BA36:BP36"/>
    <mergeCell ref="BQ36:CF36"/>
    <mergeCell ref="CG36:CY36"/>
    <mergeCell ref="CZ36:DO36"/>
    <mergeCell ref="DP36:EE36"/>
    <mergeCell ref="EF36:EU36"/>
    <mergeCell ref="EV36:FK36"/>
    <mergeCell ref="B37:AB37"/>
    <mergeCell ref="AL37:AZ37"/>
    <mergeCell ref="BA37:BP37"/>
    <mergeCell ref="BQ37:CF37"/>
    <mergeCell ref="CG37:CY37"/>
    <mergeCell ref="CZ37:DO37"/>
    <mergeCell ref="DP37:EE37"/>
    <mergeCell ref="EF37:EU37"/>
    <mergeCell ref="EV37:FK37"/>
    <mergeCell ref="B38:AB38"/>
    <mergeCell ref="AL38:AZ38"/>
    <mergeCell ref="BA38:BP38"/>
    <mergeCell ref="BQ38:CF38"/>
    <mergeCell ref="CG38:CY38"/>
    <mergeCell ref="CZ38:DO38"/>
    <mergeCell ref="DP38:EE38"/>
    <mergeCell ref="EF38:EU38"/>
    <mergeCell ref="EV38:FK38"/>
    <mergeCell ref="B39:AB39"/>
    <mergeCell ref="AL39:AZ39"/>
    <mergeCell ref="BA39:BP39"/>
    <mergeCell ref="BQ39:CF39"/>
    <mergeCell ref="CG39:CY39"/>
    <mergeCell ref="CZ39:DO39"/>
    <mergeCell ref="DP39:EE39"/>
    <mergeCell ref="EF39:EU39"/>
    <mergeCell ref="EV39:FK39"/>
    <mergeCell ref="B40:AB40"/>
    <mergeCell ref="AL40:AZ40"/>
    <mergeCell ref="BA40:BP40"/>
    <mergeCell ref="BQ40:CF40"/>
    <mergeCell ref="CG40:CY40"/>
    <mergeCell ref="CZ40:DO40"/>
    <mergeCell ref="DP40:EE40"/>
    <mergeCell ref="EF40:EU40"/>
    <mergeCell ref="EV40:FK40"/>
    <mergeCell ref="B41:AB41"/>
    <mergeCell ref="AC41:AK41"/>
    <mergeCell ref="AL41:AZ41"/>
    <mergeCell ref="BA41:BP41"/>
    <mergeCell ref="BQ41:CF41"/>
    <mergeCell ref="CG41:CY41"/>
    <mergeCell ref="CZ41:DO41"/>
    <mergeCell ref="DP41:EE41"/>
    <mergeCell ref="EF41:EU41"/>
    <mergeCell ref="EV41:FK41"/>
    <mergeCell ref="B42:AB42"/>
    <mergeCell ref="AC42:AK43"/>
    <mergeCell ref="AL42:AZ42"/>
    <mergeCell ref="BA42:BP42"/>
    <mergeCell ref="BQ42:CF42"/>
    <mergeCell ref="CG42:CY42"/>
    <mergeCell ref="CZ42:DO42"/>
    <mergeCell ref="DP42:EE42"/>
    <mergeCell ref="EF42:EU42"/>
    <mergeCell ref="EV42:FK42"/>
    <mergeCell ref="B43:AB43"/>
    <mergeCell ref="AL43:AZ43"/>
    <mergeCell ref="BA43:BP43"/>
    <mergeCell ref="BQ43:CF43"/>
    <mergeCell ref="CG43:CY43"/>
    <mergeCell ref="CZ43:DO43"/>
    <mergeCell ref="DP43:EE43"/>
    <mergeCell ref="EF43:EU43"/>
    <mergeCell ref="EV43:FK43"/>
    <mergeCell ref="B44:AB44"/>
    <mergeCell ref="AC44:AK44"/>
    <mergeCell ref="AL44:AZ44"/>
    <mergeCell ref="BA44:BP44"/>
    <mergeCell ref="BQ44:CF44"/>
    <mergeCell ref="CG44:CY44"/>
    <mergeCell ref="CZ44:DO44"/>
    <mergeCell ref="DP44:EE44"/>
    <mergeCell ref="EF44:EU44"/>
    <mergeCell ref="EV44:FK44"/>
    <mergeCell ref="B45:AB45"/>
    <mergeCell ref="AC45:AK61"/>
    <mergeCell ref="AL45:AZ45"/>
    <mergeCell ref="BA45:BP45"/>
    <mergeCell ref="BQ45:CF45"/>
    <mergeCell ref="CG45:CY45"/>
    <mergeCell ref="CZ45:DO45"/>
    <mergeCell ref="DP45:EE45"/>
    <mergeCell ref="EF45:EU45"/>
    <mergeCell ref="EV45:FK45"/>
    <mergeCell ref="B46:AB46"/>
    <mergeCell ref="AL46:AZ46"/>
    <mergeCell ref="BA46:BP46"/>
    <mergeCell ref="BQ46:CF46"/>
    <mergeCell ref="CG46:CY46"/>
    <mergeCell ref="CZ46:DO46"/>
    <mergeCell ref="DP46:EE46"/>
    <mergeCell ref="EF46:EU46"/>
    <mergeCell ref="EV46:FK46"/>
    <mergeCell ref="B47:AB47"/>
    <mergeCell ref="AL47:AZ47"/>
    <mergeCell ref="BA47:BP47"/>
    <mergeCell ref="BQ47:CF47"/>
    <mergeCell ref="CG47:CY47"/>
    <mergeCell ref="CZ47:DO47"/>
    <mergeCell ref="DP47:EE47"/>
    <mergeCell ref="EF47:EU47"/>
    <mergeCell ref="EV47:FK47"/>
    <mergeCell ref="B48:AB48"/>
    <mergeCell ref="AL48:AZ48"/>
    <mergeCell ref="BA48:BP48"/>
    <mergeCell ref="BQ48:CF48"/>
    <mergeCell ref="CG48:CY48"/>
    <mergeCell ref="CZ48:DO48"/>
    <mergeCell ref="DP48:EE48"/>
    <mergeCell ref="EF48:EU48"/>
    <mergeCell ref="EV48:FK48"/>
    <mergeCell ref="B49:AB49"/>
    <mergeCell ref="AL49:AZ49"/>
    <mergeCell ref="BA49:BP49"/>
    <mergeCell ref="BQ49:CF49"/>
    <mergeCell ref="CG49:CY49"/>
    <mergeCell ref="CZ49:DO49"/>
    <mergeCell ref="DP49:EE49"/>
    <mergeCell ref="EF49:EU49"/>
    <mergeCell ref="EV49:FK49"/>
    <mergeCell ref="B50:AB50"/>
    <mergeCell ref="AL50:AZ50"/>
    <mergeCell ref="BA50:BP50"/>
    <mergeCell ref="BQ50:CF50"/>
    <mergeCell ref="CG50:CY50"/>
    <mergeCell ref="CZ50:DO50"/>
    <mergeCell ref="DP50:EE50"/>
    <mergeCell ref="EF50:EU50"/>
    <mergeCell ref="EV50:FK50"/>
    <mergeCell ref="B51:AB51"/>
    <mergeCell ref="AL51:AZ51"/>
    <mergeCell ref="BA51:BP51"/>
    <mergeCell ref="BQ51:CF51"/>
    <mergeCell ref="CG51:CY51"/>
    <mergeCell ref="CZ51:DO51"/>
    <mergeCell ref="DP51:EE51"/>
    <mergeCell ref="EF51:EU51"/>
    <mergeCell ref="EV51:FK51"/>
    <mergeCell ref="B52:AB52"/>
    <mergeCell ref="AL52:AZ52"/>
    <mergeCell ref="BA52:BP52"/>
    <mergeCell ref="BQ52:CF52"/>
    <mergeCell ref="CG52:CY52"/>
    <mergeCell ref="CZ52:DO52"/>
    <mergeCell ref="DP52:EE52"/>
    <mergeCell ref="EF52:EU52"/>
    <mergeCell ref="EV52:FK52"/>
    <mergeCell ref="B53:AB53"/>
    <mergeCell ref="AL53:AZ53"/>
    <mergeCell ref="BA53:BP53"/>
    <mergeCell ref="BQ53:CF53"/>
    <mergeCell ref="CG53:CY53"/>
    <mergeCell ref="CZ53:DO53"/>
    <mergeCell ref="DP53:EE53"/>
    <mergeCell ref="EF53:EU53"/>
    <mergeCell ref="EV53:FK53"/>
    <mergeCell ref="B54:AB54"/>
    <mergeCell ref="AL54:AZ54"/>
    <mergeCell ref="BA54:BP54"/>
    <mergeCell ref="BQ54:CF54"/>
    <mergeCell ref="CG54:CY54"/>
    <mergeCell ref="CZ54:DO54"/>
    <mergeCell ref="DP54:EE54"/>
    <mergeCell ref="EF54:EU54"/>
    <mergeCell ref="EV54:FK54"/>
    <mergeCell ref="B55:AB55"/>
    <mergeCell ref="AL55:AZ55"/>
    <mergeCell ref="BA55:BP55"/>
    <mergeCell ref="BQ55:CF55"/>
    <mergeCell ref="CG55:CY55"/>
    <mergeCell ref="CZ55:DO55"/>
    <mergeCell ref="DP55:EE55"/>
    <mergeCell ref="EF55:EU55"/>
    <mergeCell ref="EV55:FK55"/>
    <mergeCell ref="B56:AB56"/>
    <mergeCell ref="AL56:AZ56"/>
    <mergeCell ref="BA56:BP56"/>
    <mergeCell ref="BQ56:CF56"/>
    <mergeCell ref="CG56:CY56"/>
    <mergeCell ref="CZ56:DO56"/>
    <mergeCell ref="DP56:EE56"/>
    <mergeCell ref="EF56:EU56"/>
    <mergeCell ref="EV56:FK56"/>
    <mergeCell ref="B57:AB57"/>
    <mergeCell ref="AL57:AZ57"/>
    <mergeCell ref="BA57:BP57"/>
    <mergeCell ref="BQ57:CF57"/>
    <mergeCell ref="CG57:CY57"/>
    <mergeCell ref="CZ57:DO57"/>
    <mergeCell ref="DP57:EE57"/>
    <mergeCell ref="EF57:EU57"/>
    <mergeCell ref="EV57:FK57"/>
    <mergeCell ref="B58:AB59"/>
    <mergeCell ref="AL58:AZ58"/>
    <mergeCell ref="BA58:BP58"/>
    <mergeCell ref="BQ58:CF58"/>
    <mergeCell ref="CG58:CY58"/>
    <mergeCell ref="CZ58:DO58"/>
    <mergeCell ref="DP58:EE58"/>
    <mergeCell ref="EF58:EU58"/>
    <mergeCell ref="EV58:FK58"/>
    <mergeCell ref="AL59:AZ59"/>
    <mergeCell ref="BA59:BP59"/>
    <mergeCell ref="BQ59:CF59"/>
    <mergeCell ref="CG59:CY59"/>
    <mergeCell ref="CZ59:DO59"/>
    <mergeCell ref="DP59:EE59"/>
    <mergeCell ref="EF59:EU59"/>
    <mergeCell ref="EV59:FK59"/>
    <mergeCell ref="B60:AB60"/>
    <mergeCell ref="AL60:AZ60"/>
    <mergeCell ref="BA60:BP60"/>
    <mergeCell ref="BQ60:CF60"/>
    <mergeCell ref="CG60:CY60"/>
    <mergeCell ref="CZ60:DO60"/>
    <mergeCell ref="DP60:EE60"/>
    <mergeCell ref="EF60:EU60"/>
    <mergeCell ref="EV60:FK60"/>
    <mergeCell ref="B61:AB65"/>
    <mergeCell ref="AL61:AZ61"/>
    <mergeCell ref="BA61:BP61"/>
    <mergeCell ref="BQ61:CF61"/>
    <mergeCell ref="CG61:CY61"/>
    <mergeCell ref="CZ61:DO61"/>
    <mergeCell ref="DP61:EE61"/>
    <mergeCell ref="EF61:EU61"/>
    <mergeCell ref="EV61:FK61"/>
    <mergeCell ref="A62:A65"/>
    <mergeCell ref="AC62:AK62"/>
    <mergeCell ref="AL62:AZ62"/>
    <mergeCell ref="BA62:BP62"/>
    <mergeCell ref="BQ62:CF62"/>
    <mergeCell ref="CG62:CY62"/>
    <mergeCell ref="CZ62:DO62"/>
    <mergeCell ref="DP62:EE62"/>
    <mergeCell ref="EF62:EU62"/>
    <mergeCell ref="EV62:FK62"/>
    <mergeCell ref="AC63:AK63"/>
    <mergeCell ref="AL63:AZ63"/>
    <mergeCell ref="BA63:BP63"/>
    <mergeCell ref="BQ63:CF63"/>
    <mergeCell ref="CG63:CY63"/>
    <mergeCell ref="CZ63:DO63"/>
    <mergeCell ref="DP63:EE63"/>
    <mergeCell ref="EF63:EU63"/>
    <mergeCell ref="EV63:FK63"/>
    <mergeCell ref="AC64:AK64"/>
    <mergeCell ref="AL64:AZ64"/>
    <mergeCell ref="BA64:BP64"/>
    <mergeCell ref="BQ64:CF64"/>
    <mergeCell ref="CG64:CY64"/>
    <mergeCell ref="CZ64:DO64"/>
    <mergeCell ref="DP64:EE64"/>
    <mergeCell ref="EF64:EU64"/>
    <mergeCell ref="EV64:FK64"/>
    <mergeCell ref="AC65:AK65"/>
    <mergeCell ref="AL65:AZ65"/>
    <mergeCell ref="BA65:BP65"/>
    <mergeCell ref="BQ65:CF65"/>
    <mergeCell ref="CG65:CY65"/>
    <mergeCell ref="CZ65:DO65"/>
    <mergeCell ref="DP65:EE65"/>
    <mergeCell ref="EF65:EU65"/>
    <mergeCell ref="EV65:FK65"/>
    <mergeCell ref="B66:AB66"/>
    <mergeCell ref="AC66:AK66"/>
    <mergeCell ref="AL66:AZ66"/>
    <mergeCell ref="BA66:BP66"/>
    <mergeCell ref="BQ66:CF66"/>
    <mergeCell ref="CG66:CY66"/>
    <mergeCell ref="CZ66:DO66"/>
    <mergeCell ref="DP66:EE66"/>
    <mergeCell ref="EF66:EU66"/>
    <mergeCell ref="EV66:FK66"/>
    <mergeCell ref="B67:AB67"/>
    <mergeCell ref="AC67:AK67"/>
    <mergeCell ref="AL67:AZ67"/>
    <mergeCell ref="BA67:BP67"/>
    <mergeCell ref="BQ67:CF67"/>
    <mergeCell ref="CG67:CY67"/>
    <mergeCell ref="CZ67:DO67"/>
    <mergeCell ref="DP67:EE67"/>
    <mergeCell ref="EF67:EU67"/>
    <mergeCell ref="EV67:FK67"/>
    <mergeCell ref="B68:AB68"/>
    <mergeCell ref="AC68:AK68"/>
    <mergeCell ref="AL68:AZ68"/>
    <mergeCell ref="BA68:BP68"/>
    <mergeCell ref="BQ68:CF68"/>
    <mergeCell ref="CG68:CY68"/>
    <mergeCell ref="CZ68:DO68"/>
    <mergeCell ref="DP68:EE68"/>
    <mergeCell ref="EF68:EU68"/>
    <mergeCell ref="EV68:FK68"/>
    <mergeCell ref="B69:AB69"/>
    <mergeCell ref="AC69:AK69"/>
    <mergeCell ref="AL69:AZ69"/>
    <mergeCell ref="BA69:BP69"/>
    <mergeCell ref="BQ69:CF69"/>
    <mergeCell ref="CG69:CY69"/>
    <mergeCell ref="CZ69:DO69"/>
    <mergeCell ref="DP69:EE69"/>
    <mergeCell ref="EF69:EU69"/>
    <mergeCell ref="EV69:FK69"/>
    <mergeCell ref="B70:AB70"/>
    <mergeCell ref="AC70:AK70"/>
    <mergeCell ref="AL70:AZ70"/>
    <mergeCell ref="BA70:BP70"/>
    <mergeCell ref="BQ70:CF70"/>
    <mergeCell ref="CG70:CY70"/>
    <mergeCell ref="CZ70:DO70"/>
    <mergeCell ref="DP70:EE70"/>
    <mergeCell ref="EF70:EU70"/>
    <mergeCell ref="EV70:FK70"/>
    <mergeCell ref="B71:AB71"/>
    <mergeCell ref="AC71:AK71"/>
    <mergeCell ref="AL71:AZ71"/>
    <mergeCell ref="BA71:BP71"/>
    <mergeCell ref="BQ71:CF71"/>
    <mergeCell ref="CG71:CY71"/>
    <mergeCell ref="CZ71:DO71"/>
    <mergeCell ref="DP71:EE71"/>
    <mergeCell ref="EF71:EU71"/>
    <mergeCell ref="EV71:FK71"/>
    <mergeCell ref="B72:AB72"/>
    <mergeCell ref="AC72:AK72"/>
    <mergeCell ref="AL72:AZ72"/>
    <mergeCell ref="BA72:BP72"/>
    <mergeCell ref="BQ72:CF72"/>
    <mergeCell ref="CG72:CY72"/>
    <mergeCell ref="CZ72:DO72"/>
    <mergeCell ref="DP72:EE72"/>
    <mergeCell ref="EF72:EU72"/>
    <mergeCell ref="EV72:FK72"/>
    <mergeCell ref="B73:AB73"/>
    <mergeCell ref="AC73:AK73"/>
    <mergeCell ref="AL73:AZ73"/>
    <mergeCell ref="BA73:BP73"/>
    <mergeCell ref="BQ73:CF73"/>
    <mergeCell ref="CG73:CY73"/>
    <mergeCell ref="CZ73:DO73"/>
    <mergeCell ref="DP73:EE73"/>
    <mergeCell ref="EF73:EU73"/>
    <mergeCell ref="EV73:FK73"/>
    <mergeCell ref="B74:AB74"/>
    <mergeCell ref="AC74:AK74"/>
    <mergeCell ref="AL74:AZ74"/>
    <mergeCell ref="BA74:BP74"/>
    <mergeCell ref="BQ74:CF74"/>
    <mergeCell ref="CG74:CY74"/>
    <mergeCell ref="CZ74:DO74"/>
    <mergeCell ref="DP74:EE74"/>
    <mergeCell ref="EF74:EU74"/>
    <mergeCell ref="EV74:FK74"/>
    <mergeCell ref="B75:AB75"/>
    <mergeCell ref="AC75:AK75"/>
    <mergeCell ref="AL75:AZ75"/>
    <mergeCell ref="BA75:BP75"/>
    <mergeCell ref="BQ75:CF75"/>
    <mergeCell ref="CG75:CY75"/>
    <mergeCell ref="CZ75:DO75"/>
    <mergeCell ref="DP75:EE75"/>
    <mergeCell ref="EF75:EU75"/>
    <mergeCell ref="EV75:FK75"/>
  </mergeCells>
  <printOptions/>
  <pageMargins left="0.39375" right="0.31527777777777777" top="0.7868055555555555" bottom="0.39375" header="0.19652777777777777" footer="0.5118055555555555"/>
  <pageSetup fitToHeight="2"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7.xml><?xml version="1.0" encoding="utf-8"?>
<worksheet xmlns="http://schemas.openxmlformats.org/spreadsheetml/2006/main" xmlns:r="http://schemas.openxmlformats.org/officeDocument/2006/relationships">
  <dimension ref="A1:IV14"/>
  <sheetViews>
    <sheetView zoomScaleSheetLayoutView="100" workbookViewId="0" topLeftCell="A1">
      <selection activeCell="AF14" sqref="AF14"/>
    </sheetView>
  </sheetViews>
  <sheetFormatPr defaultColWidth="1.00390625" defaultRowHeight="12.75"/>
  <cols>
    <col min="1" max="53" width="0.6171875" style="1" customWidth="1"/>
    <col min="54" max="54" width="3.375" style="1" customWidth="1"/>
    <col min="55" max="56" width="0.6171875" style="1" customWidth="1"/>
    <col min="57" max="57" width="4.375" style="1" customWidth="1"/>
    <col min="58" max="67" width="0.6171875" style="1" customWidth="1"/>
    <col min="68" max="68" width="3.125" style="1" customWidth="1"/>
    <col min="69" max="69" width="0.6171875" style="1" customWidth="1"/>
    <col min="70" max="70" width="1.625" style="1" customWidth="1"/>
    <col min="71" max="81" width="0.6171875" style="1" customWidth="1"/>
    <col min="82" max="82" width="2.50390625" style="1" customWidth="1"/>
    <col min="83" max="88" width="0.6171875" style="1" customWidth="1"/>
    <col min="89" max="89" width="7.875" style="1" customWidth="1"/>
    <col min="90" max="95" width="0.6171875" style="1" customWidth="1"/>
    <col min="96" max="96" width="3.25390625" style="1" hidden="1" customWidth="1"/>
    <col min="97" max="97" width="2.00390625" style="1" customWidth="1"/>
    <col min="98" max="109" width="0.6171875" style="1" customWidth="1"/>
    <col min="110" max="110" width="3.125" style="1" customWidth="1"/>
    <col min="111" max="123" width="0.6171875" style="1" customWidth="1"/>
    <col min="124" max="124" width="2.625" style="1" customWidth="1"/>
    <col min="125" max="16384" width="0.6171875" style="1" customWidth="1"/>
  </cols>
  <sheetData>
    <row r="1" spans="1:256" s="51" customFormat="1" ht="15" customHeight="1">
      <c r="A1" s="1"/>
      <c r="B1" s="51" t="s">
        <v>262</v>
      </c>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63:105" ht="15.75">
      <c r="BK2" s="8" t="s">
        <v>50</v>
      </c>
      <c r="BL2" s="8"/>
      <c r="BM2" s="8"/>
      <c r="BN2" s="8"/>
      <c r="BO2" s="8"/>
      <c r="BP2" s="8"/>
      <c r="BQ2" s="9" t="s">
        <v>7</v>
      </c>
      <c r="BR2" s="9"/>
      <c r="BS2" s="9"/>
      <c r="BT2" s="9"/>
      <c r="BU2" s="12" t="s">
        <v>6</v>
      </c>
      <c r="BV2" s="12"/>
      <c r="BW2" s="12"/>
      <c r="BX2" s="131" t="s">
        <v>8</v>
      </c>
      <c r="BY2" s="131"/>
      <c r="BZ2" s="131"/>
      <c r="CA2" s="131"/>
      <c r="CB2" s="131"/>
      <c r="CC2" s="131"/>
      <c r="CD2" s="131"/>
      <c r="CE2" s="131"/>
      <c r="CF2" s="131"/>
      <c r="CG2" s="131"/>
      <c r="CH2" s="131"/>
      <c r="CI2" s="131"/>
      <c r="CJ2" s="131"/>
      <c r="CK2" s="131"/>
      <c r="CL2" s="131"/>
      <c r="CM2" s="131"/>
      <c r="CN2" s="131"/>
      <c r="CO2" s="131"/>
      <c r="CP2" s="8">
        <v>20</v>
      </c>
      <c r="CQ2" s="8"/>
      <c r="CR2" s="8"/>
      <c r="CS2" s="8"/>
      <c r="CT2" s="11" t="s">
        <v>9</v>
      </c>
      <c r="CU2" s="11"/>
      <c r="CV2" s="11"/>
      <c r="CW2" s="11"/>
      <c r="CX2" s="12" t="s">
        <v>10</v>
      </c>
      <c r="CY2" s="12"/>
      <c r="CZ2" s="12"/>
      <c r="DA2" s="12"/>
    </row>
    <row r="3" spans="168:256" s="70" customFormat="1" ht="13.5">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32" customFormat="1" ht="16.5" customHeight="1">
      <c r="A4" s="132" t="s">
        <v>129</v>
      </c>
      <c r="W4" s="132" t="s">
        <v>130</v>
      </c>
      <c r="AF4" s="132" t="s">
        <v>263</v>
      </c>
      <c r="AP4" s="132" t="s">
        <v>264</v>
      </c>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42:256" s="132" customFormat="1" ht="16.5" customHeight="1">
      <c r="AP5" s="132" t="s">
        <v>265</v>
      </c>
      <c r="CF5" s="132" t="s">
        <v>58</v>
      </c>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84:256" s="132" customFormat="1" ht="90" customHeight="1">
      <c r="CF6" s="132" t="s">
        <v>266</v>
      </c>
      <c r="DV6" s="132" t="s">
        <v>267</v>
      </c>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167" ht="13.5">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t="s">
        <v>12</v>
      </c>
      <c r="AQ7" s="133"/>
      <c r="AR7" s="133"/>
      <c r="AS7" s="133"/>
      <c r="AT7" s="133"/>
      <c r="AU7" s="133"/>
      <c r="AV7" s="133"/>
      <c r="AW7" s="134" t="s">
        <v>13</v>
      </c>
      <c r="AX7" s="134"/>
      <c r="AY7" s="134"/>
      <c r="AZ7" s="134"/>
      <c r="BA7" s="135" t="s">
        <v>268</v>
      </c>
      <c r="BB7" s="135"/>
      <c r="BC7" s="135"/>
      <c r="BD7" s="133" t="s">
        <v>12</v>
      </c>
      <c r="BE7" s="133"/>
      <c r="BF7" s="133"/>
      <c r="BG7" s="133"/>
      <c r="BH7" s="133"/>
      <c r="BI7" s="133"/>
      <c r="BJ7" s="133"/>
      <c r="BK7" s="134" t="s">
        <v>269</v>
      </c>
      <c r="BL7" s="134"/>
      <c r="BM7" s="134"/>
      <c r="BN7" s="134"/>
      <c r="BO7" s="135" t="s">
        <v>268</v>
      </c>
      <c r="BP7" s="135"/>
      <c r="BQ7" s="135"/>
      <c r="BR7" s="133" t="s">
        <v>12</v>
      </c>
      <c r="BS7" s="133"/>
      <c r="BT7" s="133"/>
      <c r="BU7" s="133"/>
      <c r="BV7" s="133"/>
      <c r="BW7" s="133"/>
      <c r="BX7" s="133"/>
      <c r="BY7" s="134" t="s">
        <v>270</v>
      </c>
      <c r="BZ7" s="134"/>
      <c r="CA7" s="134"/>
      <c r="CB7" s="134"/>
      <c r="CC7" s="135" t="s">
        <v>268</v>
      </c>
      <c r="CD7" s="135"/>
      <c r="CE7" s="135"/>
      <c r="CF7" s="133" t="s">
        <v>12</v>
      </c>
      <c r="CG7" s="133"/>
      <c r="CH7" s="133"/>
      <c r="CI7" s="133"/>
      <c r="CJ7" s="133"/>
      <c r="CK7" s="133"/>
      <c r="CL7" s="133"/>
      <c r="CM7" s="134" t="s">
        <v>13</v>
      </c>
      <c r="CN7" s="134"/>
      <c r="CO7" s="134"/>
      <c r="CP7" s="134"/>
      <c r="CQ7" s="135" t="s">
        <v>268</v>
      </c>
      <c r="CR7" s="135"/>
      <c r="CS7" s="135"/>
      <c r="CT7" s="133" t="s">
        <v>12</v>
      </c>
      <c r="CU7" s="133"/>
      <c r="CV7" s="133"/>
      <c r="CW7" s="133"/>
      <c r="CX7" s="133"/>
      <c r="CY7" s="133"/>
      <c r="CZ7" s="133"/>
      <c r="DA7" s="134" t="s">
        <v>269</v>
      </c>
      <c r="DB7" s="134"/>
      <c r="DC7" s="134"/>
      <c r="DD7" s="134"/>
      <c r="DE7" s="135" t="s">
        <v>268</v>
      </c>
      <c r="DF7" s="135"/>
      <c r="DG7" s="135"/>
      <c r="DH7" s="133" t="s">
        <v>12</v>
      </c>
      <c r="DI7" s="133"/>
      <c r="DJ7" s="133"/>
      <c r="DK7" s="133"/>
      <c r="DL7" s="133"/>
      <c r="DM7" s="133"/>
      <c r="DN7" s="133"/>
      <c r="DO7" s="134" t="s">
        <v>270</v>
      </c>
      <c r="DP7" s="134"/>
      <c r="DQ7" s="134"/>
      <c r="DR7" s="134"/>
      <c r="DS7" s="135" t="s">
        <v>268</v>
      </c>
      <c r="DT7" s="135"/>
      <c r="DU7" s="135"/>
      <c r="DV7" s="133" t="s">
        <v>12</v>
      </c>
      <c r="DW7" s="133"/>
      <c r="DX7" s="133"/>
      <c r="DY7" s="133"/>
      <c r="DZ7" s="133"/>
      <c r="EA7" s="133"/>
      <c r="EB7" s="133"/>
      <c r="EC7" s="134" t="s">
        <v>13</v>
      </c>
      <c r="ED7" s="134"/>
      <c r="EE7" s="134"/>
      <c r="EF7" s="134"/>
      <c r="EG7" s="135" t="s">
        <v>268</v>
      </c>
      <c r="EH7" s="135"/>
      <c r="EI7" s="135"/>
      <c r="EJ7" s="133" t="s">
        <v>12</v>
      </c>
      <c r="EK7" s="133"/>
      <c r="EL7" s="133"/>
      <c r="EM7" s="133"/>
      <c r="EN7" s="133"/>
      <c r="EO7" s="133"/>
      <c r="EP7" s="133"/>
      <c r="EQ7" s="134" t="s">
        <v>269</v>
      </c>
      <c r="ER7" s="134"/>
      <c r="ES7" s="134"/>
      <c r="ET7" s="134"/>
      <c r="EU7" s="135" t="s">
        <v>268</v>
      </c>
      <c r="EV7" s="135"/>
      <c r="EW7" s="135"/>
      <c r="EX7" s="133" t="s">
        <v>12</v>
      </c>
      <c r="EY7" s="133"/>
      <c r="EZ7" s="133"/>
      <c r="FA7" s="133"/>
      <c r="FB7" s="133"/>
      <c r="FC7" s="133"/>
      <c r="FD7" s="133"/>
      <c r="FE7" s="134" t="s">
        <v>270</v>
      </c>
      <c r="FF7" s="134"/>
      <c r="FG7" s="134"/>
      <c r="FH7" s="134"/>
      <c r="FI7" s="135" t="s">
        <v>268</v>
      </c>
      <c r="FJ7" s="135"/>
      <c r="FK7" s="135"/>
    </row>
    <row r="8" spans="1:256" s="3" customFormat="1" ht="6.7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6"/>
      <c r="BC8" s="137"/>
      <c r="BD8" s="136"/>
      <c r="BQ8" s="137"/>
      <c r="BR8" s="136"/>
      <c r="CE8" s="137"/>
      <c r="CF8" s="136"/>
      <c r="CS8" s="137"/>
      <c r="CT8" s="136"/>
      <c r="DG8" s="137"/>
      <c r="DH8" s="136"/>
      <c r="DU8" s="137"/>
      <c r="DV8" s="136"/>
      <c r="EI8" s="137"/>
      <c r="EJ8" s="136"/>
      <c r="EW8" s="137"/>
      <c r="EX8" s="136"/>
      <c r="FK8" s="137"/>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42:256" s="132" customFormat="1" ht="45" customHeight="1">
      <c r="AP9" s="132" t="s">
        <v>271</v>
      </c>
      <c r="BD9" s="132" t="s">
        <v>272</v>
      </c>
      <c r="BR9" s="132" t="s">
        <v>273</v>
      </c>
      <c r="CF9" s="132" t="s">
        <v>271</v>
      </c>
      <c r="CT9" s="132" t="s">
        <v>272</v>
      </c>
      <c r="DH9" s="132" t="s">
        <v>273</v>
      </c>
      <c r="DV9" s="132" t="s">
        <v>271</v>
      </c>
      <c r="EJ9" s="132" t="s">
        <v>272</v>
      </c>
      <c r="EX9" s="132" t="s">
        <v>273</v>
      </c>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54" customFormat="1" ht="13.5">
      <c r="A10" s="54">
        <v>1</v>
      </c>
      <c r="W10" s="138" t="s">
        <v>140</v>
      </c>
      <c r="X10" s="138"/>
      <c r="Y10" s="138"/>
      <c r="Z10" s="138"/>
      <c r="AA10" s="138"/>
      <c r="AB10" s="138"/>
      <c r="AC10" s="138"/>
      <c r="AD10" s="138"/>
      <c r="AE10" s="138"/>
      <c r="AF10" s="138" t="s">
        <v>141</v>
      </c>
      <c r="AG10" s="138"/>
      <c r="AH10" s="138"/>
      <c r="AI10" s="138"/>
      <c r="AJ10" s="138"/>
      <c r="AK10" s="138"/>
      <c r="AL10" s="138"/>
      <c r="AM10" s="138"/>
      <c r="AN10" s="138"/>
      <c r="AO10" s="138"/>
      <c r="AP10" s="54">
        <v>4</v>
      </c>
      <c r="BD10" s="54">
        <v>5</v>
      </c>
      <c r="BR10" s="54">
        <v>6</v>
      </c>
      <c r="CF10" s="54">
        <v>7</v>
      </c>
      <c r="CT10" s="54">
        <v>8</v>
      </c>
      <c r="DH10" s="54">
        <v>9</v>
      </c>
      <c r="DV10" s="54">
        <v>10</v>
      </c>
      <c r="EJ10" s="54">
        <v>11</v>
      </c>
      <c r="EX10" s="54">
        <v>12</v>
      </c>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54" customFormat="1" ht="61.5" customHeight="1">
      <c r="A11" s="139"/>
      <c r="B11" s="62" t="s">
        <v>274</v>
      </c>
      <c r="C11" s="62"/>
      <c r="D11" s="62"/>
      <c r="E11" s="62"/>
      <c r="F11" s="62"/>
      <c r="G11" s="62"/>
      <c r="H11" s="62"/>
      <c r="I11" s="62"/>
      <c r="J11" s="62"/>
      <c r="K11" s="62"/>
      <c r="L11" s="62"/>
      <c r="M11" s="62"/>
      <c r="N11" s="62"/>
      <c r="O11" s="62"/>
      <c r="P11" s="62"/>
      <c r="Q11" s="62"/>
      <c r="R11" s="62"/>
      <c r="S11" s="62"/>
      <c r="T11" s="62"/>
      <c r="U11" s="62"/>
      <c r="V11" s="62"/>
      <c r="W11" s="138" t="s">
        <v>275</v>
      </c>
      <c r="X11" s="138"/>
      <c r="Y11" s="138"/>
      <c r="Z11" s="138"/>
      <c r="AA11" s="138"/>
      <c r="AB11" s="138"/>
      <c r="AC11" s="138"/>
      <c r="AD11" s="138"/>
      <c r="AE11" s="138"/>
      <c r="AF11" s="138" t="s">
        <v>144</v>
      </c>
      <c r="AG11" s="138"/>
      <c r="AH11" s="138"/>
      <c r="AI11" s="138"/>
      <c r="AJ11" s="138"/>
      <c r="AK11" s="138"/>
      <c r="AL11" s="138"/>
      <c r="AM11" s="138"/>
      <c r="AN11" s="138"/>
      <c r="AO11" s="138"/>
      <c r="AP11" s="54">
        <f>CF11+DV11</f>
        <v>1629070</v>
      </c>
      <c r="BD11" s="54">
        <f aca="true" t="shared" si="0" ref="BD11:BD13">CT11+EJ11</f>
        <v>1594970</v>
      </c>
      <c r="BR11" s="54">
        <f aca="true" t="shared" si="1" ref="BR11:BR13">DH11+EX11</f>
        <v>1594970</v>
      </c>
      <c r="CF11" s="54">
        <f>CF12+CF13</f>
        <v>1279070</v>
      </c>
      <c r="CT11" s="54">
        <v>1294970</v>
      </c>
      <c r="DH11" s="54">
        <v>1294970</v>
      </c>
      <c r="DV11" s="54">
        <v>350000</v>
      </c>
      <c r="EJ11" s="54">
        <f>EJ13</f>
        <v>300000</v>
      </c>
      <c r="EX11" s="54">
        <f>EX13</f>
        <v>300000</v>
      </c>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s="54" customFormat="1" ht="76.5" customHeight="1">
      <c r="A12" s="139"/>
      <c r="B12" s="62" t="s">
        <v>276</v>
      </c>
      <c r="C12" s="62"/>
      <c r="D12" s="62"/>
      <c r="E12" s="62"/>
      <c r="F12" s="62"/>
      <c r="G12" s="62"/>
      <c r="H12" s="62"/>
      <c r="I12" s="62"/>
      <c r="J12" s="62"/>
      <c r="K12" s="62"/>
      <c r="L12" s="62"/>
      <c r="M12" s="62"/>
      <c r="N12" s="62"/>
      <c r="O12" s="62"/>
      <c r="P12" s="62"/>
      <c r="Q12" s="62"/>
      <c r="R12" s="62"/>
      <c r="S12" s="62"/>
      <c r="T12" s="62"/>
      <c r="U12" s="62"/>
      <c r="V12" s="62"/>
      <c r="W12" s="138" t="s">
        <v>277</v>
      </c>
      <c r="X12" s="138"/>
      <c r="Y12" s="138"/>
      <c r="Z12" s="138"/>
      <c r="AA12" s="138"/>
      <c r="AB12" s="138"/>
      <c r="AC12" s="138"/>
      <c r="AD12" s="138"/>
      <c r="AE12" s="138"/>
      <c r="AF12" s="138"/>
      <c r="AG12" s="138"/>
      <c r="AH12" s="138"/>
      <c r="AI12" s="138"/>
      <c r="AJ12" s="138"/>
      <c r="AK12" s="138"/>
      <c r="AL12" s="138"/>
      <c r="AM12" s="138"/>
      <c r="AN12" s="138"/>
      <c r="AO12" s="138"/>
      <c r="AP12" s="54">
        <f>CF12</f>
        <v>317000</v>
      </c>
      <c r="BD12" s="54">
        <f t="shared" si="0"/>
        <v>0</v>
      </c>
      <c r="BR12" s="54">
        <f t="shared" si="1"/>
        <v>0</v>
      </c>
      <c r="CF12" s="54">
        <v>317000</v>
      </c>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s="54" customFormat="1" ht="68.25" customHeight="1">
      <c r="A13" s="139"/>
      <c r="B13" s="62" t="s">
        <v>278</v>
      </c>
      <c r="C13" s="62"/>
      <c r="D13" s="62"/>
      <c r="E13" s="62"/>
      <c r="F13" s="62"/>
      <c r="G13" s="62"/>
      <c r="H13" s="62"/>
      <c r="I13" s="62"/>
      <c r="J13" s="62"/>
      <c r="K13" s="62"/>
      <c r="L13" s="62"/>
      <c r="M13" s="62"/>
      <c r="N13" s="62"/>
      <c r="O13" s="62"/>
      <c r="P13" s="62"/>
      <c r="Q13" s="62"/>
      <c r="R13" s="62"/>
      <c r="S13" s="62"/>
      <c r="T13" s="62"/>
      <c r="U13" s="62"/>
      <c r="V13" s="62"/>
      <c r="W13" s="138" t="s">
        <v>279</v>
      </c>
      <c r="X13" s="138"/>
      <c r="Y13" s="138"/>
      <c r="Z13" s="138"/>
      <c r="AA13" s="138"/>
      <c r="AB13" s="138"/>
      <c r="AC13" s="138"/>
      <c r="AD13" s="138"/>
      <c r="AE13" s="138"/>
      <c r="AF13" s="138" t="s">
        <v>280</v>
      </c>
      <c r="AG13" s="138"/>
      <c r="AH13" s="138"/>
      <c r="AI13" s="138"/>
      <c r="AJ13" s="138"/>
      <c r="AK13" s="138"/>
      <c r="AL13" s="138"/>
      <c r="AM13" s="138"/>
      <c r="AN13" s="138"/>
      <c r="AO13" s="138"/>
      <c r="AP13" s="54">
        <f>CF13+DV13</f>
        <v>1284842</v>
      </c>
      <c r="BD13" s="54">
        <f t="shared" si="0"/>
        <v>1594650</v>
      </c>
      <c r="BR13" s="54">
        <f t="shared" si="1"/>
        <v>1594650</v>
      </c>
      <c r="CF13" s="54">
        <v>962070</v>
      </c>
      <c r="CT13" s="54">
        <v>1294650</v>
      </c>
      <c r="DH13" s="54">
        <v>1294650</v>
      </c>
      <c r="DV13" s="54">
        <v>322772</v>
      </c>
      <c r="EJ13" s="54">
        <v>300000</v>
      </c>
      <c r="EX13" s="54">
        <v>300000</v>
      </c>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ht="13.5">
      <c r="AF14" s="1" t="s">
        <v>281</v>
      </c>
    </row>
  </sheetData>
  <sheetProtection selectLockedCells="1" selectUnlockedCells="1"/>
  <mergeCells count="100">
    <mergeCell ref="B1:FJ1"/>
    <mergeCell ref="BK2:BP2"/>
    <mergeCell ref="BQ2:BT2"/>
    <mergeCell ref="BU2:BW2"/>
    <mergeCell ref="BX2:CO2"/>
    <mergeCell ref="CP2:CS2"/>
    <mergeCell ref="CT2:CW2"/>
    <mergeCell ref="CX2:DA2"/>
    <mergeCell ref="A4:V9"/>
    <mergeCell ref="W4:AE9"/>
    <mergeCell ref="AF4:AO9"/>
    <mergeCell ref="AP4:FK4"/>
    <mergeCell ref="AP5:CE6"/>
    <mergeCell ref="CF5:FK5"/>
    <mergeCell ref="CF6:DU6"/>
    <mergeCell ref="DV6:FK6"/>
    <mergeCell ref="AP7:AV7"/>
    <mergeCell ref="AW7:AZ7"/>
    <mergeCell ref="BA7:BC7"/>
    <mergeCell ref="BD7:BJ7"/>
    <mergeCell ref="BK7:BN7"/>
    <mergeCell ref="BO7:BQ7"/>
    <mergeCell ref="BR7:BX7"/>
    <mergeCell ref="BY7:CB7"/>
    <mergeCell ref="CC7:CE7"/>
    <mergeCell ref="CF7:CL7"/>
    <mergeCell ref="CM7:CP7"/>
    <mergeCell ref="CQ7:CS7"/>
    <mergeCell ref="CT7:CZ7"/>
    <mergeCell ref="DA7:DD7"/>
    <mergeCell ref="DE7:DG7"/>
    <mergeCell ref="DH7:DN7"/>
    <mergeCell ref="DO7:DR7"/>
    <mergeCell ref="DS7:DU7"/>
    <mergeCell ref="DV7:EB7"/>
    <mergeCell ref="EC7:EF7"/>
    <mergeCell ref="EG7:EI7"/>
    <mergeCell ref="EJ7:EP7"/>
    <mergeCell ref="EQ7:ET7"/>
    <mergeCell ref="EU7:EW7"/>
    <mergeCell ref="EX7:FD7"/>
    <mergeCell ref="FE7:FH7"/>
    <mergeCell ref="FI7:FK7"/>
    <mergeCell ref="AP9:BC9"/>
    <mergeCell ref="BD9:BQ9"/>
    <mergeCell ref="BR9:CE9"/>
    <mergeCell ref="CF9:CS9"/>
    <mergeCell ref="CT9:DG9"/>
    <mergeCell ref="DH9:DU9"/>
    <mergeCell ref="DV9:EI9"/>
    <mergeCell ref="EJ9:EW9"/>
    <mergeCell ref="EX9:FK9"/>
    <mergeCell ref="A10:V10"/>
    <mergeCell ref="W10:AE10"/>
    <mergeCell ref="AF10:AO10"/>
    <mergeCell ref="AP10:BC10"/>
    <mergeCell ref="BD10:BQ10"/>
    <mergeCell ref="BR10:CE10"/>
    <mergeCell ref="CF10:CS10"/>
    <mergeCell ref="CT10:DG10"/>
    <mergeCell ref="DH10:DU10"/>
    <mergeCell ref="DV10:EI10"/>
    <mergeCell ref="EJ10:EW10"/>
    <mergeCell ref="EX10:FK10"/>
    <mergeCell ref="B11:V11"/>
    <mergeCell ref="W11:AE11"/>
    <mergeCell ref="AF11:AO11"/>
    <mergeCell ref="AP11:BC11"/>
    <mergeCell ref="BD11:BQ11"/>
    <mergeCell ref="BR11:CE11"/>
    <mergeCell ref="CF11:CS11"/>
    <mergeCell ref="CT11:DG11"/>
    <mergeCell ref="DH11:DU11"/>
    <mergeCell ref="DV11:EI11"/>
    <mergeCell ref="EJ11:EW11"/>
    <mergeCell ref="EX11:FK11"/>
    <mergeCell ref="B12:V12"/>
    <mergeCell ref="W12:AE12"/>
    <mergeCell ref="AF12:AO12"/>
    <mergeCell ref="AP12:BC12"/>
    <mergeCell ref="BD12:BQ12"/>
    <mergeCell ref="BR12:CE12"/>
    <mergeCell ref="CF12:CS12"/>
    <mergeCell ref="CT12:DG12"/>
    <mergeCell ref="DH12:DU12"/>
    <mergeCell ref="DV12:EI12"/>
    <mergeCell ref="EJ12:EW12"/>
    <mergeCell ref="EX12:FK12"/>
    <mergeCell ref="B13:V13"/>
    <mergeCell ref="W13:AE13"/>
    <mergeCell ref="AF13:AO13"/>
    <mergeCell ref="AP13:BC13"/>
    <mergeCell ref="BD13:BQ13"/>
    <mergeCell ref="BR13:CE13"/>
    <mergeCell ref="CF13:CS13"/>
    <mergeCell ref="CT13:DG13"/>
    <mergeCell ref="DH13:DU13"/>
    <mergeCell ref="DV13:EI13"/>
    <mergeCell ref="EJ13:EW13"/>
    <mergeCell ref="EX13:FK13"/>
  </mergeCells>
  <printOptions/>
  <pageMargins left="0.39375" right="0.31527777777777777" top="0.7868055555555555" bottom="0.39375" header="0.19652777777777777" footer="0.5118055555555555"/>
  <pageSetup horizontalDpi="300" verticalDpi="300" orientation="landscape" paperSize="9" scale="96"/>
  <headerFooter alignWithMargins="0">
    <oddHeader>&amp;R&amp;"Times New Roman,Обычный"&amp;7Подготовлено с использованием системы 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V18"/>
  <sheetViews>
    <sheetView zoomScaleSheetLayoutView="100" workbookViewId="0" topLeftCell="A1">
      <selection activeCell="AL2" sqref="AL2"/>
    </sheetView>
  </sheetViews>
  <sheetFormatPr defaultColWidth="1.00390625" defaultRowHeight="12.75"/>
  <cols>
    <col min="1" max="16384" width="0.6171875" style="1" customWidth="1"/>
  </cols>
  <sheetData>
    <row r="1" spans="2:140" ht="30" customHeight="1">
      <c r="B1" s="51" t="s">
        <v>282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row>
    <row r="2" spans="38:80" ht="13.5">
      <c r="AL2" s="3" t="s">
        <v>128</v>
      </c>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41:256" s="70" customFormat="1" ht="3" customHeight="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7" ht="16.5" customHeight="1">
      <c r="A4" s="132" t="s">
        <v>53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t="s">
        <v>130</v>
      </c>
      <c r="BY4" s="132"/>
      <c r="BZ4" s="132"/>
      <c r="CA4" s="132"/>
      <c r="CB4" s="132"/>
      <c r="CC4" s="132"/>
      <c r="CD4" s="132"/>
      <c r="CE4" s="132"/>
      <c r="CF4" s="132"/>
      <c r="CG4" s="132"/>
      <c r="CH4" s="132"/>
      <c r="CI4" s="132"/>
      <c r="CJ4" s="132"/>
      <c r="CK4" s="132"/>
      <c r="CL4" s="132"/>
      <c r="CM4" s="132" t="s">
        <v>54</v>
      </c>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row>
    <row r="5" spans="1:117" ht="13.5">
      <c r="A5" s="141">
        <v>1</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2" t="s">
        <v>140</v>
      </c>
      <c r="BY5" s="142"/>
      <c r="BZ5" s="142"/>
      <c r="CA5" s="142"/>
      <c r="CB5" s="142"/>
      <c r="CC5" s="142"/>
      <c r="CD5" s="142"/>
      <c r="CE5" s="142"/>
      <c r="CF5" s="142"/>
      <c r="CG5" s="142"/>
      <c r="CH5" s="142"/>
      <c r="CI5" s="142"/>
      <c r="CJ5" s="142"/>
      <c r="CK5" s="142"/>
      <c r="CL5" s="142"/>
      <c r="CM5" s="142" t="s">
        <v>141</v>
      </c>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row>
    <row r="6" spans="1:117" s="70" customFormat="1" ht="16.5" customHeight="1">
      <c r="A6" s="143"/>
      <c r="B6" s="144" t="s">
        <v>246</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2" t="s">
        <v>283</v>
      </c>
      <c r="BY6" s="142"/>
      <c r="BZ6" s="142"/>
      <c r="CA6" s="142"/>
      <c r="CB6" s="142"/>
      <c r="CC6" s="142"/>
      <c r="CD6" s="142"/>
      <c r="CE6" s="142"/>
      <c r="CF6" s="142"/>
      <c r="CG6" s="142"/>
      <c r="CH6" s="142"/>
      <c r="CI6" s="142"/>
      <c r="CJ6" s="142"/>
      <c r="CK6" s="142"/>
      <c r="CL6" s="142"/>
      <c r="CM6" s="145" t="s">
        <v>284</v>
      </c>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row>
    <row r="7" spans="1:117" s="70" customFormat="1" ht="16.5" customHeight="1">
      <c r="A7" s="143"/>
      <c r="B7" s="144" t="s">
        <v>248</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2" t="s">
        <v>285</v>
      </c>
      <c r="BY7" s="142"/>
      <c r="BZ7" s="142"/>
      <c r="CA7" s="142"/>
      <c r="CB7" s="142"/>
      <c r="CC7" s="142"/>
      <c r="CD7" s="142"/>
      <c r="CE7" s="142"/>
      <c r="CF7" s="142"/>
      <c r="CG7" s="142"/>
      <c r="CH7" s="142"/>
      <c r="CI7" s="142"/>
      <c r="CJ7" s="142"/>
      <c r="CK7" s="142"/>
      <c r="CL7" s="142"/>
      <c r="CM7" s="145" t="s">
        <v>284</v>
      </c>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row>
    <row r="8" spans="1:117" s="70" customFormat="1" ht="16.5" customHeight="1">
      <c r="A8" s="143"/>
      <c r="B8" s="144" t="s">
        <v>286</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2" t="s">
        <v>287</v>
      </c>
      <c r="BY8" s="142"/>
      <c r="BZ8" s="142"/>
      <c r="CA8" s="142"/>
      <c r="CB8" s="142"/>
      <c r="CC8" s="142"/>
      <c r="CD8" s="142"/>
      <c r="CE8" s="142"/>
      <c r="CF8" s="142"/>
      <c r="CG8" s="142"/>
      <c r="CH8" s="142"/>
      <c r="CI8" s="142"/>
      <c r="CJ8" s="142"/>
      <c r="CK8" s="142"/>
      <c r="CL8" s="142"/>
      <c r="CM8" s="146" t="s">
        <v>284</v>
      </c>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row>
    <row r="9" spans="1:117" s="70" customFormat="1" ht="16.5" customHeight="1">
      <c r="A9" s="143"/>
      <c r="B9" s="144" t="s">
        <v>288</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2" t="s">
        <v>289</v>
      </c>
      <c r="BY9" s="142"/>
      <c r="BZ9" s="142"/>
      <c r="CA9" s="142"/>
      <c r="CB9" s="142"/>
      <c r="CC9" s="142"/>
      <c r="CD9" s="142"/>
      <c r="CE9" s="142"/>
      <c r="CF9" s="142"/>
      <c r="CG9" s="142"/>
      <c r="CH9" s="142"/>
      <c r="CI9" s="142"/>
      <c r="CJ9" s="142"/>
      <c r="CK9" s="142"/>
      <c r="CL9" s="142"/>
      <c r="CM9" s="146" t="s">
        <v>284</v>
      </c>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row>
    <row r="10" ht="12.75" customHeight="1"/>
    <row r="11" spans="2:140" ht="15" customHeight="1">
      <c r="B11" s="51" t="s">
        <v>290</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row>
    <row r="12" spans="38:80" ht="13.5">
      <c r="AL12" s="3" t="s">
        <v>291</v>
      </c>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141:256" s="70" customFormat="1" ht="3" customHeight="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117" ht="16.5" customHeight="1">
      <c r="A14" s="132" t="s">
        <v>53</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t="s">
        <v>130</v>
      </c>
      <c r="BY14" s="132"/>
      <c r="BZ14" s="132"/>
      <c r="CA14" s="132"/>
      <c r="CB14" s="132"/>
      <c r="CC14" s="132"/>
      <c r="CD14" s="132"/>
      <c r="CE14" s="132"/>
      <c r="CF14" s="132"/>
      <c r="CG14" s="132"/>
      <c r="CH14" s="132"/>
      <c r="CI14" s="132"/>
      <c r="CJ14" s="132"/>
      <c r="CK14" s="132"/>
      <c r="CL14" s="132"/>
      <c r="CM14" s="132" t="s">
        <v>54</v>
      </c>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row>
    <row r="15" spans="1:117" ht="13.5">
      <c r="A15" s="141">
        <v>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2" t="s">
        <v>140</v>
      </c>
      <c r="BY15" s="142"/>
      <c r="BZ15" s="142"/>
      <c r="CA15" s="142"/>
      <c r="CB15" s="142"/>
      <c r="CC15" s="142"/>
      <c r="CD15" s="142"/>
      <c r="CE15" s="142"/>
      <c r="CF15" s="142"/>
      <c r="CG15" s="142"/>
      <c r="CH15" s="142"/>
      <c r="CI15" s="142"/>
      <c r="CJ15" s="142"/>
      <c r="CK15" s="142"/>
      <c r="CL15" s="142"/>
      <c r="CM15" s="142" t="s">
        <v>141</v>
      </c>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row>
    <row r="16" spans="1:117" s="70" customFormat="1" ht="16.5" customHeight="1">
      <c r="A16" s="143"/>
      <c r="B16" s="144" t="s">
        <v>292</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2" t="s">
        <v>283</v>
      </c>
      <c r="BY16" s="142"/>
      <c r="BZ16" s="142"/>
      <c r="CA16" s="142"/>
      <c r="CB16" s="142"/>
      <c r="CC16" s="142"/>
      <c r="CD16" s="142"/>
      <c r="CE16" s="142"/>
      <c r="CF16" s="142"/>
      <c r="CG16" s="142"/>
      <c r="CH16" s="142"/>
      <c r="CI16" s="142"/>
      <c r="CJ16" s="142"/>
      <c r="CK16" s="142"/>
      <c r="CL16" s="142"/>
      <c r="CM16" s="147">
        <v>101300</v>
      </c>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row>
    <row r="17" spans="1:117" s="70" customFormat="1" ht="46.5" customHeight="1">
      <c r="A17" s="143"/>
      <c r="B17" s="144" t="s">
        <v>293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2" t="s">
        <v>285</v>
      </c>
      <c r="BY17" s="142"/>
      <c r="BZ17" s="142"/>
      <c r="CA17" s="142"/>
      <c r="CB17" s="142"/>
      <c r="CC17" s="142"/>
      <c r="CD17" s="142"/>
      <c r="CE17" s="142"/>
      <c r="CF17" s="142"/>
      <c r="CG17" s="142"/>
      <c r="CH17" s="142"/>
      <c r="CI17" s="142"/>
      <c r="CJ17" s="142"/>
      <c r="CK17" s="142"/>
      <c r="CL17" s="142"/>
      <c r="CM17" s="146" t="s">
        <v>284</v>
      </c>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row>
    <row r="18" spans="1:117" s="70" customFormat="1" ht="16.5" customHeight="1">
      <c r="A18" s="143"/>
      <c r="B18" s="144" t="s">
        <v>294</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2" t="s">
        <v>287</v>
      </c>
      <c r="BY18" s="142"/>
      <c r="BZ18" s="142"/>
      <c r="CA18" s="142"/>
      <c r="CB18" s="142"/>
      <c r="CC18" s="142"/>
      <c r="CD18" s="142"/>
      <c r="CE18" s="142"/>
      <c r="CF18" s="142"/>
      <c r="CG18" s="142"/>
      <c r="CH18" s="142"/>
      <c r="CI18" s="142"/>
      <c r="CJ18" s="142"/>
      <c r="CK18" s="142"/>
      <c r="CL18" s="142"/>
      <c r="CM18" s="146" t="s">
        <v>144</v>
      </c>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row>
  </sheetData>
  <sheetProtection selectLockedCells="1" selectUnlockedCells="1"/>
  <mergeCells count="37">
    <mergeCell ref="B1:DL1"/>
    <mergeCell ref="AL2:CB2"/>
    <mergeCell ref="A4:BW4"/>
    <mergeCell ref="BX4:CL4"/>
    <mergeCell ref="CM4:DM4"/>
    <mergeCell ref="A5:BW5"/>
    <mergeCell ref="BX5:CL5"/>
    <mergeCell ref="CM5:DM5"/>
    <mergeCell ref="B6:BW6"/>
    <mergeCell ref="BX6:CL6"/>
    <mergeCell ref="CM6:DM6"/>
    <mergeCell ref="B7:BW7"/>
    <mergeCell ref="BX7:CL7"/>
    <mergeCell ref="CM7:DM7"/>
    <mergeCell ref="B8:BW8"/>
    <mergeCell ref="BX8:CL8"/>
    <mergeCell ref="CM8:DM8"/>
    <mergeCell ref="B9:BW9"/>
    <mergeCell ref="BX9:CL9"/>
    <mergeCell ref="CM9:DM9"/>
    <mergeCell ref="B11:DL11"/>
    <mergeCell ref="AL12:CB12"/>
    <mergeCell ref="A14:BW14"/>
    <mergeCell ref="BX14:CL14"/>
    <mergeCell ref="CM14:DM14"/>
    <mergeCell ref="A15:BW15"/>
    <mergeCell ref="BX15:CL15"/>
    <mergeCell ref="CM15:DM15"/>
    <mergeCell ref="B16:BW16"/>
    <mergeCell ref="BX16:CL16"/>
    <mergeCell ref="CM16:DM16"/>
    <mergeCell ref="B17:BW17"/>
    <mergeCell ref="BX17:CL17"/>
    <mergeCell ref="CM17:DM17"/>
    <mergeCell ref="B18:BW18"/>
    <mergeCell ref="BX18:CL18"/>
    <mergeCell ref="CM18:DM18"/>
  </mergeCells>
  <printOptions/>
  <pageMargins left="0.5902777777777778" right="0.5902777777777778" top="0.7868055555555555" bottom="0.39375" header="0.19652777777777777" footer="0.5118055555555555"/>
  <pageSetup fitToHeight="1"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V18"/>
  <sheetViews>
    <sheetView zoomScaleSheetLayoutView="100" workbookViewId="0" topLeftCell="A1">
      <selection activeCell="AL2" sqref="AL2"/>
    </sheetView>
  </sheetViews>
  <sheetFormatPr defaultColWidth="1.00390625" defaultRowHeight="12.75"/>
  <cols>
    <col min="1" max="16384" width="0.6171875" style="1" customWidth="1"/>
  </cols>
  <sheetData>
    <row r="1" spans="2:140" ht="30" customHeight="1">
      <c r="B1" s="51" t="s">
        <v>282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row>
    <row r="2" spans="38:80" ht="13.5">
      <c r="AL2" s="148" t="s">
        <v>250</v>
      </c>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41:256" s="70" customFormat="1" ht="3" customHeight="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7" ht="16.5" customHeight="1">
      <c r="A4" s="132" t="s">
        <v>53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t="s">
        <v>130</v>
      </c>
      <c r="BY4" s="132"/>
      <c r="BZ4" s="132"/>
      <c r="CA4" s="132"/>
      <c r="CB4" s="132"/>
      <c r="CC4" s="132"/>
      <c r="CD4" s="132"/>
      <c r="CE4" s="132"/>
      <c r="CF4" s="132"/>
      <c r="CG4" s="132"/>
      <c r="CH4" s="132"/>
      <c r="CI4" s="132"/>
      <c r="CJ4" s="132"/>
      <c r="CK4" s="132"/>
      <c r="CL4" s="132"/>
      <c r="CM4" s="132" t="s">
        <v>54</v>
      </c>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row>
    <row r="5" spans="1:117" ht="13.5">
      <c r="A5" s="141">
        <v>1</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2" t="s">
        <v>140</v>
      </c>
      <c r="BY5" s="142"/>
      <c r="BZ5" s="142"/>
      <c r="CA5" s="142"/>
      <c r="CB5" s="142"/>
      <c r="CC5" s="142"/>
      <c r="CD5" s="142"/>
      <c r="CE5" s="142"/>
      <c r="CF5" s="142"/>
      <c r="CG5" s="142"/>
      <c r="CH5" s="142"/>
      <c r="CI5" s="142"/>
      <c r="CJ5" s="142"/>
      <c r="CK5" s="142"/>
      <c r="CL5" s="142"/>
      <c r="CM5" s="142" t="s">
        <v>141</v>
      </c>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row>
    <row r="6" spans="1:117" s="70" customFormat="1" ht="16.5" customHeight="1">
      <c r="A6" s="143"/>
      <c r="B6" s="144" t="s">
        <v>246</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2" t="s">
        <v>283</v>
      </c>
      <c r="BY6" s="142"/>
      <c r="BZ6" s="142"/>
      <c r="CA6" s="142"/>
      <c r="CB6" s="142"/>
      <c r="CC6" s="142"/>
      <c r="CD6" s="142"/>
      <c r="CE6" s="142"/>
      <c r="CF6" s="142"/>
      <c r="CG6" s="142"/>
      <c r="CH6" s="142"/>
      <c r="CI6" s="142"/>
      <c r="CJ6" s="142"/>
      <c r="CK6" s="142"/>
      <c r="CL6" s="142"/>
      <c r="CM6" s="145" t="s">
        <v>284</v>
      </c>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row>
    <row r="7" spans="1:117" s="70" customFormat="1" ht="16.5" customHeight="1">
      <c r="A7" s="143"/>
      <c r="B7" s="144" t="s">
        <v>248</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2" t="s">
        <v>285</v>
      </c>
      <c r="BY7" s="142"/>
      <c r="BZ7" s="142"/>
      <c r="CA7" s="142"/>
      <c r="CB7" s="142"/>
      <c r="CC7" s="142"/>
      <c r="CD7" s="142"/>
      <c r="CE7" s="142"/>
      <c r="CF7" s="142"/>
      <c r="CG7" s="142"/>
      <c r="CH7" s="142"/>
      <c r="CI7" s="142"/>
      <c r="CJ7" s="142"/>
      <c r="CK7" s="142"/>
      <c r="CL7" s="142"/>
      <c r="CM7" s="145" t="s">
        <v>284</v>
      </c>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row>
    <row r="8" spans="1:117" s="70" customFormat="1" ht="16.5" customHeight="1">
      <c r="A8" s="143"/>
      <c r="B8" s="144" t="s">
        <v>286</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2" t="s">
        <v>287</v>
      </c>
      <c r="BY8" s="142"/>
      <c r="BZ8" s="142"/>
      <c r="CA8" s="142"/>
      <c r="CB8" s="142"/>
      <c r="CC8" s="142"/>
      <c r="CD8" s="142"/>
      <c r="CE8" s="142"/>
      <c r="CF8" s="142"/>
      <c r="CG8" s="142"/>
      <c r="CH8" s="142"/>
      <c r="CI8" s="142"/>
      <c r="CJ8" s="142"/>
      <c r="CK8" s="142"/>
      <c r="CL8" s="142"/>
      <c r="CM8" s="146" t="s">
        <v>284</v>
      </c>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row>
    <row r="9" spans="1:117" s="70" customFormat="1" ht="16.5" customHeight="1">
      <c r="A9" s="143"/>
      <c r="B9" s="144" t="s">
        <v>288</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2" t="s">
        <v>289</v>
      </c>
      <c r="BY9" s="142"/>
      <c r="BZ9" s="142"/>
      <c r="CA9" s="142"/>
      <c r="CB9" s="142"/>
      <c r="CC9" s="142"/>
      <c r="CD9" s="142"/>
      <c r="CE9" s="142"/>
      <c r="CF9" s="142"/>
      <c r="CG9" s="142"/>
      <c r="CH9" s="142"/>
      <c r="CI9" s="142"/>
      <c r="CJ9" s="142"/>
      <c r="CK9" s="142"/>
      <c r="CL9" s="142"/>
      <c r="CM9" s="146" t="s">
        <v>284</v>
      </c>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row>
    <row r="10" ht="12.75" customHeight="1"/>
    <row r="11" spans="2:140" ht="15" customHeight="1">
      <c r="B11" s="51" t="s">
        <v>290</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row>
    <row r="12" spans="38:80" ht="13.5">
      <c r="AL12" s="148" t="s">
        <v>295</v>
      </c>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row>
    <row r="13" spans="141:256" s="70" customFormat="1" ht="3" customHeight="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117" ht="16.5" customHeight="1">
      <c r="A14" s="132" t="s">
        <v>53</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t="s">
        <v>130</v>
      </c>
      <c r="BY14" s="132"/>
      <c r="BZ14" s="132"/>
      <c r="CA14" s="132"/>
      <c r="CB14" s="132"/>
      <c r="CC14" s="132"/>
      <c r="CD14" s="132"/>
      <c r="CE14" s="132"/>
      <c r="CF14" s="132"/>
      <c r="CG14" s="132"/>
      <c r="CH14" s="132"/>
      <c r="CI14" s="132"/>
      <c r="CJ14" s="132"/>
      <c r="CK14" s="132"/>
      <c r="CL14" s="132"/>
      <c r="CM14" s="132" t="s">
        <v>54</v>
      </c>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row>
    <row r="15" spans="1:117" ht="13.5">
      <c r="A15" s="141">
        <v>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2" t="s">
        <v>140</v>
      </c>
      <c r="BY15" s="142"/>
      <c r="BZ15" s="142"/>
      <c r="CA15" s="142"/>
      <c r="CB15" s="142"/>
      <c r="CC15" s="142"/>
      <c r="CD15" s="142"/>
      <c r="CE15" s="142"/>
      <c r="CF15" s="142"/>
      <c r="CG15" s="142"/>
      <c r="CH15" s="142"/>
      <c r="CI15" s="142"/>
      <c r="CJ15" s="142"/>
      <c r="CK15" s="142"/>
      <c r="CL15" s="142"/>
      <c r="CM15" s="142" t="s">
        <v>141</v>
      </c>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row>
    <row r="16" spans="1:117" s="70" customFormat="1" ht="16.5" customHeight="1">
      <c r="A16" s="143"/>
      <c r="B16" s="144" t="s">
        <v>292</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2" t="s">
        <v>283</v>
      </c>
      <c r="BY16" s="142"/>
      <c r="BZ16" s="142"/>
      <c r="CA16" s="142"/>
      <c r="CB16" s="142"/>
      <c r="CC16" s="142"/>
      <c r="CD16" s="142"/>
      <c r="CE16" s="142"/>
      <c r="CF16" s="142"/>
      <c r="CG16" s="142"/>
      <c r="CH16" s="142"/>
      <c r="CI16" s="142"/>
      <c r="CJ16" s="142"/>
      <c r="CK16" s="142"/>
      <c r="CL16" s="142"/>
      <c r="CM16" s="147">
        <v>101300</v>
      </c>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row>
    <row r="17" spans="1:117" s="70" customFormat="1" ht="46.5" customHeight="1">
      <c r="A17" s="143"/>
      <c r="B17" s="144" t="s">
        <v>293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2" t="s">
        <v>285</v>
      </c>
      <c r="BY17" s="142"/>
      <c r="BZ17" s="142"/>
      <c r="CA17" s="142"/>
      <c r="CB17" s="142"/>
      <c r="CC17" s="142"/>
      <c r="CD17" s="142"/>
      <c r="CE17" s="142"/>
      <c r="CF17" s="142"/>
      <c r="CG17" s="142"/>
      <c r="CH17" s="142"/>
      <c r="CI17" s="142"/>
      <c r="CJ17" s="142"/>
      <c r="CK17" s="142"/>
      <c r="CL17" s="142"/>
      <c r="CM17" s="146" t="s">
        <v>284</v>
      </c>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row>
    <row r="18" spans="1:117" s="70" customFormat="1" ht="16.5" customHeight="1">
      <c r="A18" s="143"/>
      <c r="B18" s="144" t="s">
        <v>294</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2" t="s">
        <v>287</v>
      </c>
      <c r="BY18" s="142"/>
      <c r="BZ18" s="142"/>
      <c r="CA18" s="142"/>
      <c r="CB18" s="142"/>
      <c r="CC18" s="142"/>
      <c r="CD18" s="142"/>
      <c r="CE18" s="142"/>
      <c r="CF18" s="142"/>
      <c r="CG18" s="142"/>
      <c r="CH18" s="142"/>
      <c r="CI18" s="142"/>
      <c r="CJ18" s="142"/>
      <c r="CK18" s="142"/>
      <c r="CL18" s="142"/>
      <c r="CM18" s="146" t="s">
        <v>144</v>
      </c>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row>
  </sheetData>
  <sheetProtection selectLockedCells="1" selectUnlockedCells="1"/>
  <mergeCells count="37">
    <mergeCell ref="B1:DL1"/>
    <mergeCell ref="AL2:CB2"/>
    <mergeCell ref="A4:BW4"/>
    <mergeCell ref="BX4:CL4"/>
    <mergeCell ref="CM4:DM4"/>
    <mergeCell ref="A5:BW5"/>
    <mergeCell ref="BX5:CL5"/>
    <mergeCell ref="CM5:DM5"/>
    <mergeCell ref="B6:BW6"/>
    <mergeCell ref="BX6:CL6"/>
    <mergeCell ref="CM6:DM6"/>
    <mergeCell ref="B7:BW7"/>
    <mergeCell ref="BX7:CL7"/>
    <mergeCell ref="CM7:DM7"/>
    <mergeCell ref="B8:BW8"/>
    <mergeCell ref="BX8:CL8"/>
    <mergeCell ref="CM8:DM8"/>
    <mergeCell ref="B9:BW9"/>
    <mergeCell ref="BX9:CL9"/>
    <mergeCell ref="CM9:DM9"/>
    <mergeCell ref="B11:DL11"/>
    <mergeCell ref="AL12:CB12"/>
    <mergeCell ref="A14:BW14"/>
    <mergeCell ref="BX14:CL14"/>
    <mergeCell ref="CM14:DM14"/>
    <mergeCell ref="A15:BW15"/>
    <mergeCell ref="BX15:CL15"/>
    <mergeCell ref="CM15:DM15"/>
    <mergeCell ref="B16:BW16"/>
    <mergeCell ref="BX16:CL16"/>
    <mergeCell ref="CM16:DM16"/>
    <mergeCell ref="B17:BW17"/>
    <mergeCell ref="BX17:CL17"/>
    <mergeCell ref="CM17:DM17"/>
    <mergeCell ref="B18:BW18"/>
    <mergeCell ref="BX18:CL18"/>
    <mergeCell ref="CM18:DM18"/>
  </mergeCells>
  <printOptions/>
  <pageMargins left="0.5902777777777778" right="0.5902777777777778" top="0.7868055555555555" bottom="0.39375" header="0.19652777777777777" footer="0.5118055555555555"/>
  <pageSetup fitToHeight="0" fitToWidth="1"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0154</dc:creator>
  <cp:keywords/>
  <dc:description/>
  <cp:lastModifiedBy/>
  <cp:lastPrinted>2019-01-16T04:46:45Z</cp:lastPrinted>
  <dcterms:created xsi:type="dcterms:W3CDTF">2018-12-03T12:28:25Z</dcterms:created>
  <dcterms:modified xsi:type="dcterms:W3CDTF">2019-07-11T06:45:19Z</dcterms:modified>
  <cp:category/>
  <cp:version/>
  <cp:contentType/>
  <cp:contentStatus/>
  <cp:revision>14</cp:revision>
</cp:coreProperties>
</file>